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2\"/>
    </mc:Choice>
  </mc:AlternateContent>
  <xr:revisionPtr revIDLastSave="0" documentId="13_ncr:1_{CC15B30D-7446-464B-A16A-B555A82AB72D}"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1" guid="{B353CE61-C6AE-464E-86CD-166656C69B98}" maximized="1" windowWidth="0" windowHeight="0" activeSheetId="0"/>
    <customWorkbookView name="필터 2" guid="{F73B55BC-1A6D-4533-8EE2-01E92DF8DD11}"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V12" i="15" s="1"/>
  <c r="U10" i="15"/>
  <c r="T10" i="15"/>
  <c r="W7" i="15"/>
  <c r="W6" i="15"/>
  <c r="U6" i="15"/>
  <c r="W5" i="15"/>
  <c r="U5" i="15"/>
  <c r="W4" i="15"/>
  <c r="U4" i="15"/>
  <c r="W3" i="15"/>
  <c r="U3" i="15"/>
  <c r="U12" i="15" s="1"/>
  <c r="W2" i="15"/>
  <c r="W12" i="15" s="1"/>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U12" i="14" s="1"/>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U12" i="13" s="1"/>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W12" i="12" s="1"/>
  <c r="V11" i="12"/>
  <c r="X10" i="12"/>
  <c r="W10" i="12"/>
  <c r="V10" i="12"/>
  <c r="U10" i="12"/>
  <c r="X7" i="12"/>
  <c r="X6" i="12"/>
  <c r="V6" i="12"/>
  <c r="X5" i="12"/>
  <c r="V5" i="12"/>
  <c r="X4" i="12"/>
  <c r="V4" i="12"/>
  <c r="X3" i="12"/>
  <c r="V3" i="12"/>
  <c r="X2" i="12"/>
  <c r="X12" i="12" s="1"/>
  <c r="V2" i="12"/>
  <c r="V12" i="12" s="1"/>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L77" i="11"/>
  <c r="I77" i="11"/>
  <c r="F77" i="11"/>
  <c r="Q75" i="11" s="1"/>
  <c r="DB75" i="11"/>
  <c r="AJ75" i="11"/>
  <c r="CC65" i="11"/>
  <c r="DP55" i="11"/>
  <c r="DM55" i="11"/>
  <c r="DJ55" i="11"/>
  <c r="DG55" i="11"/>
  <c r="DA55" i="11"/>
  <c r="CX55" i="11"/>
  <c r="CU55" i="11"/>
  <c r="CR55" i="11"/>
  <c r="CO55" i="11"/>
  <c r="CL55" i="11"/>
  <c r="CC55" i="11"/>
  <c r="BZ55" i="11"/>
  <c r="BQ55" i="11"/>
  <c r="BN55" i="11"/>
  <c r="BE55" i="11"/>
  <c r="AY55" i="11"/>
  <c r="AV55" i="11"/>
  <c r="AP55" i="11"/>
  <c r="AM55" i="11"/>
  <c r="AJ55" i="11"/>
  <c r="AG55" i="11"/>
  <c r="AA55" i="11"/>
  <c r="X55" i="11"/>
  <c r="O55" i="11"/>
  <c r="L55" i="11"/>
  <c r="I55" i="11"/>
  <c r="R52" i="11" s="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V12" i="7"/>
  <c r="T12" i="7"/>
  <c r="W11" i="7"/>
  <c r="V11" i="7"/>
  <c r="U11" i="7"/>
  <c r="W10" i="7"/>
  <c r="V10" i="7"/>
  <c r="U10" i="7"/>
  <c r="T10" i="7"/>
  <c r="W7" i="7"/>
  <c r="W6" i="7"/>
  <c r="U6" i="7"/>
  <c r="W5" i="7"/>
  <c r="U5" i="7"/>
  <c r="W4" i="7"/>
  <c r="U4" i="7"/>
  <c r="W3" i="7"/>
  <c r="U3" i="7"/>
  <c r="U12" i="7" s="1"/>
  <c r="W2" i="7"/>
  <c r="W12" i="7" s="1"/>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W12" i="4" s="1"/>
  <c r="U4" i="4"/>
  <c r="W3" i="4"/>
  <c r="U3" i="4"/>
  <c r="W2" i="4"/>
  <c r="U2" i="4"/>
  <c r="U12" i="4" s="1"/>
  <c r="BH127" i="3"/>
  <c r="BE127" i="3"/>
  <c r="BB127" i="3"/>
  <c r="AY127" i="3"/>
  <c r="AV127" i="3"/>
  <c r="AM127" i="3"/>
  <c r="AJ127" i="3"/>
  <c r="AG127" i="3"/>
  <c r="X127" i="3"/>
  <c r="U127" i="3"/>
  <c r="R127" i="3"/>
  <c r="X123" i="3" s="1"/>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CQ73" i="3" s="1"/>
  <c r="BW75" i="3"/>
  <c r="BT75" i="3"/>
  <c r="BQ75" i="3"/>
  <c r="BN75" i="3"/>
  <c r="BK75" i="3"/>
  <c r="BH75" i="3"/>
  <c r="BB75" i="3"/>
  <c r="AV75" i="3"/>
  <c r="AM75" i="3"/>
  <c r="AJ75" i="3"/>
  <c r="AG75" i="3"/>
  <c r="AD75" i="3"/>
  <c r="AA75" i="3"/>
  <c r="L75" i="3"/>
  <c r="I75" i="3"/>
  <c r="F75" i="3"/>
  <c r="Q73" i="3" s="1"/>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<sst xmlns="http://schemas.openxmlformats.org/spreadsheetml/2006/main" count="102167" uniqueCount="4109">
  <si>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</si>
  <si>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</si>
  <si>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</si>
  <si>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</si>
  <si>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</si>
  <si>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</si>
  <si>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</si>
  <si>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</si>
  <si>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</si>
  <si>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</si>
  <si>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</si>
  <si>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</si>
  <si>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</si>
  <si>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</si>
  <si>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</si>
  <si>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</si>
  <si>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</si>
  <si>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</si>
  <si>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</si>
  <si>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</si>
  <si>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</si>
  <si>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</si>
  <si>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</si>
  <si>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</si>
  <si>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</si>
  <si>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</si>
  <si>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</si>
  <si>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</si>
  <si>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</si>
  <si>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</si>
  <si>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</si>
  <si>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</si>
  <si>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</si>
  <si>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</si>
  <si>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</si>
  <si>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</si>
  <si>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</si>
  <si>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</si>
  <si>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</si>
  <si>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</si>
  <si>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</si>
  <si>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</si>
  <si>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</si>
  <si>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</si>
  <si>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</si>
  <si>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</si>
  <si>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</si>
  <si>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</si>
  <si>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</si>
  <si>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</si>
  <si>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</si>
  <si>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</si>
  <si>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</si>
  <si>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</si>
  <si>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</si>
  <si>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</si>
  <si>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</si>
  <si>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</si>
  <si>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</si>
  <si>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</si>
  <si>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</si>
  <si>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</si>
  <si>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</si>
  <si>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</si>
  <si>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</si>
  <si>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</si>
  <si>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</si>
  <si>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</si>
  <si>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</si>
  <si>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</si>
  <si>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</si>
  <si>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</si>
  <si>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</si>
  <si>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</si>
  <si>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</si>
  <si>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</si>
  <si>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</si>
  <si>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</si>
  <si>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</si>
  <si>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</si>
  <si>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</si>
  <si>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</si>
  <si>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</si>
  <si>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</si>
  <si>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</si>
  <si>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</si>
  <si>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</si>
  <si>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</si>
  <si>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</si>
  <si>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</si>
  <si>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</si>
  <si>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</si>
  <si>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</si>
  <si>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</si>
  <si>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</si>
  <si>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</si>
  <si>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</si>
  <si>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</si>
  <si>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</si>
  <si>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</si>
  <si>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</si>
  <si>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</si>
  <si>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</si>
  <si>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</si>
  <si>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</si>
  <si>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</si>
  <si>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</si>
  <si>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</si>
  <si>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</si>
  <si>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</si>
  <si>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</si>
  <si>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</si>
  <si>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</si>
  <si>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</si>
  <si>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</si>
  <si>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</si>
  <si>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</si>
  <si>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</si>
  <si>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</si>
  <si>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</si>
  <si>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</si>
  <si>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</si>
  <si>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</si>
  <si>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</si>
  <si>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</si>
  <si>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</si>
  <si>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</si>
  <si>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</si>
  <si>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</si>
  <si>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</si>
  <si>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</si>
  <si>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</si>
  <si>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</si>
  <si>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</si>
  <si>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</si>
  <si>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</si>
  <si>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</si>
  <si>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</si>
  <si>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</si>
  <si>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</si>
  <si>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</si>
  <si>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</si>
  <si>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</si>
  <si>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</si>
  <si>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</si>
  <si>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</si>
  <si>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</si>
  <si>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</si>
  <si>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</si>
  <si>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</si>
  <si>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</si>
  <si>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</si>
  <si>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</si>
  <si>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</si>
  <si>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</si>
  <si>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</si>
  <si>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</si>
  <si>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</si>
  <si>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</si>
  <si>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</si>
  <si>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</si>
  <si>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</si>
  <si>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</si>
  <si>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</si>
  <si>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</si>
  <si>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</si>
  <si>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</si>
  <si>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</si>
  <si>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</si>
  <si>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</si>
  <si>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</si>
  <si>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</si>
  <si>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</si>
  <si>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</si>
  <si>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</si>
  <si>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</si>
  <si>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</si>
  <si>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</si>
  <si>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</si>
  <si>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</si>
  <si>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</si>
  <si>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</si>
  <si>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</si>
  <si>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</si>
  <si>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</si>
  <si>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</si>
  <si>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</si>
  <si>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</si>
  <si>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</si>
  <si>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</si>
  <si>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</si>
  <si>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</si>
  <si>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</si>
  <si>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</si>
  <si>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</si>
  <si>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</si>
  <si>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</si>
  <si>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</si>
  <si>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</si>
  <si>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</si>
  <si>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</si>
  <si>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</si>
  <si>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</si>
  <si>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</si>
  <si>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</si>
  <si>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</si>
  <si>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</si>
  <si>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</si>
  <si>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</si>
  <si>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</si>
  <si>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</si>
  <si>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</si>
  <si>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</si>
  <si>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</si>
  <si>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</si>
  <si>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</si>
  <si>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</si>
  <si>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</si>
  <si>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</si>
  <si>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</si>
  <si>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</si>
  <si>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</si>
  <si>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</si>
  <si>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</si>
  <si>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</si>
  <si>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</si>
  <si>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</si>
  <si>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</si>
  <si>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</si>
  <si>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</si>
  <si>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</si>
  <si>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</si>
  <si>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</si>
  <si>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</si>
  <si>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</si>
  <si>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</si>
  <si>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</si>
  <si>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</si>
  <si>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</si>
  <si>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</si>
  <si>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</si>
  <si>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</si>
  <si>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</si>
  <si>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</si>
  <si>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</si>
  <si>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</si>
  <si>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</si>
  <si>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</si>
  <si>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</si>
  <si>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</si>
  <si>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</si>
  <si>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</si>
  <si>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</si>
  <si>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</si>
  <si>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</si>
  <si>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</si>
  <si>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</si>
  <si>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</si>
  <si>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</si>
  <si>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</si>
  <si>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</si>
  <si>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</si>
  <si>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</si>
  <si>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</si>
  <si>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</si>
  <si>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</si>
  <si>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</si>
  <si>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</si>
  <si>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</si>
  <si>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</si>
  <si>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</si>
  <si>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</si>
  <si>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</si>
  <si>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</si>
  <si>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</si>
  <si>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</si>
  <si>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</si>
  <si>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</si>
  <si>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</si>
  <si>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</si>
  <si>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</si>
  <si>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</si>
  <si>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</si>
  <si>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</si>
  <si>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</si>
  <si>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</si>
  <si>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</si>
  <si>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</si>
  <si>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</si>
  <si>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</si>
  <si>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</si>
  <si>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</si>
  <si>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</si>
  <si>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</si>
  <si>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</si>
  <si>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</si>
  <si>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</si>
  <si>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</si>
  <si>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</si>
  <si>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</si>
  <si>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</si>
  <si>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</si>
  <si>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</si>
  <si>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</si>
  <si>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</si>
  <si>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</si>
  <si>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</si>
  <si>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</si>
  <si>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</si>
  <si>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</si>
  <si>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</si>
  <si>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</si>
  <si>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</si>
  <si>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</si>
  <si>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</si>
  <si>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</si>
  <si>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</si>
  <si>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</si>
  <si>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</si>
  <si>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</si>
  <si>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</si>
  <si>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</si>
  <si>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</si>
  <si>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</si>
  <si>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</si>
  <si>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</si>
  <si>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</si>
  <si>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</si>
  <si>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</si>
  <si>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</si>
  <si>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</si>
  <si>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</si>
  <si>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</si>
  <si>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</si>
  <si>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</si>
  <si>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</si>
  <si>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</si>
  <si>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</si>
  <si>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</si>
  <si>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</si>
  <si>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</si>
  <si>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</si>
  <si>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</si>
  <si>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</si>
  <si>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</si>
  <si>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</si>
  <si>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</si>
  <si>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</si>
  <si>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</si>
  <si>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</si>
  <si>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</si>
  <si>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</si>
  <si>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</si>
  <si>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</si>
  <si>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</si>
  <si>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</si>
  <si>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</si>
  <si>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</si>
  <si>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</si>
  <si>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</si>
  <si>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</si>
  <si>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</si>
  <si>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</si>
  <si>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</si>
  <si>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</si>
  <si>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</si>
  <si>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</si>
  <si>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</si>
  <si>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</si>
  <si>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</si>
  <si>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</si>
  <si>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</si>
  <si>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</si>
  <si>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</si>
  <si>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</si>
  <si>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</si>
  <si>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</si>
  <si>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</si>
  <si>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</si>
  <si>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</si>
  <si>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</si>
  <si>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</si>
  <si>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</si>
  <si>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</si>
  <si>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</si>
  <si>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</si>
  <si>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</si>
  <si>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</si>
  <si>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</si>
  <si>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</si>
  <si>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</si>
  <si>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</si>
  <si>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</si>
  <si>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</si>
  <si>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</si>
  <si>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</si>
  <si>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</si>
  <si>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</si>
  <si>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</si>
  <si>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</si>
  <si>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</si>
  <si>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</si>
  <si>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</si>
  <si>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</si>
  <si>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</si>
  <si>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</si>
  <si>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</si>
  <si>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</si>
  <si>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</si>
  <si>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</si>
  <si>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</si>
  <si>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</si>
  <si>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</si>
  <si>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</si>
  <si>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</si>
  <si>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</si>
  <si>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</si>
  <si>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</si>
  <si>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</si>
  <si>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</si>
  <si>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</si>
  <si>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</si>
  <si>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</si>
  <si>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</si>
  <si>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</si>
  <si>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</si>
  <si>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</si>
  <si>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</si>
  <si>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</si>
  <si>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</si>
  <si>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</si>
  <si>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</si>
  <si>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</si>
  <si>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</si>
  <si>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</si>
  <si>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</si>
  <si>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</si>
  <si>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</si>
  <si>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</si>
  <si>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</si>
  <si>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</si>
  <si>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</si>
  <si>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</si>
  <si>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</si>
  <si>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</si>
  <si>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</si>
  <si>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</si>
  <si>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</si>
  <si>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</si>
  <si>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</si>
  <si>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</si>
  <si>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</si>
  <si>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</si>
  <si>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</si>
  <si>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</si>
  <si>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</si>
  <si>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</si>
  <si>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</si>
  <si>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</si>
  <si>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</si>
  <si>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</si>
  <si>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</si>
  <si>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</si>
  <si>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</si>
  <si>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</si>
  <si>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</si>
  <si>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</si>
  <si>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</si>
  <si>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</si>
  <si>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</si>
  <si>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</si>
  <si>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</si>
  <si>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</si>
  <si>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</si>
  <si>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</si>
  <si>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</si>
  <si>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</si>
  <si>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</si>
  <si>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</si>
  <si>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</si>
  <si>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</si>
  <si>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</si>
  <si>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</si>
  <si>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</si>
  <si>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</si>
  <si>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</si>
  <si>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</si>
  <si>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</si>
  <si>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</si>
  <si>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</si>
  <si>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</si>
  <si>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</si>
  <si>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</si>
  <si>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</si>
  <si>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</si>
  <si>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</si>
  <si>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</si>
  <si>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</si>
  <si>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</si>
  <si>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</si>
  <si>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</si>
  <si>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</si>
  <si>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</si>
  <si>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</si>
  <si>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</si>
  <si>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</si>
  <si>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</si>
  <si>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</si>
  <si>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</si>
  <si>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</si>
  <si>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</si>
  <si>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</si>
  <si>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</si>
  <si>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</si>
  <si>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</si>
  <si>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</si>
  <si>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</si>
  <si>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</si>
  <si>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</si>
  <si>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</si>
  <si>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</si>
  <si>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</si>
  <si>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</si>
  <si>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</si>
  <si>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</si>
  <si>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</si>
  <si>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</si>
  <si>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</si>
  <si>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</si>
  <si>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</si>
  <si>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</si>
  <si>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</si>
  <si>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</si>
  <si>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</si>
  <si>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</si>
  <si>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</si>
  <si>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</si>
  <si>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</si>
  <si>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</si>
  <si>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</si>
  <si>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</si>
  <si>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</si>
  <si>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</si>
  <si>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</si>
  <si>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</si>
  <si>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</si>
  <si>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</si>
  <si>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</si>
  <si>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</si>
  <si>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</si>
  <si>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</si>
  <si>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</si>
  <si>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</si>
  <si>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</si>
  <si>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</si>
  <si>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</si>
  <si>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</si>
  <si>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</si>
  <si>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</si>
  <si>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</si>
  <si>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</si>
  <si>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</si>
  <si>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</si>
  <si>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</si>
  <si>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</si>
  <si>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</si>
  <si>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</si>
  <si>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</si>
  <si>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</si>
  <si>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</si>
  <si>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</si>
  <si>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</si>
  <si>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</si>
  <si>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</si>
  <si>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</si>
  <si>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</si>
  <si>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</si>
  <si>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</si>
  <si>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</si>
  <si>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</si>
  <si>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</si>
  <si>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</si>
  <si>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</si>
  <si>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</si>
  <si>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</si>
  <si>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</si>
  <si>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</si>
  <si>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</si>
  <si>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</si>
  <si>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</si>
  <si>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</si>
  <si>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</si>
  <si>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</si>
  <si>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</si>
  <si>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</si>
  <si>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</si>
  <si>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</si>
  <si>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</si>
  <si>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</si>
  <si>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</si>
  <si>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</si>
  <si>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</si>
  <si>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</si>
  <si>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</si>
  <si>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</si>
  <si>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</si>
  <si>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</si>
  <si>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</si>
  <si>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</si>
  <si>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</si>
  <si>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</si>
  <si>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</si>
  <si>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</si>
  <si>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</si>
  <si>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</si>
  <si>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</si>
  <si>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</si>
  <si>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</si>
  <si>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</si>
  <si>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</si>
  <si>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</si>
  <si>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</si>
  <si>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</si>
  <si>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</si>
  <si>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</si>
  <si>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</si>
  <si>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</si>
  <si>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</si>
  <si>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</si>
  <si>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</si>
  <si>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</si>
  <si>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</si>
  <si>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</si>
  <si>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</si>
  <si>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</si>
  <si>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</si>
  <si>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</si>
  <si>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</si>
  <si>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</si>
  <si>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</si>
  <si>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</si>
  <si>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</si>
  <si>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</si>
  <si>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</si>
  <si>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</si>
  <si>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</si>
  <si>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</si>
  <si>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</si>
  <si>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</si>
  <si>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</si>
  <si>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</si>
  <si>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</si>
  <si>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</si>
  <si>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</si>
  <si>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</si>
  <si>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</si>
  <si>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</si>
  <si>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</si>
  <si>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</si>
  <si>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</si>
  <si>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</si>
  <si>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</si>
  <si>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</si>
  <si>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</si>
  <si>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</si>
  <si>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</si>
  <si>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</si>
  <si>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</si>
  <si>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</si>
  <si>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</si>
  <si>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</si>
  <si>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</si>
  <si>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</si>
  <si>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</si>
  <si>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</si>
  <si>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</si>
  <si>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</si>
  <si>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</si>
  <si>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</si>
  <si>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</si>
  <si>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</si>
  <si>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</si>
  <si>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</si>
  <si>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</si>
  <si>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</si>
  <si>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</si>
  <si>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</si>
  <si>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</si>
  <si>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</si>
  <si>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</si>
  <si>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</si>
  <si>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</si>
  <si>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</si>
  <si>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</si>
  <si>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</si>
  <si>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</si>
  <si>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</si>
  <si>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</si>
  <si>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</si>
  <si>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</si>
  <si>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</si>
  <si>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</si>
  <si>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</si>
  <si>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</si>
  <si>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</si>
  <si>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</si>
  <si>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</si>
  <si>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</si>
  <si>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</si>
  <si>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</si>
  <si>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</si>
  <si>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</si>
  <si>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</si>
  <si>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</si>
  <si>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</si>
  <si>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</si>
  <si>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</si>
  <si>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</si>
  <si>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</si>
  <si>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</si>
  <si>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</si>
  <si>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</si>
  <si>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</si>
  <si>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</si>
  <si>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</si>
  <si>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</si>
  <si>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</si>
  <si>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</si>
  <si>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</si>
  <si>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</si>
  <si>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</si>
  <si>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</si>
  <si>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</si>
  <si>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</si>
  <si>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</si>
  <si>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</si>
  <si>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</si>
  <si>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</si>
  <si>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</si>
  <si>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</si>
  <si>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</si>
  <si>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</si>
  <si>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</si>
  <si>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</si>
  <si>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</si>
  <si>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</si>
  <si>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</si>
  <si>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</si>
  <si>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</si>
  <si>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</si>
  <si>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</si>
  <si>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</si>
  <si>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</si>
  <si>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</si>
  <si>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</si>
  <si>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</si>
  <si>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</si>
  <si>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</si>
  <si>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</si>
  <si>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</si>
  <si>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</si>
  <si>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</si>
  <si>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</si>
  <si>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</si>
  <si>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</si>
  <si>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</si>
  <si>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</si>
  <si>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</si>
  <si>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</si>
  <si>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</si>
  <si>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</si>
  <si>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</si>
  <si>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</si>
  <si>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</si>
  <si>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</si>
  <si>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</si>
  <si>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</si>
  <si>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</si>
  <si>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</si>
  <si>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</si>
  <si>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</si>
  <si>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</si>
  <si>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</si>
  <si>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</si>
  <si>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</si>
  <si>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</si>
  <si>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</si>
  <si>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</si>
  <si>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</si>
  <si>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</si>
  <si>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</si>
  <si>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</si>
  <si>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</si>
  <si>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</si>
  <si>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</si>
  <si>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</si>
  <si>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</si>
  <si>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</si>
  <si>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</si>
  <si>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</si>
  <si>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</si>
  <si>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</si>
  <si>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</si>
  <si>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</si>
  <si>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</si>
  <si>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</si>
  <si>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</si>
  <si>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</si>
  <si>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</si>
  <si>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</si>
  <si>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</si>
  <si>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</si>
  <si>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</si>
  <si>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</si>
  <si>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</si>
  <si>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</si>
  <si>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</si>
  <si>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</si>
  <si>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</si>
  <si>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</si>
  <si>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</si>
  <si>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</si>
  <si>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</si>
  <si>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</si>
  <si>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</si>
  <si>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</si>
  <si>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</si>
  <si>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</si>
  <si>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</si>
  <si>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</si>
  <si>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</si>
  <si>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</si>
  <si>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</si>
  <si>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</si>
  <si>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</si>
  <si>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</si>
  <si>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</si>
  <si>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</si>
  <si>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</si>
  <si>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</si>
  <si>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</si>
  <si>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</si>
  <si>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</si>
  <si>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</si>
  <si>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</si>
  <si>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</si>
  <si>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</si>
  <si>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</si>
  <si>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</si>
  <si>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</si>
  <si>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</si>
  <si>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</si>
  <si>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</si>
  <si>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</si>
  <si>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</si>
  <si>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</si>
  <si>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</si>
  <si>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</si>
  <si>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</si>
  <si>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</si>
  <si>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</si>
  <si>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</si>
  <si>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</si>
  <si>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</si>
  <si>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</si>
  <si>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</si>
  <si>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</si>
  <si>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</si>
  <si>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</si>
  <si>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</si>
  <si>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</si>
  <si>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</si>
  <si>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</si>
  <si>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</si>
  <si>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</si>
  <si>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</si>
  <si>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</si>
  <si>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</si>
  <si>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</si>
  <si>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</si>
  <si>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</si>
  <si>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</si>
  <si>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</si>
  <si>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</si>
  <si>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</si>
  <si>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</si>
  <si>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</si>
  <si>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</si>
  <si>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</si>
  <si>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</si>
  <si>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</si>
  <si>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</si>
  <si>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</si>
  <si>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</si>
  <si>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</si>
  <si>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</si>
  <si>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</si>
  <si>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</si>
  <si>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</si>
  <si>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</si>
  <si>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</si>
  <si>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</si>
  <si>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</si>
  <si>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</si>
  <si>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</si>
  <si>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</si>
  <si>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</si>
  <si>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</si>
  <si>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</si>
  <si>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</si>
  <si>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</si>
  <si>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</si>
  <si>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</si>
  <si>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</si>
  <si>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</si>
  <si>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</si>
  <si>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</si>
  <si>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</si>
  <si>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</si>
  <si>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</si>
  <si>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</si>
  <si>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</si>
  <si>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</si>
  <si>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</si>
  <si>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</si>
  <si>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</si>
  <si>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</si>
  <si>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</si>
  <si>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</si>
  <si>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</si>
  <si>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</si>
  <si>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</si>
  <si>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</si>
  <si>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</si>
  <si>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</si>
  <si>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</si>
  <si>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</si>
  <si>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</si>
  <si>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</si>
  <si>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</si>
  <si>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</si>
  <si>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</si>
  <si>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</si>
  <si>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</si>
  <si>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</si>
  <si>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</si>
  <si>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</si>
  <si>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</si>
  <si>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</si>
  <si>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</si>
  <si>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</si>
  <si>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</si>
  <si>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</si>
  <si>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</si>
  <si>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</si>
  <si>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</si>
  <si>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</si>
  <si>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</si>
  <si>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</si>
  <si>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</si>
  <si>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</si>
  <si>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</si>
  <si>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</si>
  <si>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</si>
  <si>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</si>
  <si>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</si>
  <si>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</si>
  <si>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</si>
  <si>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</si>
  <si>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</si>
  <si>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</si>
  <si>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</si>
  <si>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</si>
  <si>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</si>
  <si>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</si>
  <si>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</si>
  <si>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</si>
  <si>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</si>
  <si>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</si>
  <si>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</si>
  <si>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</si>
  <si>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</si>
  <si>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</si>
  <si>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</si>
  <si>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</si>
  <si>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</si>
  <si>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</si>
  <si>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</si>
  <si>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</si>
  <si>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</si>
  <si>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</si>
  <si>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</si>
  <si>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</si>
  <si>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</si>
  <si>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</si>
  <si>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</si>
  <si>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</si>
  <si>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</si>
  <si>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</si>
  <si>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</si>
  <si>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</si>
  <si>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</si>
  <si>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</si>
  <si>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</si>
  <si>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</si>
  <si>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</si>
  <si>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</si>
  <si>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</si>
  <si>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</si>
  <si>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</si>
  <si>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</si>
  <si>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</si>
  <si>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</si>
  <si>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</si>
  <si>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</si>
  <si>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</si>
  <si>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</si>
  <si>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</si>
  <si>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</si>
  <si>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</si>
  <si>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</si>
  <si>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</si>
  <si>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</si>
  <si>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</si>
  <si>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</si>
  <si>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</si>
  <si>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</si>
  <si>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</si>
  <si>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</si>
  <si>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</si>
  <si>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</si>
  <si>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</si>
  <si>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</si>
  <si>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</si>
  <si>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</si>
  <si>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</si>
  <si>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</si>
  <si>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</si>
  <si>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</si>
  <si>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</si>
  <si>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</si>
  <si>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</si>
  <si>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</si>
  <si>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</si>
  <si>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</si>
  <si>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</si>
  <si>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</si>
  <si>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</si>
  <si>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</si>
  <si>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</si>
  <si>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</si>
  <si>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</si>
  <si>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</si>
  <si>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</si>
  <si>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</si>
  <si>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</si>
  <si>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</si>
  <si>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</si>
  <si>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</si>
  <si>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</si>
  <si>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</si>
  <si>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</si>
  <si>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</si>
  <si>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</si>
  <si>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</si>
  <si>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</si>
  <si>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</si>
  <si>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</si>
  <si>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</si>
  <si>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</si>
  <si>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</si>
  <si>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</si>
  <si>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</si>
  <si>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</si>
  <si>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</si>
  <si>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</si>
  <si>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</si>
  <si>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</si>
  <si>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</si>
  <si>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</si>
  <si>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</si>
  <si>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</si>
  <si>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</si>
  <si>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</si>
  <si>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</si>
  <si>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</si>
  <si>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</si>
  <si>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</si>
  <si>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</si>
  <si>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</si>
  <si>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</si>
  <si>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</si>
  <si>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</si>
  <si>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</si>
  <si>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</si>
  <si>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</si>
  <si>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</si>
  <si>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</si>
  <si>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</si>
  <si>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</si>
  <si>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</si>
  <si>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</si>
  <si>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</si>
  <si>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</si>
  <si>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</si>
  <si>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</si>
  <si>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</si>
  <si>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</si>
  <si>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</si>
  <si>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</si>
  <si>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</si>
  <si>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</si>
  <si>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</si>
  <si>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</si>
  <si>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</si>
  <si>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</si>
  <si>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</si>
  <si>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</si>
  <si>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</si>
  <si>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</si>
  <si>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</si>
  <si>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</si>
  <si>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</si>
  <si>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</si>
  <si>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</si>
  <si>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</si>
  <si>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</si>
  <si>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</si>
  <si>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</si>
  <si>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</si>
  <si>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</si>
  <si>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</si>
  <si>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</si>
  <si>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</si>
  <si>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</si>
  <si>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</si>
  <si>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</si>
  <si>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</si>
  <si>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</si>
  <si>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</si>
  <si>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</si>
  <si>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</si>
  <si>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</si>
  <si>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</si>
  <si>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</si>
  <si>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</si>
  <si>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</si>
  <si>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</si>
  <si>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</si>
  <si>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</si>
  <si>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</si>
  <si>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</si>
  <si>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</si>
  <si>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</si>
  <si>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</si>
  <si>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</si>
  <si>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</si>
  <si>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</si>
  <si>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</si>
  <si>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</si>
  <si>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</si>
  <si>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</si>
  <si>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</si>
  <si>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</si>
  <si>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</si>
  <si>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</si>
  <si>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</si>
  <si>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</si>
  <si>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</si>
  <si>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</si>
  <si>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</si>
  <si>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</si>
  <si>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</si>
  <si>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</si>
  <si>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</si>
  <si>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</si>
  <si>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</si>
  <si>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</si>
  <si>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</si>
  <si>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</si>
  <si>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</si>
  <si>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</si>
  <si>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</si>
  <si>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</si>
  <si>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</si>
  <si>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</si>
  <si>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</si>
  <si>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</si>
  <si>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</si>
  <si>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</si>
  <si>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</si>
  <si>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</si>
  <si>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</si>
  <si>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</si>
  <si>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</si>
  <si>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</si>
  <si>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</si>
  <si>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</si>
  <si>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</si>
  <si>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</si>
  <si>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</si>
  <si>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</si>
  <si>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</si>
  <si>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</si>
  <si>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</si>
  <si>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</si>
  <si>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</si>
  <si>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</si>
  <si>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</si>
  <si>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</si>
  <si>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</si>
  <si>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</si>
  <si>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</si>
  <si>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</si>
  <si>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</si>
  <si>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</si>
  <si>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</si>
  <si>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</si>
  <si>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</si>
  <si>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</si>
  <si>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</si>
  <si>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</si>
  <si>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</si>
  <si>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</si>
  <si>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</si>
  <si>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</si>
  <si>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</si>
  <si>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</si>
  <si>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</si>
  <si>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</si>
  <si>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</si>
  <si>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</si>
  <si>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</si>
  <si>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</si>
  <si>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</si>
  <si>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</si>
  <si>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</si>
  <si>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</si>
  <si>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</si>
  <si>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</si>
  <si>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</si>
  <si>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</si>
  <si>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</si>
  <si>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</si>
  <si>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</si>
  <si>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</si>
  <si>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</si>
  <si>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</si>
  <si>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</si>
  <si>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</si>
  <si>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</si>
  <si>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</si>
  <si>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</si>
  <si>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</si>
  <si>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</si>
  <si>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</si>
  <si>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</si>
  <si>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</si>
  <si>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</si>
  <si>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</si>
  <si>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</si>
  <si>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</si>
  <si>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</si>
  <si>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</si>
  <si>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</si>
  <si>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</si>
  <si>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</si>
  <si>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</si>
  <si>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</si>
  <si>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</si>
  <si>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</si>
  <si>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</si>
  <si>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</si>
  <si>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</si>
  <si>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</si>
  <si>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</si>
  <si>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</si>
  <si>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</si>
  <si>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</si>
  <si>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</si>
  <si>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</si>
  <si>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</si>
  <si>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</si>
  <si>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</si>
  <si>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</si>
  <si>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</si>
  <si>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</si>
  <si>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</si>
  <si>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</si>
  <si>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</si>
  <si>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</si>
  <si>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</si>
  <si>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</si>
  <si>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</si>
  <si>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</si>
  <si>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</si>
  <si>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</si>
  <si>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</si>
  <si>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</si>
  <si>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</si>
  <si>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</si>
  <si>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</si>
  <si>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</si>
  <si>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</si>
  <si>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</si>
  <si>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</si>
  <si>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</si>
  <si>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</si>
  <si>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</si>
  <si>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</si>
  <si>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</si>
  <si>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</si>
  <si>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</si>
  <si>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</si>
  <si>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</si>
  <si>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</si>
  <si>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</si>
  <si>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</si>
  <si>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</si>
  <si>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</si>
  <si>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</si>
  <si>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</si>
  <si>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</si>
  <si>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</si>
  <si>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</si>
  <si>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</si>
  <si>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</si>
  <si>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</si>
  <si>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</si>
  <si>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</si>
  <si>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</si>
  <si>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</si>
  <si>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</si>
  <si>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</si>
  <si>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</si>
  <si>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</si>
  <si>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</si>
  <si>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</si>
  <si>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</si>
  <si>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</si>
  <si>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</si>
  <si>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</si>
  <si>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</si>
  <si>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</si>
  <si>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</si>
  <si>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</si>
  <si>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</si>
  <si>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</si>
  <si>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</si>
  <si>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</si>
  <si>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</si>
  <si>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</si>
  <si>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</si>
  <si>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</si>
  <si>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</si>
  <si>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</si>
  <si>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</si>
  <si>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</si>
  <si>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</si>
  <si>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</si>
  <si>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</si>
  <si>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</si>
  <si>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</si>
  <si>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</si>
  <si>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</si>
  <si>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</si>
  <si>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</si>
  <si>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</si>
  <si>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</si>
  <si>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</si>
  <si>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</si>
  <si>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</si>
  <si>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</si>
  <si>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</si>
  <si>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</si>
  <si>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</si>
  <si>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</si>
  <si>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</si>
  <si>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</si>
  <si>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</si>
  <si>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</si>
  <si>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</si>
  <si>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</si>
  <si>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</si>
  <si>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</si>
  <si>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</si>
  <si>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</si>
  <si>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</si>
  <si>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</si>
  <si>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</si>
  <si>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</si>
  <si>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</si>
  <si>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</si>
  <si>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</si>
  <si>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</si>
  <si>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</si>
  <si>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</si>
  <si>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</si>
  <si>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</si>
  <si>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</si>
  <si>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</si>
  <si>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</si>
  <si>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</si>
  <si>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</si>
  <si>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</si>
  <si>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</si>
  <si>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</si>
  <si>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</si>
  <si>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</si>
  <si>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</si>
  <si>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</si>
  <si>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</si>
  <si>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</si>
  <si>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</si>
  <si>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</si>
  <si>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</si>
  <si>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</si>
  <si>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</si>
  <si>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</si>
  <si>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</si>
  <si>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</si>
  <si>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</si>
  <si>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</si>
  <si>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</si>
  <si>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</si>
  <si>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</si>
  <si>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</si>
  <si>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</si>
  <si>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</si>
  <si>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</si>
  <si>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</si>
  <si>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</si>
  <si>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</si>
  <si>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</si>
  <si>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</si>
  <si>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</si>
  <si>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</si>
  <si>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</si>
  <si>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</si>
  <si>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</si>
  <si>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</si>
  <si>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</si>
  <si>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</si>
  <si>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</si>
  <si>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</si>
  <si>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</si>
  <si>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</si>
  <si>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</si>
  <si>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</si>
  <si>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</si>
  <si>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</si>
  <si>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</si>
  <si>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</si>
  <si>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</si>
  <si>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</si>
  <si>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</si>
  <si>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</si>
  <si>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</si>
  <si>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</si>
  <si>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</si>
  <si>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</si>
  <si>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</si>
  <si>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</si>
  <si>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</si>
  <si>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</si>
  <si>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</si>
  <si>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</si>
  <si>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</si>
  <si>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</si>
  <si>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</si>
  <si>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</si>
  <si>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</si>
  <si>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</si>
  <si>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</si>
  <si>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</si>
  <si>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</si>
  <si>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</si>
  <si>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</si>
  <si>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</si>
  <si>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</si>
  <si>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</si>
  <si>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</si>
  <si>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</si>
  <si>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</si>
  <si>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</si>
  <si>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</si>
  <si>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</si>
  <si>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</si>
  <si>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</si>
  <si>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</si>
  <si>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</si>
  <si>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</si>
  <si>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</si>
  <si>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</si>
  <si>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</si>
  <si>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</si>
  <si>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</si>
  <si>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</si>
  <si>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</si>
  <si>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</si>
  <si>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</si>
  <si>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</si>
  <si>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</si>
  <si>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</si>
  <si>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</si>
  <si>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</si>
  <si>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</si>
  <si>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</si>
  <si>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</si>
  <si>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</si>
  <si>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</si>
  <si>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</si>
  <si>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</si>
  <si>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</si>
  <si>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</si>
  <si>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</si>
  <si>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</si>
  <si>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</si>
  <si>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</si>
  <si>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</si>
  <si>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</si>
  <si>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</si>
  <si>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</si>
  <si>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</si>
  <si>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</si>
  <si>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</si>
  <si>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</si>
  <si>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</si>
  <si>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</si>
  <si>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</si>
  <si>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</si>
  <si>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</si>
  <si>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</si>
  <si>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</si>
  <si>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</si>
  <si>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</si>
  <si>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</si>
  <si>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</si>
  <si>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</si>
  <si>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</si>
  <si>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</si>
  <si>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</si>
  <si>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</si>
  <si>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</si>
  <si>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</si>
  <si>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</si>
  <si>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</si>
  <si>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</si>
  <si>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</si>
  <si>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</si>
  <si>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</si>
  <si>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</si>
  <si>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</si>
  <si>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</si>
  <si>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</si>
  <si>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</si>
  <si>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</si>
  <si>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</si>
  <si>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</si>
  <si>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</si>
  <si>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</si>
  <si>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</si>
  <si>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</si>
  <si>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</si>
  <si>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</si>
  <si>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</si>
  <si>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</si>
  <si>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</si>
  <si>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</si>
  <si>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</si>
  <si>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</si>
  <si>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</si>
  <si>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</si>
  <si>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</si>
  <si>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</si>
  <si>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</si>
  <si>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</si>
  <si>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</si>
  <si>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</si>
  <si>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</si>
  <si>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</si>
  <si>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</si>
  <si>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</si>
  <si>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</si>
  <si>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</si>
  <si>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</si>
  <si>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</si>
  <si>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</si>
  <si>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</si>
  <si>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</si>
  <si>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</si>
  <si>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</si>
  <si>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</si>
  <si>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</si>
  <si>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</si>
  <si>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</si>
  <si>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</si>
  <si>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</si>
  <si>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</si>
  <si>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</si>
  <si>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</si>
  <si>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</si>
  <si>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</si>
  <si>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</si>
  <si>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</si>
  <si>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</si>
  <si>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</si>
  <si>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</si>
  <si>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</si>
  <si>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</si>
  <si>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</si>
  <si>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</si>
  <si>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</si>
  <si>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</si>
  <si>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</si>
  <si>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</si>
  <si>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</si>
  <si>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</si>
  <si>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</si>
  <si>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</si>
  <si>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</si>
  <si>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</si>
  <si>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</si>
  <si>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</si>
  <si>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</si>
  <si>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</si>
  <si>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</si>
  <si>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</si>
  <si>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</si>
  <si>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</si>
  <si>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</si>
  <si>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</si>
  <si>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</si>
  <si>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</si>
  <si>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</si>
  <si>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</si>
  <si>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</si>
  <si>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</si>
  <si>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</si>
  <si>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</si>
  <si>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</si>
  <si>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</si>
  <si>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</si>
  <si>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</si>
  <si>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</si>
  <si>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</si>
  <si>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</si>
  <si>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</si>
  <si>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</si>
  <si>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</si>
  <si>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</si>
  <si>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</si>
  <si>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</si>
  <si>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</si>
  <si>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</si>
  <si>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</si>
  <si>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</si>
  <si>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</si>
  <si>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</si>
  <si>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</si>
  <si>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</si>
  <si>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</si>
  <si>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</si>
  <si>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</si>
  <si>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</si>
  <si>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</si>
  <si>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</si>
  <si>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</si>
  <si>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</si>
  <si>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</si>
  <si>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</si>
  <si>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</si>
  <si>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</si>
  <si>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</si>
  <si>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</si>
  <si>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</si>
  <si>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</si>
  <si>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</si>
  <si>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</si>
  <si>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</si>
  <si>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</si>
  <si>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</si>
  <si>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</si>
  <si>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</si>
  <si>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</si>
  <si>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</si>
  <si>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</si>
  <si>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</si>
  <si>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</si>
  <si>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</si>
  <si>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</si>
  <si>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</si>
  <si>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</si>
  <si>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</si>
  <si>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</si>
  <si>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</si>
  <si>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</si>
  <si>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</si>
  <si>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</si>
  <si>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</si>
  <si>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</si>
  <si>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</si>
  <si>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</si>
  <si>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</si>
  <si>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</si>
  <si>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</si>
  <si>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</si>
  <si>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</si>
  <si>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</si>
  <si>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</si>
  <si>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</si>
  <si>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</si>
  <si>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</si>
  <si>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</si>
  <si>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</si>
  <si>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</si>
  <si>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</si>
  <si>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</si>
  <si>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</si>
  <si>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</si>
  <si>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</si>
  <si>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</si>
  <si>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</si>
  <si>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</si>
  <si>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</si>
  <si>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</si>
  <si>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</si>
  <si>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</si>
  <si>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</si>
  <si>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</si>
  <si>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</si>
  <si>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</si>
  <si>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</si>
  <si>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</si>
  <si>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</si>
  <si>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</si>
  <si>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</si>
  <si>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</si>
  <si>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</si>
  <si>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</si>
  <si>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</si>
  <si>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</si>
  <si>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</si>
  <si>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</si>
  <si>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</si>
  <si>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</si>
  <si>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</si>
  <si>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</si>
  <si>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</si>
  <si>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</si>
  <si>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</si>
  <si>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</si>
  <si>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</si>
  <si>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</si>
  <si>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</si>
  <si>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</si>
  <si>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</si>
  <si>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</si>
  <si>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</si>
  <si>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</si>
  <si>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</si>
  <si>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</si>
  <si>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</si>
  <si>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</si>
  <si>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</si>
  <si>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</si>
  <si>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</si>
  <si>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</si>
  <si>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</si>
  <si>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</si>
  <si>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</si>
  <si>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</si>
  <si>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</si>
  <si>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</si>
  <si>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</si>
  <si>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</si>
  <si>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</si>
  <si>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</si>
  <si>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</si>
  <si>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</si>
  <si>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</si>
  <si>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</si>
  <si>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</si>
  <si>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</si>
  <si>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</si>
  <si>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</si>
  <si>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</si>
  <si>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</si>
  <si>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</si>
  <si>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</si>
  <si>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</si>
  <si>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</si>
  <si>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</si>
  <si>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</si>
  <si>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</si>
  <si>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</si>
  <si>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</si>
  <si>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</si>
  <si>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</si>
  <si>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</si>
  <si>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</si>
  <si>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</si>
  <si>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</si>
  <si>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</si>
  <si>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</si>
  <si>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</si>
  <si>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</si>
  <si>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</si>
  <si>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</si>
  <si>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</si>
  <si>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</si>
  <si>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</si>
  <si>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</si>
  <si>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</si>
  <si>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</si>
  <si>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</si>
  <si>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</si>
  <si>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</si>
  <si>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</si>
  <si>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</si>
  <si>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</si>
  <si>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</si>
  <si>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</si>
  <si>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</si>
  <si>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</si>
  <si>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</si>
  <si>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</si>
  <si>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</si>
  <si>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</si>
  <si>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</si>
  <si>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</si>
  <si>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</si>
  <si>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</si>
  <si>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</si>
  <si>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</si>
  <si>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</si>
  <si>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</si>
  <si>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</si>
  <si>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</si>
  <si>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</si>
  <si>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</si>
  <si>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</si>
  <si>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</si>
  <si>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</si>
  <si>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</si>
  <si>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</si>
  <si>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</si>
  <si>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</si>
  <si>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</si>
  <si>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</si>
  <si>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</si>
  <si>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</si>
  <si>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</si>
  <si>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</si>
  <si>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</si>
  <si>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</si>
  <si>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</si>
  <si>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</si>
  <si>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</si>
  <si>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</si>
  <si>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</si>
  <si>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</si>
  <si>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</si>
  <si>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</si>
  <si>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</si>
  <si>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</si>
  <si>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</si>
  <si>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</si>
  <si>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</si>
  <si>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</si>
  <si>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</si>
  <si>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</si>
  <si>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</si>
  <si>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</si>
  <si>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</si>
  <si>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</si>
  <si>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</si>
  <si>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</si>
  <si>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</si>
  <si>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</si>
  <si>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</si>
  <si>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</si>
  <si>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</si>
  <si>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</si>
  <si>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</si>
  <si>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</si>
  <si>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</si>
  <si>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</si>
  <si>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</si>
  <si>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</si>
  <si>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</si>
  <si>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</si>
  <si>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</si>
  <si>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</si>
  <si>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</si>
  <si>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</si>
  <si>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</si>
  <si>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</si>
  <si>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</si>
  <si>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</si>
  <si>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</si>
  <si>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</si>
  <si>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</si>
  <si>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</si>
  <si>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</si>
  <si>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</si>
  <si>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</si>
  <si>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</si>
  <si>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</si>
  <si>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</si>
  <si>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</si>
  <si>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</si>
  <si>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</si>
  <si>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</si>
  <si>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</si>
  <si>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</si>
  <si>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</si>
  <si>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</si>
  <si>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</si>
  <si>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</si>
  <si>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</si>
  <si>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</si>
  <si>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</si>
  <si>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</si>
  <si>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</si>
  <si>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</si>
  <si>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</si>
  <si>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</si>
  <si>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</si>
  <si>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</si>
  <si>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</si>
  <si>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</si>
  <si>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</si>
  <si>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</si>
  <si>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</si>
  <si>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</si>
  <si>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</si>
  <si>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</si>
  <si>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</si>
  <si>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</si>
  <si>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</si>
  <si>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</si>
  <si>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</si>
  <si>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</si>
  <si>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</si>
  <si>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</si>
  <si>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</si>
  <si>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</si>
  <si>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</si>
  <si>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</si>
  <si>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</si>
  <si>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</si>
  <si>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</si>
  <si>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</si>
  <si>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</si>
  <si>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</si>
  <si>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</si>
  <si>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</si>
  <si>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</si>
  <si>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</si>
  <si>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</si>
  <si>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</si>
  <si>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</si>
  <si>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</si>
  <si>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</si>
  <si>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</si>
  <si>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</si>
  <si>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</si>
  <si>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</si>
  <si>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</si>
  <si>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</si>
  <si>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</si>
  <si>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</si>
  <si>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</si>
  <si>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</si>
  <si>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</si>
  <si>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</si>
  <si>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</si>
  <si>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</si>
  <si>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</si>
  <si>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</si>
  <si>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</si>
  <si>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</si>
  <si>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</si>
  <si>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</si>
  <si>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</si>
  <si>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</si>
  <si>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</si>
  <si>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</si>
  <si>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</si>
  <si>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</si>
  <si>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</si>
  <si>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</si>
  <si>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</si>
  <si>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</si>
  <si>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</si>
  <si>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</si>
  <si>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</si>
  <si>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</si>
  <si>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</si>
  <si>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</si>
  <si>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</si>
  <si>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</si>
  <si>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</si>
  <si>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</si>
  <si>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</si>
  <si>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</si>
  <si>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</si>
  <si>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</si>
  <si>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</si>
  <si>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</si>
  <si>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</si>
  <si>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</si>
  <si>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</si>
  <si>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</si>
  <si>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</si>
  <si>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</si>
  <si>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</si>
  <si>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</si>
  <si>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</si>
  <si>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</si>
  <si>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</si>
  <si>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</si>
  <si>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</si>
  <si>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</si>
  <si>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</si>
  <si>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</si>
  <si>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</si>
  <si>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</si>
  <si>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</si>
  <si>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</si>
  <si>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</si>
  <si>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</si>
  <si>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</si>
  <si>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</si>
  <si>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</si>
  <si>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</si>
  <si>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</si>
  <si>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</si>
  <si>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</si>
  <si>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</si>
  <si>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</si>
  <si>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</si>
  <si>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</si>
  <si>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</si>
  <si>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</si>
  <si>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</si>
  <si>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</si>
  <si>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</si>
  <si>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</si>
  <si>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</si>
  <si>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</si>
  <si>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</si>
  <si>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</si>
  <si>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</si>
  <si>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</si>
  <si>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</si>
  <si>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</si>
  <si>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</si>
  <si>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</si>
  <si>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</si>
  <si>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</si>
  <si>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</si>
  <si>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</si>
  <si>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</si>
  <si>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</si>
  <si>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</si>
  <si>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</si>
  <si>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</si>
  <si>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</si>
  <si>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</si>
  <si>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</si>
  <si>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</si>
  <si>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</si>
  <si>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</si>
  <si>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</si>
  <si>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</si>
  <si>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</si>
  <si>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</si>
  <si>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</si>
  <si>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</si>
  <si>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</si>
  <si>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</si>
  <si>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</si>
  <si>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</si>
  <si>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</si>
  <si>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</si>
  <si>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</si>
  <si>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</si>
  <si>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</si>
  <si>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</si>
  <si>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</si>
  <si>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</si>
  <si>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</si>
  <si>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</si>
  <si>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</si>
  <si>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</si>
  <si>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</si>
  <si>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</si>
  <si>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</si>
  <si>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</si>
  <si>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</si>
  <si>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</si>
  <si>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</si>
  <si>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</si>
  <si>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</si>
  <si>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</si>
  <si>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</si>
  <si>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</si>
  <si>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</si>
  <si>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</si>
  <si>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</si>
  <si>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</si>
  <si>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</si>
  <si>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</si>
  <si>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</si>
  <si>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</si>
  <si>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</si>
  <si>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</si>
  <si>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</si>
  <si>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</si>
  <si>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</si>
  <si>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</si>
  <si>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</si>
  <si>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</si>
  <si>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</si>
  <si>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</si>
  <si>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</si>
  <si>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</si>
  <si>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</si>
  <si>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</si>
  <si>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</si>
  <si>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</si>
  <si>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</si>
  <si>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</si>
  <si>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</si>
  <si>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</si>
  <si>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</si>
  <si>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</si>
  <si>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</si>
  <si>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</si>
  <si>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</si>
  <si>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</si>
  <si>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</si>
  <si>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</si>
  <si>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</si>
  <si>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</si>
  <si>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</si>
  <si>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</si>
  <si>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</si>
  <si>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</si>
  <si>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</si>
  <si>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</si>
  <si>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</si>
  <si>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</si>
  <si>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</si>
  <si>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</si>
  <si>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</si>
  <si>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</si>
  <si>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</si>
  <si>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</si>
  <si>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</si>
  <si>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</si>
  <si>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</si>
  <si>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</si>
  <si>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</si>
  <si>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</si>
  <si>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</si>
  <si>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</si>
  <si>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</si>
  <si>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</si>
  <si>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</si>
  <si>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</si>
  <si>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</si>
  <si>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</si>
  <si>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</si>
  <si>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</si>
  <si>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</si>
  <si>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</si>
  <si>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</si>
  <si>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</si>
  <si>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</si>
  <si>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</si>
  <si>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</si>
  <si>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</si>
  <si>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</si>
  <si>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</si>
  <si>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</si>
  <si>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</si>
  <si>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</si>
  <si>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</si>
  <si>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</si>
  <si>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</si>
  <si>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</si>
  <si>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</si>
  <si>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</si>
  <si>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</si>
  <si>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</si>
  <si>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</si>
  <si>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</si>
  <si>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</si>
  <si>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</si>
  <si>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</si>
  <si>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</si>
  <si>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</si>
  <si>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</si>
  <si>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</si>
  <si>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</si>
  <si>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</si>
  <si>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</si>
  <si>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</si>
  <si>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</si>
  <si>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</si>
  <si>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</si>
  <si>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</si>
  <si>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</si>
  <si>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</si>
  <si>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</si>
  <si>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</si>
  <si>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</si>
  <si>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</si>
  <si>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</si>
  <si>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</si>
  <si>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</si>
  <si>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</si>
  <si>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</si>
  <si>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</si>
  <si>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</si>
  <si>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</si>
  <si>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</si>
  <si>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</si>
  <si>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</si>
  <si>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</si>
  <si>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</si>
  <si>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</si>
  <si>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</si>
  <si>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</si>
  <si>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</si>
  <si>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</si>
  <si>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</si>
  <si>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</si>
  <si>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</si>
  <si>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</si>
  <si>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</si>
  <si>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</si>
  <si>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</si>
  <si>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</si>
  <si>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</si>
  <si>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</si>
  <si>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</si>
  <si>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</si>
  <si>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</si>
  <si>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</si>
  <si>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</si>
  <si>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</si>
  <si>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</si>
  <si>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</si>
  <si>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</si>
  <si>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</si>
  <si>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</si>
  <si>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</si>
  <si>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</si>
  <si>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</si>
  <si>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</si>
  <si>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</si>
  <si>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</si>
  <si>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</si>
  <si>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</si>
  <si>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</si>
  <si>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</si>
  <si>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</si>
  <si>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</si>
  <si>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</si>
  <si>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</si>
  <si>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</si>
  <si>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</si>
  <si>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</si>
  <si>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</si>
  <si>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</si>
  <si>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</si>
  <si>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</si>
  <si>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</si>
  <si>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</si>
  <si>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</si>
  <si>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</si>
  <si>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</si>
  <si>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</si>
  <si>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</si>
  <si>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</si>
  <si>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</si>
  <si>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</si>
  <si>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</si>
  <si>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</si>
  <si>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</si>
  <si>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</si>
  <si>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</si>
  <si>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</si>
  <si>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</si>
  <si>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</si>
  <si>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</si>
  <si>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</si>
  <si>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</si>
  <si>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</si>
  <si>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</si>
  <si>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</si>
  <si>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</si>
  <si>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</si>
  <si>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</si>
  <si>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</si>
  <si>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</si>
  <si>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</si>
  <si>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</si>
  <si>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</si>
  <si>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</si>
  <si>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</si>
  <si>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</si>
  <si>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</si>
  <si>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</si>
  <si>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</si>
  <si>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</si>
  <si>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</si>
  <si>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</si>
  <si>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</si>
  <si>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</si>
  <si>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</si>
  <si>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</si>
  <si>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</si>
  <si>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</si>
  <si>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</si>
  <si>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</si>
  <si>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</si>
  <si>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</si>
  <si>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</si>
  <si>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</si>
  <si>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</si>
  <si>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</si>
  <si>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</si>
  <si>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</si>
  <si>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</si>
  <si>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</si>
  <si>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</si>
  <si>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</si>
  <si>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</si>
  <si>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</si>
  <si>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</si>
  <si>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</si>
  <si>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</si>
  <si>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</si>
  <si>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</si>
  <si>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</si>
  <si>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</si>
  <si>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</si>
  <si>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</si>
  <si>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</si>
  <si>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</si>
  <si>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</si>
  <si>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</si>
  <si>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</si>
  <si>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</si>
  <si>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</si>
  <si>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</si>
  <si>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</si>
  <si>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</si>
  <si>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</si>
  <si>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</si>
  <si>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</si>
  <si>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</si>
  <si>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</si>
  <si>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</si>
  <si>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</si>
  <si>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</si>
  <si>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</si>
  <si>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</si>
  <si>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</si>
  <si>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</si>
  <si>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</si>
  <si>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</si>
  <si>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</si>
  <si>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</si>
  <si>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</si>
  <si>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</si>
  <si>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</si>
  <si>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</si>
  <si>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</si>
  <si>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</si>
  <si>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</si>
  <si>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</si>
  <si>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</si>
  <si>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</si>
  <si>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</si>
  <si>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</si>
  <si>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</si>
  <si>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</si>
  <si>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</si>
  <si>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</si>
  <si>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</si>
  <si>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</si>
  <si>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</si>
  <si>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</si>
  <si>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</si>
  <si>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</si>
  <si>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</si>
  <si>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</si>
  <si>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</si>
  <si>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</si>
  <si>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</si>
  <si>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</si>
  <si>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</si>
  <si>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</si>
  <si>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</si>
  <si>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</si>
  <si>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</si>
  <si>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</si>
  <si>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</si>
  <si>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</si>
  <si>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</si>
  <si>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</si>
  <si>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</si>
  <si>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</si>
  <si>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</si>
  <si>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</si>
  <si>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</si>
  <si>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</si>
  <si>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</si>
  <si>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</si>
  <si>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</si>
  <si>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</si>
  <si>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</si>
  <si>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</si>
  <si>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</si>
  <si>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</si>
  <si>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</si>
  <si>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</si>
  <si>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</si>
  <si>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</si>
  <si>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</si>
  <si>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</si>
  <si>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</si>
  <si>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</si>
  <si>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</si>
  <si>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</si>
  <si>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</si>
  <si>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</si>
  <si>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</si>
  <si>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</si>
  <si>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</si>
  <si>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</si>
  <si>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</si>
  <si>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</si>
  <si>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</si>
  <si>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</si>
  <si>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</si>
  <si>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</si>
  <si>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</si>
  <si>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</si>
  <si>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</si>
  <si>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</si>
  <si>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</si>
  <si>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</si>
  <si>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</si>
  <si>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</si>
  <si>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</si>
  <si>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</si>
  <si>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</si>
  <si>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</si>
  <si>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</si>
  <si>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</si>
  <si>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</si>
  <si>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</si>
  <si>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</si>
  <si>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</si>
  <si>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</si>
  <si>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</si>
  <si>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</si>
  <si>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</si>
  <si>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</si>
  <si>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</si>
  <si>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</si>
  <si>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</si>
  <si>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</si>
  <si>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</si>
  <si>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</si>
  <si>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</si>
  <si>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</si>
  <si>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</si>
  <si>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</si>
  <si>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</si>
  <si>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</si>
  <si>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</si>
  <si>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</si>
  <si>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</si>
  <si>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</si>
  <si>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</si>
  <si>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</si>
  <si>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</si>
  <si>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</si>
  <si>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</si>
  <si>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</si>
  <si>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</si>
  <si>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</si>
  <si>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</si>
  <si>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</si>
  <si>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</si>
  <si>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</si>
  <si>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</si>
  <si>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</si>
  <si>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</si>
  <si>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</si>
  <si>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</si>
  <si>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</si>
  <si>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</si>
  <si>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</si>
  <si>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</si>
  <si>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</si>
  <si>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</si>
  <si>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</si>
  <si>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</si>
  <si>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</si>
  <si>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</si>
  <si>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</si>
  <si>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</si>
  <si>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</si>
  <si>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</si>
  <si>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</si>
  <si>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</si>
  <si>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</si>
  <si>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</si>
  <si>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</si>
  <si>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</si>
  <si>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</si>
  <si>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</si>
  <si>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</si>
  <si>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</si>
  <si>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</si>
  <si>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</si>
  <si>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</si>
  <si>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</si>
  <si>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</si>
  <si>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</si>
  <si>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</si>
  <si>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</si>
  <si>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</si>
  <si>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</si>
  <si>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</si>
  <si>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</si>
  <si>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</si>
  <si>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</si>
  <si>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</si>
  <si>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</si>
  <si>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</si>
  <si>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</si>
  <si>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</si>
  <si>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</si>
  <si>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</si>
  <si>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</si>
  <si>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</si>
  <si>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</si>
  <si>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</si>
  <si>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</si>
  <si>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</si>
  <si>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</si>
  <si>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</si>
  <si>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</si>
  <si>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</si>
  <si>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</si>
  <si>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</si>
  <si>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</si>
  <si>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</si>
  <si>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</si>
  <si>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</si>
  <si>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</si>
  <si>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</si>
  <si>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</si>
  <si>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</si>
  <si>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</si>
  <si>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</si>
  <si>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</si>
  <si>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</si>
  <si>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</si>
  <si>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</si>
  <si>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</si>
  <si>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</si>
  <si>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</si>
  <si>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</si>
  <si>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</si>
  <si>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</si>
  <si>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</si>
  <si>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</si>
  <si>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</si>
  <si>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</si>
  <si>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</si>
  <si>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</si>
  <si>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</si>
  <si>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</si>
  <si>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</si>
  <si>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</si>
  <si>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</si>
  <si>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</si>
  <si>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</si>
  <si>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</si>
  <si>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</si>
  <si>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</si>
  <si>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</si>
  <si>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</si>
  <si>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</si>
  <si>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</si>
  <si>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</si>
  <si>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</si>
  <si>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</si>
  <si>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</si>
  <si>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</si>
  <si>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</si>
  <si>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</si>
  <si>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</si>
  <si>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</si>
  <si>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</si>
  <si>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</si>
  <si>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</si>
  <si>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</si>
  <si>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</si>
  <si>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</si>
  <si>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</si>
  <si>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</si>
  <si>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</si>
  <si>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</si>
  <si>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</si>
  <si>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</si>
  <si>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</si>
  <si>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</si>
  <si>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</si>
  <si>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</si>
  <si>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</si>
  <si>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</si>
  <si>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</si>
  <si>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</si>
  <si>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</si>
  <si>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</si>
  <si>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</si>
  <si>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</si>
  <si>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</si>
  <si>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</si>
  <si>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</si>
  <si>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</si>
  <si>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</si>
  <si>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</si>
  <si>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</si>
  <si>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</si>
  <si>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</si>
  <si>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</si>
  <si>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</si>
  <si>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</si>
  <si>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</si>
  <si>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</si>
  <si>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</si>
  <si>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</si>
  <si>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</si>
  <si>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</si>
  <si>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</si>
  <si>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</si>
  <si>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</si>
  <si>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</si>
  <si>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</si>
  <si>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</si>
  <si>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</si>
  <si>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</si>
  <si>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</si>
  <si>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</si>
  <si>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</si>
  <si>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</si>
  <si>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</si>
  <si>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</si>
  <si>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</si>
  <si>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</si>
  <si>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</si>
  <si>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</si>
  <si>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</si>
  <si>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</si>
  <si>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</si>
  <si>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</si>
  <si>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</si>
  <si>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</si>
  <si>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</si>
  <si>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</si>
  <si>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</si>
  <si>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</si>
  <si>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</si>
  <si>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</si>
  <si>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</si>
  <si>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</si>
  <si>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</si>
  <si>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</si>
  <si>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</si>
  <si>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</si>
  <si>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</si>
  <si>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</si>
  <si>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</si>
  <si>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</si>
  <si>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</si>
  <si>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</si>
  <si>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</si>
  <si>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</si>
  <si>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</si>
  <si>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</si>
  <si>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</si>
  <si>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</si>
  <si>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</si>
  <si>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</si>
  <si>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</si>
  <si>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</si>
  <si>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</si>
  <si>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</si>
  <si>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</si>
  <si>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</si>
  <si>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</si>
  <si>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</si>
  <si>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</si>
  <si>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</si>
  <si>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</si>
  <si>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</si>
  <si>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</si>
  <si>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</si>
  <si>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</si>
  <si>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</si>
  <si>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</si>
  <si>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</si>
  <si>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</si>
  <si>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</si>
  <si>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</si>
  <si>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</si>
  <si>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</si>
  <si>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</si>
  <si>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</si>
  <si>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</si>
  <si>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</si>
  <si>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</si>
  <si>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</si>
  <si>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</si>
  <si>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</si>
  <si>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</si>
  <si>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</si>
  <si>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</si>
  <si>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</si>
  <si>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</si>
  <si>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</si>
  <si>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</si>
  <si>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</si>
  <si>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</si>
  <si>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</si>
  <si>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</si>
  <si>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</si>
  <si>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</si>
  <si>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</si>
  <si>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</si>
  <si>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</si>
  <si>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</si>
  <si>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</si>
  <si>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</si>
  <si>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</si>
  <si>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</si>
  <si>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</si>
  <si>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</si>
  <si>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</si>
  <si>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</si>
  <si>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</si>
  <si>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</si>
  <si>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</si>
  <si>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</si>
  <si>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</si>
  <si>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</si>
  <si>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</si>
  <si>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</si>
  <si>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</si>
  <si>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</si>
  <si>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</si>
  <si>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</si>
  <si>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</si>
  <si>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</si>
  <si>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</si>
  <si>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</si>
  <si>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</si>
  <si>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</si>
  <si>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</si>
  <si>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</si>
  <si>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</si>
  <si>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</si>
  <si>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</si>
  <si>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</si>
  <si>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</si>
  <si>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</si>
  <si>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</si>
  <si>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</si>
  <si>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</si>
  <si>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</si>
  <si>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</si>
  <si>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</si>
  <si>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</si>
  <si>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</si>
  <si>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</si>
  <si>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</si>
  <si>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</si>
  <si>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</si>
  <si>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</si>
  <si>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</si>
  <si>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</si>
  <si>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</si>
  <si>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</si>
  <si>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</si>
  <si>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</si>
  <si>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</si>
  <si>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</si>
  <si>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</si>
  <si>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</si>
  <si>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</si>
  <si>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</si>
  <si>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</si>
  <si>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</si>
  <si>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</si>
  <si>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</si>
  <si>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</si>
  <si>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</si>
  <si>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</si>
  <si>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</si>
  <si>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</si>
  <si>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</si>
  <si>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</si>
  <si>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</si>
  <si>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</si>
  <si>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</si>
  <si>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</si>
  <si>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</si>
  <si>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</si>
  <si>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</si>
  <si>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</si>
  <si>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</si>
  <si>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</si>
  <si>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</si>
  <si>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</si>
  <si>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</si>
  <si>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</si>
  <si>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</si>
  <si>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</si>
  <si>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</si>
  <si>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</si>
  <si>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</si>
  <si>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</si>
  <si>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</si>
  <si>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</si>
  <si>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</si>
  <si>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</si>
  <si>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</si>
  <si>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</si>
  <si>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</si>
  <si>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</si>
  <si>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</si>
  <si>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</si>
  <si>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</si>
  <si>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</si>
  <si>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</si>
  <si>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</si>
  <si>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</si>
  <si>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</si>
  <si>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</si>
  <si>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</si>
  <si>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</si>
  <si>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</si>
  <si>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</si>
  <si>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</si>
  <si>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</si>
  <si>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</si>
  <si>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</si>
  <si>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</si>
  <si>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</si>
  <si>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</si>
  <si>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</si>
  <si>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</si>
  <si>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</si>
  <si>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</si>
  <si>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</si>
  <si>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</si>
  <si>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</si>
  <si>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</si>
  <si>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</si>
  <si>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</si>
  <si>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</si>
  <si>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</si>
  <si>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</si>
  <si>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</si>
  <si>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</si>
  <si>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</si>
  <si>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</si>
  <si>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</si>
  <si>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</si>
  <si>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</si>
  <si>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</si>
  <si>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</si>
  <si>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</si>
  <si>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</si>
  <si>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</si>
  <si>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</si>
  <si>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</si>
  <si>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</si>
  <si>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</si>
  <si>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</si>
  <si>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</si>
  <si>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</si>
  <si>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</si>
  <si>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</si>
  <si>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</si>
  <si>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</si>
  <si>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</si>
  <si>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</si>
  <si>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</si>
  <si>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</si>
  <si>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</si>
  <si>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</si>
  <si>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</si>
  <si>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</si>
  <si>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</si>
  <si>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</si>
  <si>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</si>
  <si>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</si>
  <si>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</si>
  <si>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</si>
  <si>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</si>
  <si>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</si>
  <si>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</si>
  <si>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</si>
  <si>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</si>
  <si>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</si>
  <si>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</si>
  <si>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</si>
  <si>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</si>
  <si>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</si>
  <si>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</si>
  <si>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</si>
  <si>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</si>
  <si>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</si>
  <si>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</si>
  <si>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</si>
  <si>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</si>
  <si>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</si>
  <si>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</si>
  <si>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</si>
  <si>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</si>
  <si>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</si>
  <si>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</si>
  <si>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</si>
  <si>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</si>
  <si>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</si>
  <si>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</si>
  <si>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</si>
  <si>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</si>
  <si>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</si>
  <si>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</si>
  <si>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</si>
  <si>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</si>
  <si>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</si>
  <si>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</si>
  <si>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</si>
  <si>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</si>
  <si>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</si>
  <si>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</si>
  <si>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</si>
  <si>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</si>
  <si>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</si>
  <si>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</si>
  <si>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</si>
  <si>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</si>
  <si>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</si>
  <si>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</si>
  <si>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</si>
  <si>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</si>
  <si>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</si>
  <si>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</si>
  <si>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</si>
  <si>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</si>
  <si>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</si>
  <si>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</si>
  <si>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</si>
  <si>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</si>
  <si>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</si>
  <si>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</si>
  <si>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</si>
  <si>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</si>
  <si>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</si>
  <si>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</si>
  <si>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</si>
  <si>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</si>
  <si>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</si>
  <si>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</si>
  <si>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</si>
  <si>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</si>
  <si>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</si>
  <si>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</si>
  <si>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</si>
  <si>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</si>
  <si>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</si>
  <si>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</si>
  <si>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</si>
  <si>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</si>
  <si>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</si>
  <si>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</si>
  <si>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</si>
  <si>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</si>
  <si>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</si>
  <si>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</si>
  <si>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</si>
  <si>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</si>
  <si>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</si>
  <si>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</si>
  <si>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</si>
  <si>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</si>
  <si>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</si>
  <si>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</si>
  <si>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</si>
  <si>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</si>
  <si>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</si>
  <si>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</si>
  <si>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</si>
  <si>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</si>
  <si>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</si>
  <si>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</si>
  <si>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</si>
  <si>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</si>
  <si>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</si>
  <si>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</si>
  <si>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</si>
  <si>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</si>
  <si>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</si>
  <si>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</si>
  <si>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</si>
  <si>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</si>
  <si>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</si>
  <si>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</si>
  <si>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</si>
  <si>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</si>
  <si>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</si>
  <si>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</si>
  <si>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</si>
  <si>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</si>
  <si>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</si>
  <si>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</si>
  <si>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</si>
  <si>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</si>
  <si>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</si>
  <si>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</si>
  <si>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</si>
  <si>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</si>
  <si>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</si>
  <si>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</si>
  <si>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</si>
  <si>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</si>
  <si>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</si>
  <si>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</si>
  <si>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</si>
  <si>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</si>
  <si>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</si>
  <si>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</si>
  <si>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</si>
  <si>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</si>
  <si>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</si>
  <si>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</si>
  <si>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</si>
  <si>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</si>
  <si>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</si>
  <si>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</si>
  <si>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</si>
  <si>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</si>
  <si>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</si>
  <si>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</si>
  <si>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</si>
  <si>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</si>
  <si>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</si>
  <si>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</si>
  <si>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</si>
  <si>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</si>
  <si>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</si>
  <si>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</si>
  <si>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</si>
  <si>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</si>
  <si>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</si>
  <si>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</si>
  <si>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</si>
  <si>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</si>
  <si>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</si>
  <si>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</si>
  <si>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</si>
  <si>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</si>
  <si>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</si>
  <si>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</si>
  <si>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</si>
  <si>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</si>
  <si>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</si>
  <si>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</si>
  <si>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</si>
  <si>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</si>
  <si>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</si>
  <si>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</si>
  <si>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</si>
  <si>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</si>
  <si>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</si>
  <si>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</si>
  <si>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</si>
  <si>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</si>
  <si>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</si>
  <si>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</si>
  <si>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</si>
  <si>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</si>
  <si>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</si>
  <si>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</si>
  <si>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</si>
  <si>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</si>
  <si>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</si>
  <si>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</si>
  <si>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</si>
  <si>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</si>
  <si>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</si>
  <si>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</si>
  <si>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</si>
  <si>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</si>
  <si>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</si>
  <si>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</si>
  <si>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</si>
  <si>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</si>
  <si>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</si>
  <si>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</si>
  <si>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</si>
  <si>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</si>
  <si>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</si>
  <si>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</si>
  <si>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</si>
  <si>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</si>
  <si>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</si>
  <si>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</si>
  <si>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</si>
  <si>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</si>
  <si>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</si>
  <si>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</si>
  <si>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</si>
  <si>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</si>
  <si>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</si>
  <si>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</si>
  <si>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</si>
  <si>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</si>
  <si>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</si>
  <si>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</si>
  <si>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</si>
  <si>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</si>
  <si>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</si>
  <si>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</si>
  <si>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</si>
  <si>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</si>
  <si>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</si>
  <si>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</si>
  <si>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</si>
  <si>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</si>
  <si>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</si>
  <si>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</si>
  <si>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</si>
  <si>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</si>
  <si>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</si>
  <si>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</si>
  <si>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</si>
  <si>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</si>
  <si>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</si>
  <si>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</si>
  <si>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</si>
  <si>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</si>
  <si>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</si>
  <si>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</si>
  <si>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</si>
  <si>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</si>
  <si>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</si>
  <si>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</si>
  <si>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</si>
  <si>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</si>
  <si>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</si>
  <si>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</si>
  <si>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</si>
  <si>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</si>
  <si>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</si>
  <si>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</si>
  <si>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</si>
  <si>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</si>
  <si>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</si>
  <si>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</si>
  <si>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</si>
  <si>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</si>
  <si>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</si>
  <si>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</si>
  <si>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</si>
  <si>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</si>
  <si>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</si>
  <si>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</si>
  <si>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</si>
  <si>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</si>
  <si>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</si>
  <si>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</si>
  <si>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</si>
  <si>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</si>
  <si>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</si>
  <si>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</si>
  <si>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</si>
  <si>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</si>
  <si>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</si>
  <si>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</si>
  <si>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</si>
  <si>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</si>
  <si>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</si>
  <si>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</si>
  <si>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</si>
  <si>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</si>
  <si>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</si>
  <si>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</si>
  <si>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</si>
  <si>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</si>
  <si>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</si>
  <si>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</si>
  <si>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</si>
  <si>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</si>
  <si>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</si>
  <si>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</si>
  <si>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</si>
  <si>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</si>
  <si>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</si>
  <si>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</si>
  <si>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</si>
  <si>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</si>
  <si>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</si>
  <si>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</si>
  <si>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</si>
  <si>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</si>
  <si>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</si>
  <si>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</si>
  <si>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</si>
  <si>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</si>
  <si>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</si>
  <si>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</si>
  <si>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</si>
  <si>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</si>
  <si>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</si>
  <si>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</si>
  <si>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</si>
  <si>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</si>
  <si>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</si>
  <si>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</si>
  <si>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</si>
  <si>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</si>
  <si>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</si>
  <si>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</si>
  <si>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</si>
  <si>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</si>
  <si>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</si>
  <si>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</si>
  <si>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</si>
  <si>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</si>
  <si>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</si>
  <si>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</si>
  <si>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</si>
  <si>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</si>
  <si>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</si>
  <si>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</si>
  <si>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</si>
  <si>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</si>
  <si>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</si>
  <si>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</si>
  <si>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</si>
  <si>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</si>
  <si>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</si>
  <si>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</si>
  <si>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</si>
  <si>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</si>
  <si>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</si>
  <si>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</si>
  <si>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</si>
  <si>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</si>
  <si>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</si>
  <si>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</si>
  <si>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</si>
  <si>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</si>
  <si>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</si>
  <si>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</si>
  <si>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</si>
  <si>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</si>
  <si>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</si>
  <si>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</si>
  <si>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</si>
  <si>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</si>
  <si>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</si>
  <si>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</si>
  <si>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</si>
  <si>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</si>
  <si>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</si>
  <si>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</si>
  <si>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</si>
  <si>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</si>
  <si>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</si>
  <si>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</si>
  <si>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</si>
  <si>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</si>
  <si>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</si>
  <si>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</si>
  <si>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</si>
  <si>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</si>
  <si>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</si>
  <si>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</si>
  <si>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</si>
  <si>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</si>
  <si>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</si>
  <si>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</si>
  <si>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</si>
  <si>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</si>
  <si>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</si>
  <si>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</si>
  <si>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</si>
  <si>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</si>
  <si>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</si>
  <si>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</si>
  <si>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</si>
  <si>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</si>
  <si>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</si>
  <si>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</si>
  <si>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</si>
  <si>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</si>
  <si>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</si>
  <si>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</si>
  <si>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</si>
  <si>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</si>
  <si>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</si>
  <si>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</si>
  <si>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</si>
  <si>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</si>
  <si>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</si>
  <si>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</si>
  <si>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</si>
  <si>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</si>
  <si>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</si>
  <si>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</si>
  <si>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</si>
  <si>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</si>
  <si>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</si>
  <si>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</si>
  <si>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</si>
  <si>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</si>
  <si>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</si>
  <si>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</si>
  <si>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</si>
  <si>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</si>
  <si>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</si>
  <si>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</si>
  <si>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</si>
  <si>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</si>
  <si>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</si>
  <si>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</si>
  <si>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</si>
  <si>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</si>
  <si>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</si>
  <si>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</si>
  <si>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</si>
  <si>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</si>
  <si>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</si>
  <si>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</si>
  <si>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</si>
  <si>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</si>
  <si>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</si>
  <si>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</si>
  <si>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</si>
  <si>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</si>
  <si>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</si>
  <si>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</si>
  <si>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</si>
  <si>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</si>
  <si>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</si>
  <si>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</si>
  <si>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</si>
  <si>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</si>
  <si>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</si>
  <si>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</si>
  <si>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</si>
  <si>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</si>
  <si>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</si>
  <si>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</si>
  <si>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</si>
  <si>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</si>
  <si>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</si>
  <si>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</si>
  <si>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</si>
  <si>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</si>
  <si>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</si>
  <si>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</si>
  <si>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</si>
  <si>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</si>
  <si>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</si>
  <si>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</si>
  <si>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</si>
  <si>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</si>
  <si>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</si>
  <si>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</si>
  <si>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</si>
  <si>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</si>
  <si>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</si>
  <si>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</si>
  <si>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</si>
  <si>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</si>
  <si>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</si>
  <si>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</si>
  <si>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</si>
  <si>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</si>
  <si>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</si>
  <si>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</si>
  <si>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</si>
  <si>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</si>
  <si>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</si>
  <si>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</si>
  <si>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</si>
  <si>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</si>
  <si>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</si>
  <si>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</si>
  <si>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</si>
  <si>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</si>
  <si>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</si>
  <si>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</si>
  <si>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</si>
  <si>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</si>
  <si>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</si>
  <si>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</si>
  <si>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</si>
  <si>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</si>
  <si>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</si>
  <si>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</si>
  <si>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</si>
  <si>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</si>
  <si>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</si>
  <si>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</si>
  <si>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</si>
  <si>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</si>
  <si>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</si>
  <si>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</si>
  <si>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</si>
  <si>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</si>
  <si>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</si>
  <si>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</si>
  <si>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</si>
  <si>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</si>
  <si>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</si>
  <si>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</si>
  <si>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</si>
  <si>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</si>
  <si>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</si>
  <si>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</si>
  <si>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</si>
  <si>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</si>
  <si>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</si>
  <si>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</si>
  <si>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</si>
  <si>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</si>
  <si>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</si>
  <si>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</si>
  <si>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</si>
  <si>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</si>
  <si>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</si>
  <si>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</si>
  <si>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</si>
  <si>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</si>
  <si>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</si>
  <si>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</si>
  <si>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</si>
  <si>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</si>
  <si>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</si>
  <si>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</si>
  <si>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</si>
  <si>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</si>
  <si>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</si>
  <si>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</si>
  <si>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</si>
  <si>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</si>
  <si>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</si>
  <si>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</si>
  <si>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</si>
  <si>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</si>
  <si>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</si>
  <si>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</si>
  <si>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</si>
  <si>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</si>
  <si>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</si>
  <si>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</si>
  <si>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</si>
  <si>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</si>
  <si>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</si>
  <si>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</si>
  <si>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</si>
  <si>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</si>
  <si>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</si>
  <si>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</si>
  <si>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</si>
  <si>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</si>
  <si>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</si>
  <si>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</si>
  <si>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</si>
  <si>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</si>
  <si>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</si>
  <si>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</si>
  <si>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</si>
  <si>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</si>
  <si>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</si>
  <si>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</si>
  <si>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</si>
  <si>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</si>
  <si>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</si>
  <si>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</si>
  <si>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</si>
  <si>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</si>
  <si>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</si>
  <si>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</si>
  <si>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</si>
  <si>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</si>
  <si>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</si>
  <si>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</si>
  <si>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</si>
  <si>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</si>
  <si>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</si>
  <si>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</si>
  <si>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</si>
  <si>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</si>
  <si>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</si>
  <si>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</si>
  <si>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</si>
  <si>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</si>
  <si>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</si>
  <si>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</si>
  <si>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</si>
  <si>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</si>
  <si>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</si>
  <si>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</si>
  <si>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</si>
  <si>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</si>
  <si>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</si>
  <si>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</si>
  <si>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</si>
  <si>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</si>
  <si>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</si>
  <si>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</si>
  <si>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</si>
  <si>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</si>
  <si>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</si>
  <si>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</si>
  <si>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</si>
  <si>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</si>
  <si>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</si>
  <si>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</si>
  <si>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</si>
  <si>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</si>
  <si>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</si>
  <si>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</si>
  <si>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</si>
  <si>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</si>
  <si>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</si>
  <si>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</si>
  <si>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</si>
  <si>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</si>
  <si>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</si>
  <si>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</si>
  <si>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</si>
  <si>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</si>
  <si>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</si>
  <si>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</si>
  <si>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</si>
  <si>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</si>
  <si>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</si>
  <si>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</si>
  <si>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</si>
  <si>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</si>
  <si>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</si>
  <si>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</si>
  <si>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</si>
  <si>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</si>
  <si>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</si>
  <si>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</si>
  <si>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</si>
  <si>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</si>
  <si>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</si>
  <si>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</si>
  <si>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</si>
  <si>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</si>
  <si>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</si>
  <si>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</si>
  <si>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</si>
  <si>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</si>
  <si>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</si>
  <si>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</si>
  <si>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</si>
  <si>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</si>
  <si>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</si>
  <si>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</si>
  <si>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</si>
  <si>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</si>
  <si>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</si>
  <si>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</si>
  <si>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</si>
  <si>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</si>
  <si>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</si>
  <si>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</si>
  <si>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</si>
  <si>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</si>
  <si>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</si>
  <si>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</si>
  <si>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</si>
  <si>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</si>
  <si>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</si>
  <si>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</si>
  <si>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</si>
  <si>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</si>
  <si>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</si>
  <si>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</si>
  <si>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</si>
  <si>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</si>
  <si>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</si>
  <si>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</si>
  <si>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</si>
  <si>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</si>
  <si>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</si>
  <si>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</si>
  <si>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</si>
  <si>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</si>
  <si>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</si>
  <si>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</si>
  <si>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</si>
  <si>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</si>
  <si>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</si>
  <si>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</si>
  <si>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</si>
  <si>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</si>
  <si>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</si>
  <si>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</si>
  <si>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</si>
  <si>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</si>
  <si>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</si>
  <si>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</si>
  <si>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</si>
  <si>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</si>
  <si>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</si>
  <si>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</si>
  <si>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</si>
  <si>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</si>
  <si>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</si>
  <si>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</si>
  <si>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</si>
  <si>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</si>
  <si>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</si>
  <si>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</si>
  <si>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</si>
  <si>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</si>
  <si>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</si>
  <si>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</si>
  <si>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</si>
  <si>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</si>
  <si>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</si>
  <si>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</si>
  <si>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</si>
  <si>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</si>
  <si>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</si>
  <si>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</si>
  <si>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</si>
  <si>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</si>
  <si>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</si>
  <si>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</si>
  <si>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</si>
  <si>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</si>
  <si>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</si>
  <si>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</si>
  <si>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</si>
  <si>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</si>
  <si>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</si>
  <si>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</si>
  <si>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</si>
  <si>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</si>
  <si>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</si>
  <si>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</si>
  <si>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</si>
  <si>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</si>
  <si>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</si>
  <si>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</si>
  <si>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</si>
  <si>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</si>
  <si>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</si>
  <si>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</si>
  <si>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</si>
  <si>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</si>
  <si>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</si>
  <si>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</si>
  <si>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</si>
  <si>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</si>
  <si>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</si>
  <si>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</si>
  <si>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</si>
  <si>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</si>
  <si>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</si>
  <si>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</si>
  <si>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</si>
  <si>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</si>
  <si>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</si>
  <si>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</si>
  <si>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</si>
  <si>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</si>
  <si>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</si>
  <si>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</si>
  <si>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</si>
  <si>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</si>
  <si>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</si>
  <si>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</si>
  <si>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</si>
  <si>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</si>
  <si>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</si>
  <si>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</si>
  <si>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</si>
  <si>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</si>
  <si>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</si>
  <si>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</si>
  <si>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</si>
  <si>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</si>
  <si>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</si>
  <si>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</si>
  <si>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</si>
  <si>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</si>
  <si>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</si>
  <si>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</si>
  <si>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</si>
  <si>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</si>
  <si>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</si>
  <si>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</si>
  <si>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</si>
  <si>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</si>
  <si>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</si>
  <si>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</si>
  <si>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</si>
  <si>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</si>
  <si>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</si>
  <si>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</si>
  <si>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</si>
  <si>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</si>
  <si>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</si>
  <si>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</si>
  <si>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</si>
  <si>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</si>
  <si>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</si>
  <si>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</si>
  <si>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</si>
  <si>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</si>
  <si>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</si>
  <si>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</si>
  <si>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</si>
  <si>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</si>
  <si>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</si>
  <si>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</si>
  <si>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</si>
  <si>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</si>
  <si>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</si>
  <si>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</si>
  <si>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</si>
  <si>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</si>
  <si>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</si>
  <si>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</si>
  <si>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</si>
  <si>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</si>
  <si>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</si>
  <si>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</si>
  <si>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</si>
  <si>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</si>
  <si>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</si>
  <si>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</si>
  <si>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</si>
  <si>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</si>
  <si>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</si>
  <si>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</si>
  <si>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</si>
  <si>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</si>
  <si>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</si>
  <si>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</si>
  <si>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</si>
  <si>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</si>
  <si>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</si>
  <si>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</si>
  <si>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</si>
  <si>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</si>
  <si>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</si>
  <si>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</si>
  <si>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</si>
  <si>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</si>
  <si>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</si>
  <si>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</si>
  <si>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</si>
  <si>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</si>
  <si>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</si>
  <si>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</si>
  <si>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</si>
  <si>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</si>
  <si>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</si>
  <si>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</si>
  <si>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</si>
  <si>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</si>
  <si>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</si>
  <si>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</si>
  <si>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</si>
  <si>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</si>
  <si>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</si>
  <si>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</si>
  <si>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</si>
  <si>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</si>
  <si>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</si>
  <si>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</si>
  <si>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</si>
  <si>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</si>
  <si>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</si>
  <si>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</si>
  <si>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</si>
  <si>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</si>
  <si>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</si>
  <si>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</si>
  <si>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</si>
  <si>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</si>
  <si>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</si>
  <si>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</si>
  <si>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</si>
  <si>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</si>
  <si>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</si>
  <si>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</si>
  <si>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</si>
  <si>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</si>
  <si>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</si>
  <si>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</si>
  <si>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</si>
  <si>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</si>
  <si>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</si>
  <si>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</si>
  <si>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</si>
  <si>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</si>
  <si>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</si>
  <si>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</si>
  <si>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</si>
  <si>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</si>
  <si>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</si>
  <si>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</si>
  <si>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</si>
  <si>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</si>
  <si>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</si>
  <si>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</si>
  <si>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</si>
  <si>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</si>
  <si>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</si>
  <si>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</si>
  <si>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</si>
  <si>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</si>
  <si>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</si>
  <si>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</si>
  <si>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</si>
  <si>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</si>
  <si>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</si>
  <si>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</si>
  <si>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</si>
  <si>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</si>
  <si>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</si>
  <si>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</si>
  <si>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</si>
  <si>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</si>
  <si>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</si>
  <si>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</si>
  <si>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</si>
  <si>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</si>
  <si>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</si>
  <si>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</si>
  <si>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</si>
  <si>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</si>
  <si>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</si>
  <si>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</si>
  <si>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</si>
  <si>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</si>
  <si>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</si>
  <si>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</si>
  <si>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</si>
  <si>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</si>
  <si>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</si>
  <si>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</si>
  <si>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</si>
  <si>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</si>
  <si>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</si>
  <si>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</si>
  <si>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</si>
  <si>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</si>
  <si>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</si>
  <si>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</si>
  <si>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</si>
  <si>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</si>
  <si>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</si>
  <si>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</si>
  <si>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</si>
  <si>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</si>
  <si>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</si>
  <si>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</si>
  <si>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</si>
  <si>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</si>
  <si>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</si>
  <si>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</si>
  <si>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</si>
  <si>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</si>
  <si>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</si>
  <si>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</si>
  <si>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</si>
  <si>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</si>
  <si>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</si>
  <si>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</si>
  <si>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</si>
  <si>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</si>
  <si>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</si>
  <si>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</si>
  <si>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</si>
  <si>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</si>
  <si>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</si>
  <si>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</si>
  <si>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</si>
  <si>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</si>
  <si>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</si>
  <si>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</si>
  <si>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</si>
  <si>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</si>
  <si>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</si>
  <si>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</si>
  <si>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</si>
  <si>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</si>
  <si>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</si>
  <si>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</si>
  <si>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</si>
  <si>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</si>
  <si>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</si>
  <si>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</si>
  <si>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</si>
  <si>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</si>
  <si>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</si>
  <si>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</si>
  <si>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</si>
  <si>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</si>
  <si>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</si>
  <si>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</si>
  <si>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</si>
  <si>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</si>
  <si>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</si>
  <si>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</si>
  <si>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</si>
  <si>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</si>
  <si>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</si>
  <si>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</si>
  <si>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</si>
  <si>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</si>
  <si>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</si>
  <si>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</si>
  <si>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</si>
  <si>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</si>
  <si>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</si>
  <si>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</si>
  <si>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</si>
  <si>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</si>
  <si>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</si>
  <si>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</si>
  <si>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</si>
  <si>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</si>
  <si>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</si>
  <si>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</si>
  <si>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</si>
  <si>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</si>
  <si>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</si>
  <si>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</si>
  <si>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</si>
  <si>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</si>
  <si>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</si>
  <si>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</si>
  <si>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</si>
  <si>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</si>
  <si>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</si>
  <si>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</si>
  <si>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</si>
  <si>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</si>
  <si>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</si>
  <si>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</si>
  <si>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</si>
  <si>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</si>
  <si>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</si>
  <si>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</si>
  <si>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</si>
  <si>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</si>
  <si>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</si>
  <si>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</si>
  <si>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</si>
  <si>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</si>
  <si>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</si>
  <si>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</si>
  <si>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</si>
  <si>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</si>
  <si>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</si>
  <si>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</si>
  <si>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</si>
  <si>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</si>
  <si>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</si>
  <si>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</si>
  <si>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</si>
  <si>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</si>
  <si>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</si>
  <si>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</si>
  <si>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</si>
  <si>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</si>
  <si>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</si>
  <si>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</si>
  <si>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</si>
  <si>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</si>
  <si>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</si>
  <si>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</si>
  <si>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</si>
  <si>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</si>
  <si>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</si>
  <si>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</si>
  <si>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</si>
  <si>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</si>
  <si>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</si>
  <si>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</si>
  <si>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</si>
  <si>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</si>
  <si>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</si>
  <si>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</si>
  <si>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</si>
  <si>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</si>
  <si>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</si>
  <si>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</si>
  <si>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</si>
  <si>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</si>
  <si>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</si>
  <si>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</si>
  <si>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</si>
  <si>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</si>
  <si>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</si>
  <si>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</si>
  <si>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</si>
  <si>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</si>
  <si>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</si>
  <si>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</si>
  <si>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</si>
  <si>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</si>
  <si>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</si>
  <si>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</si>
  <si>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</si>
  <si>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</si>
  <si>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</si>
  <si>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</si>
  <si>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</si>
  <si>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</si>
  <si>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</si>
  <si>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</si>
  <si>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</si>
  <si>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</si>
  <si>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</si>
  <si>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</si>
  <si>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</si>
  <si>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</si>
  <si>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</si>
  <si>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</si>
  <si>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</si>
  <si>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</si>
  <si>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</si>
  <si>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</si>
  <si>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</si>
  <si>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</si>
  <si>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</si>
  <si>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</si>
  <si>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</si>
  <si>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</si>
  <si>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</si>
  <si>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</si>
  <si>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</si>
  <si>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</si>
  <si>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</si>
  <si>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</si>
  <si>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</si>
  <si>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</si>
  <si>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</si>
  <si>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</si>
  <si>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</si>
  <si>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</si>
  <si>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</si>
  <si>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</si>
  <si>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</si>
  <si>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</si>
  <si>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</si>
  <si>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</si>
  <si>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</si>
  <si>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</si>
  <si>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</si>
  <si>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</si>
  <si>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</si>
  <si>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</si>
  <si>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</si>
  <si>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</si>
  <si>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</si>
  <si>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</si>
  <si>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</si>
  <si>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금액</t>
  </si>
  <si>
    <t>메모</t>
  </si>
  <si>
    <t>루블(계좌입금)</t>
  </si>
  <si>
    <t>변경전 지역</t>
  </si>
  <si>
    <t>десятина-1</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</si>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</sst>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2">
    <font>
      <sz val="11"/>
      <color rgb="FF000000"/>
      <name val="Calibri"/>
      <scheme val="minor"/>
    </font>
    <font>
      <sz val="7"/>
      <color rgb="FF000000"/>
      <name val="Malgun Gothic"/>
      <family val="3"/>
      <charset val="129"/>
    </font>
    <font>
      <sz val="11"/>
      <color rgb="FF000000"/>
      <name val="Calibri"/>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15">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44" fillId="0" borderId="85" xfId="0" applyFont="1" applyBorder="1" applyAlignment="1">
      <alignment horizontal="center" vertical="center"/>
    </xf>
    <xf numFmtId="0" fontId="103" fillId="0" borderId="95" xfId="0" applyFont="1" applyBorder="1" applyAlignment="1">
      <alignment horizontal="center" vertical="center"/>
    </xf>
    <xf numFmtId="0" fontId="44" fillId="0" borderId="95" xfId="0" applyFont="1" applyBorder="1" applyAlignment="1">
      <alignment horizontal="center" vertical="center"/>
    </xf>
    <xf numFmtId="0" fontId="104"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87"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122"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6"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 fillId="3" borderId="29" xfId="0" applyFont="1" applyFill="1" applyBorder="1" applyAlignment="1">
      <alignment horizontal="center" vertical="center" shrinkToFit="1"/>
    </xf>
    <xf numFmtId="0" fontId="7" fillId="0" borderId="19" xfId="0" applyFont="1" applyBorder="1" applyAlignment="1">
      <alignment vertical="center"/>
    </xf>
    <xf numFmtId="0" fontId="6" fillId="3" borderId="36" xfId="0" applyFont="1" applyFill="1" applyBorder="1" applyAlignment="1">
      <alignment horizontal="center" vertical="center" shrinkToFit="1"/>
    </xf>
    <xf numFmtId="0" fontId="7" fillId="0" borderId="21" xfId="0" applyFont="1" applyBorder="1" applyAlignment="1">
      <alignment vertical="center"/>
    </xf>
    <xf numFmtId="0" fontId="6" fillId="3" borderId="40" xfId="0" applyFont="1" applyFill="1" applyBorder="1" applyAlignment="1">
      <alignment horizontal="center" vertical="center" shrinkToFit="1"/>
    </xf>
    <xf numFmtId="0" fontId="7" fillId="0" borderId="41"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7" fillId="0" borderId="4" xfId="0" applyFont="1" applyBorder="1" applyAlignment="1">
      <alignment vertical="center"/>
    </xf>
    <xf numFmtId="0" fontId="7" fillId="0" borderId="22" xfId="0" applyFont="1" applyBorder="1" applyAlignment="1">
      <alignment vertical="center"/>
    </xf>
    <xf numFmtId="0" fontId="4" fillId="3" borderId="1" xfId="0" applyFont="1" applyFill="1" applyBorder="1" applyAlignment="1">
      <alignment horizontal="center" vertical="center" shrinkToFit="1"/>
    </xf>
    <xf numFmtId="0" fontId="7" fillId="0" borderId="2" xfId="0" applyFont="1" applyBorder="1" applyAlignment="1">
      <alignment vertical="center"/>
    </xf>
    <xf numFmtId="0" fontId="7" fillId="0" borderId="3" xfId="0" applyFont="1" applyBorder="1" applyAlignment="1">
      <alignment vertical="center"/>
    </xf>
    <xf numFmtId="0" fontId="4" fillId="3" borderId="126" xfId="0" applyFont="1" applyFill="1" applyBorder="1" applyAlignment="1">
      <alignment horizontal="center" vertical="center" wrapText="1"/>
    </xf>
    <xf numFmtId="0" fontId="7" fillId="0" borderId="127" xfId="0" applyFont="1" applyBorder="1" applyAlignment="1">
      <alignment vertical="center"/>
    </xf>
    <xf numFmtId="0" fontId="4" fillId="3" borderId="11" xfId="0" applyFont="1" applyFill="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4" fillId="3" borderId="39"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4" fillId="3" borderId="17" xfId="0" applyFont="1" applyFill="1" applyBorder="1" applyAlignment="1">
      <alignment horizontal="center" vertical="center" shrinkToFit="1"/>
    </xf>
    <xf numFmtId="0" fontId="7" fillId="0" borderId="18" xfId="0" applyFont="1" applyBorder="1" applyAlignment="1">
      <alignment vertical="center"/>
    </xf>
    <xf numFmtId="0" fontId="6" fillId="3" borderId="1" xfId="0" applyFont="1" applyFill="1" applyBorder="1" applyAlignment="1">
      <alignment horizontal="center" vertical="center" shrinkToFit="1"/>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7" fillId="0" borderId="10" xfId="0" applyFont="1" applyBorder="1" applyAlignment="1">
      <alignment vertical="center"/>
    </xf>
    <xf numFmtId="0" fontId="0" fillId="0" borderId="0" xfId="0" applyAlignment="1">
      <alignment vertical="center"/>
    </xf>
    <xf numFmtId="0" fontId="6" fillId="3" borderId="7"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84" fillId="3" borderId="39" xfId="0" applyFont="1" applyFill="1" applyBorder="1" applyAlignment="1">
      <alignment horizontal="center" vertical="center" wrapText="1"/>
    </xf>
    <xf numFmtId="0" fontId="28" fillId="0" borderId="11" xfId="0" applyFont="1" applyBorder="1" applyAlignment="1">
      <alignment horizontal="center" vertical="center"/>
    </xf>
    <xf numFmtId="0" fontId="29" fillId="3" borderId="11" xfId="0" applyFont="1" applyFill="1" applyBorder="1" applyAlignment="1">
      <alignment horizontal="center" vertical="center"/>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4" fillId="2" borderId="1"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10" fillId="4" borderId="17" xfId="0" applyFont="1" applyFill="1" applyBorder="1" applyAlignment="1">
      <alignment horizontal="center" vertical="center" wrapText="1"/>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5" borderId="39"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1" fillId="0" borderId="11" xfId="0" applyFont="1" applyBorder="1" applyAlignment="1">
      <alignment horizontal="center" vertical="center" shrinkToFit="1"/>
    </xf>
    <xf numFmtId="0" fontId="9" fillId="0" borderId="11" xfId="0" applyFont="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E063-4947-4D9F-8D6D-CABCD4008844}">
  <dimension ref="A1:AJ691"/>
  <sheetViews>
    <sheetView tabSelected="1" workbookViewId="0">
      <selection activeCell="F11" sqref="F11"/>
    </sheetView>
  </sheetViews>
  <sheetFormatPr defaultRowHeight="14.4"/>
  <sheetData>
    <row r="1" spans="1:36">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4104</v>
      </c>
      <c r="AH1" t="s">
        <v>4105</v>
      </c>
      <c r="AI1" t="s">
        <v>4101</v>
      </c>
      <c r="AJ1" t="s">
        <v>4102</v>
      </c>
    </row>
    <row r="2" spans="1:36">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6">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6">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6">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6">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6">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6">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6">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6">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6">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6">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6">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6">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6">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6">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6">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6">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6">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6">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6">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6">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6">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6">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6">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6">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6">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c r="AI91">
        <v>1450</v>
      </c>
      <c r="AJ91" t="s">
        <v>4103</v>
      </c>
    </row>
    <row r="92" spans="1:36">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6">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6">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6">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6">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6">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6">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6">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6">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6">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6">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6">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6">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6">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6">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6">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6">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6">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6">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c r="AI126">
        <v>5000</v>
      </c>
      <c r="AJ126" t="s">
        <v>4103</v>
      </c>
    </row>
    <row r="127" spans="1:36">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6">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6">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6">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6">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6">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6">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6">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6">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6">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c r="AH136">
        <v>500</v>
      </c>
      <c r="AI136">
        <v>500</v>
      </c>
      <c r="AJ136" t="s">
        <v>4103</v>
      </c>
    </row>
    <row r="137" spans="1:36">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6">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6">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6">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6">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6">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6">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6">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6">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6">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c r="AH146">
        <v>5200</v>
      </c>
      <c r="AI146">
        <v>5000</v>
      </c>
      <c r="AJ146" t="s">
        <v>4103</v>
      </c>
    </row>
    <row r="147" spans="1:36">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6">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6">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6">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6">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6">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6">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c r="AH153">
        <v>1500</v>
      </c>
      <c r="AI153">
        <v>2800</v>
      </c>
      <c r="AJ153" t="s">
        <v>4103</v>
      </c>
    </row>
    <row r="154" spans="1:36">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c r="AH154">
        <v>1500</v>
      </c>
      <c r="AI154">
        <v>2800</v>
      </c>
      <c r="AJ154" t="s">
        <v>4103</v>
      </c>
    </row>
    <row r="155" spans="1:36">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c r="AH155">
        <v>5800</v>
      </c>
      <c r="AI155">
        <v>5100</v>
      </c>
      <c r="AJ155" t="s">
        <v>4103</v>
      </c>
    </row>
    <row r="156" spans="1:36">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6">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c r="AH157">
        <v>21000</v>
      </c>
      <c r="AI157">
        <v>18000</v>
      </c>
      <c r="AJ157" t="s">
        <v>4103</v>
      </c>
    </row>
    <row r="158" spans="1:36">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c r="AH158">
        <v>910</v>
      </c>
    </row>
    <row r="159" spans="1:36">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c r="AH159">
        <v>8000</v>
      </c>
      <c r="AI159">
        <v>4500</v>
      </c>
      <c r="AJ159" t="s">
        <v>4103</v>
      </c>
    </row>
    <row r="160" spans="1:36">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6">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6">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c r="AH162">
        <v>2600</v>
      </c>
      <c r="AI162">
        <v>7100</v>
      </c>
      <c r="AJ162" t="s">
        <v>4103</v>
      </c>
    </row>
    <row r="163" spans="1:36">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c r="AH163">
        <v>10000</v>
      </c>
      <c r="AI163">
        <v>10500</v>
      </c>
      <c r="AJ163" t="s">
        <v>4103</v>
      </c>
    </row>
    <row r="164" spans="1:36">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6">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c r="AH165">
        <v>14500</v>
      </c>
      <c r="AI165">
        <v>11500</v>
      </c>
      <c r="AJ165" t="s">
        <v>4103</v>
      </c>
    </row>
    <row r="166" spans="1:36">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6">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6">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6">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6">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6">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6">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6">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6">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6">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6">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6">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6">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c r="AI178">
        <v>3000</v>
      </c>
      <c r="AJ178" t="s">
        <v>4103</v>
      </c>
    </row>
    <row r="179" spans="1:36">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c r="AI179">
        <v>4500</v>
      </c>
      <c r="AJ179" t="s">
        <v>4103</v>
      </c>
    </row>
    <row r="180" spans="1:36">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6">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6">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6">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6">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6">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6">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c r="AH186">
        <v>5000</v>
      </c>
      <c r="AI186">
        <v>5500</v>
      </c>
      <c r="AJ186" t="s">
        <v>4103</v>
      </c>
    </row>
    <row r="187" spans="1:36">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c r="AI187">
        <v>100</v>
      </c>
      <c r="AJ187" t="s">
        <v>4103</v>
      </c>
    </row>
    <row r="188" spans="1:36">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c r="AH188">
        <v>1850</v>
      </c>
      <c r="AI188">
        <v>1850</v>
      </c>
      <c r="AJ188" t="s">
        <v>4103</v>
      </c>
    </row>
    <row r="189" spans="1:36">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c r="AH189">
        <v>4500</v>
      </c>
      <c r="AI189">
        <v>5000</v>
      </c>
      <c r="AJ189" t="s">
        <v>4103</v>
      </c>
    </row>
    <row r="190" spans="1:36">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6">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c r="AH191">
        <v>1000</v>
      </c>
      <c r="AI191">
        <v>697</v>
      </c>
      <c r="AJ191" t="s">
        <v>4103</v>
      </c>
    </row>
    <row r="192" spans="1:36">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c r="AH192">
        <v>500</v>
      </c>
      <c r="AI192">
        <v>3800</v>
      </c>
      <c r="AJ192" t="s">
        <v>4103</v>
      </c>
    </row>
    <row r="193" spans="1:36">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6">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6">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6">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c r="AH196">
        <v>12500</v>
      </c>
      <c r="AI196">
        <v>6300</v>
      </c>
      <c r="AJ196" t="s">
        <v>4103</v>
      </c>
    </row>
    <row r="197" spans="1:36">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6">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6">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6">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6">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6">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6">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6">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c r="AH204">
        <v>5633</v>
      </c>
      <c r="AI204">
        <v>3817</v>
      </c>
      <c r="AJ204" t="s">
        <v>4103</v>
      </c>
    </row>
    <row r="205" spans="1:36">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6">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6">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6">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4">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4">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4">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4">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4">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4">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4">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4">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c r="AH216">
        <v>800</v>
      </c>
    </row>
    <row r="217" spans="1:34">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4">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4">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4">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4">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4">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4">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4">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6">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c r="AI225">
        <v>13000</v>
      </c>
      <c r="AJ225" t="s">
        <v>4103</v>
      </c>
    </row>
    <row r="226" spans="1:36">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6">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6">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6">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c r="AH229">
        <v>2300</v>
      </c>
    </row>
    <row r="230" spans="1:36">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6">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6">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c r="AH232">
        <v>3000</v>
      </c>
    </row>
    <row r="233" spans="1:36">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6">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6">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6">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c r="AH236">
        <v>5000</v>
      </c>
      <c r="AI236">
        <v>1500</v>
      </c>
      <c r="AJ236" t="s">
        <v>4103</v>
      </c>
    </row>
    <row r="237" spans="1:36">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c r="AH237">
        <v>2000</v>
      </c>
      <c r="AI237">
        <v>3000</v>
      </c>
      <c r="AJ237" t="s">
        <v>4103</v>
      </c>
    </row>
    <row r="238" spans="1:36">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c r="AH238">
        <v>4000</v>
      </c>
      <c r="AI238">
        <v>5000</v>
      </c>
      <c r="AJ238" t="s">
        <v>4103</v>
      </c>
    </row>
    <row r="239" spans="1:36">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6">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c r="AH240">
        <v>2000</v>
      </c>
      <c r="AI240">
        <v>3000</v>
      </c>
      <c r="AJ240" t="s">
        <v>4103</v>
      </c>
    </row>
    <row r="241" spans="1:33">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6">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6">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c r="AI370">
        <v>3000</v>
      </c>
      <c r="AJ370" t="s">
        <v>4103</v>
      </c>
    </row>
    <row r="371" spans="1:36">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6">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6">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6">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6">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6">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6">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6">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6">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6">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6">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6">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6">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6">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6">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6">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6">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6">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6">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c r="AI389">
        <v>4000</v>
      </c>
      <c r="AJ389" t="s">
        <v>4103</v>
      </c>
    </row>
    <row r="390" spans="1:36">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6">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6">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6">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6">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6">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6">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6">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6">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6">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6">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3">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3">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3">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3">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3">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3">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3">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3">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3">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3">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3">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3">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3">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3">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3">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3">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6">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6">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6">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6">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6">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6">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6">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6">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6">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6">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6">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6">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c r="AH476">
        <v>4500</v>
      </c>
      <c r="AI476">
        <v>6000</v>
      </c>
      <c r="AJ476" t="s">
        <v>4103</v>
      </c>
    </row>
    <row r="477" spans="1:36">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6">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6">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6">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3">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3">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3">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3">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3">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3">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3">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3">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3">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3">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3">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3">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3">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3">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3">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3">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3">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3">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3">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3">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3">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3">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3">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3">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3">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3">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3">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3">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3">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3">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3">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3">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6">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6">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6">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c r="AH579">
        <v>2000</v>
      </c>
    </row>
    <row r="580" spans="1:36">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6">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6">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c r="AI582">
        <v>7000</v>
      </c>
      <c r="AJ582" t="s">
        <v>4103</v>
      </c>
    </row>
    <row r="583" spans="1:36">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6">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6">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c r="AI585">
        <v>500</v>
      </c>
      <c r="AJ585" t="s">
        <v>4103</v>
      </c>
    </row>
    <row r="586" spans="1:36">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6">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6">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6">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c r="AI589">
        <v>14000</v>
      </c>
      <c r="AJ589" t="s">
        <v>4103</v>
      </c>
    </row>
    <row r="590" spans="1:36">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6">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6">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6">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6">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6">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c r="AH595">
        <v>4504</v>
      </c>
      <c r="AI595">
        <v>5362</v>
      </c>
      <c r="AJ595" t="s">
        <v>4103</v>
      </c>
    </row>
    <row r="596" spans="1:36">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c r="AH596">
        <v>110</v>
      </c>
      <c r="AI596">
        <v>3000</v>
      </c>
      <c r="AJ596" t="s">
        <v>4103</v>
      </c>
    </row>
    <row r="597" spans="1:36">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c r="AH597">
        <v>1366</v>
      </c>
    </row>
    <row r="598" spans="1:36">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6">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6">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c r="AI600">
        <v>1000</v>
      </c>
      <c r="AJ600" t="s">
        <v>4103</v>
      </c>
    </row>
    <row r="601" spans="1:36">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6">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6">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6">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6">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6">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c r="AI606">
        <v>947</v>
      </c>
      <c r="AJ606" t="s">
        <v>4103</v>
      </c>
    </row>
    <row r="607" spans="1:36">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6">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c r="AH608">
        <v>2000</v>
      </c>
    </row>
    <row r="609" spans="1:36">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6">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6">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6">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c r="AH612">
        <v>5000</v>
      </c>
      <c r="AI612">
        <v>5000</v>
      </c>
      <c r="AJ612" t="s">
        <v>4103</v>
      </c>
    </row>
    <row r="613" spans="1:36">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c r="AH613">
        <v>3000</v>
      </c>
      <c r="AI613">
        <v>3100</v>
      </c>
      <c r="AJ613" t="s">
        <v>4103</v>
      </c>
    </row>
    <row r="614" spans="1:36">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c r="AH614">
        <v>1000</v>
      </c>
      <c r="AI614">
        <v>2800</v>
      </c>
      <c r="AJ614" t="s">
        <v>4103</v>
      </c>
    </row>
    <row r="615" spans="1:36">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c r="AI615">
        <v>1000</v>
      </c>
      <c r="AJ615" t="s">
        <v>4103</v>
      </c>
    </row>
    <row r="616" spans="1:36">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6">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c r="AH617">
        <v>12800</v>
      </c>
      <c r="AI617">
        <v>7200</v>
      </c>
      <c r="AJ617" t="s">
        <v>4103</v>
      </c>
    </row>
    <row r="618" spans="1:36">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6">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6">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6">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6">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c r="AH622">
        <v>4100</v>
      </c>
      <c r="AI622">
        <v>4000</v>
      </c>
      <c r="AJ622" t="s">
        <v>4103</v>
      </c>
    </row>
    <row r="623" spans="1:36">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c r="AH623">
        <v>19000</v>
      </c>
      <c r="AI623">
        <v>10000</v>
      </c>
      <c r="AJ623" t="s">
        <v>4103</v>
      </c>
    </row>
    <row r="624" spans="1:36">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6">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6">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6">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c r="AH627">
        <v>1000</v>
      </c>
      <c r="AI627">
        <v>1000</v>
      </c>
      <c r="AJ627" t="s">
        <v>4103</v>
      </c>
    </row>
    <row r="628" spans="1:36">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6">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6">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6">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c r="AH631">
        <v>1000</v>
      </c>
    </row>
    <row r="632" spans="1:36">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6">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c r="AH633">
        <v>2000</v>
      </c>
      <c r="AI633">
        <v>2100</v>
      </c>
      <c r="AJ633" t="s">
        <v>4103</v>
      </c>
    </row>
    <row r="634" spans="1:36">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6">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6">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c r="AI636">
        <v>500</v>
      </c>
      <c r="AJ636" t="s">
        <v>4103</v>
      </c>
    </row>
    <row r="637" spans="1:36">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6">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6">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c r="AH639">
        <v>2000</v>
      </c>
      <c r="AI639">
        <v>2000</v>
      </c>
      <c r="AJ639" t="s">
        <v>4103</v>
      </c>
    </row>
    <row r="640" spans="1:36">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6">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c r="AH641">
        <v>1000</v>
      </c>
      <c r="AI641">
        <v>1000</v>
      </c>
      <c r="AJ641" t="s">
        <v>4103</v>
      </c>
    </row>
    <row r="642" spans="1:36">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6">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6">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6">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4106</v>
      </c>
      <c r="T645" t="s">
        <v>801</v>
      </c>
      <c r="U645">
        <v>22724</v>
      </c>
      <c r="V645">
        <v>63</v>
      </c>
      <c r="W645" t="s">
        <v>3181</v>
      </c>
      <c r="X645" t="s">
        <v>778</v>
      </c>
      <c r="Y645" t="s">
        <v>792</v>
      </c>
      <c r="Z645" t="s">
        <v>676</v>
      </c>
      <c r="AA645" t="s">
        <v>3182</v>
      </c>
      <c r="AB645" t="s">
        <v>3183</v>
      </c>
      <c r="AE645" t="s">
        <v>982</v>
      </c>
    </row>
    <row r="646" spans="1:36">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4107</v>
      </c>
      <c r="T646" t="s">
        <v>801</v>
      </c>
      <c r="U646">
        <v>22873</v>
      </c>
      <c r="V646">
        <v>63</v>
      </c>
      <c r="W646" t="s">
        <v>3186</v>
      </c>
      <c r="X646" t="s">
        <v>778</v>
      </c>
      <c r="Y646" t="s">
        <v>792</v>
      </c>
      <c r="Z646" t="s">
        <v>676</v>
      </c>
      <c r="AA646" t="s">
        <v>676</v>
      </c>
      <c r="AB646" t="s">
        <v>3187</v>
      </c>
      <c r="AC646" t="s">
        <v>786</v>
      </c>
      <c r="AD646" t="s">
        <v>3188</v>
      </c>
      <c r="AE646" t="s">
        <v>982</v>
      </c>
    </row>
    <row r="647" spans="1:36">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4108</v>
      </c>
      <c r="T647" t="s">
        <v>801</v>
      </c>
      <c r="U647">
        <v>25028</v>
      </c>
      <c r="V647">
        <v>57</v>
      </c>
      <c r="W647" t="s">
        <v>3191</v>
      </c>
      <c r="X647" t="s">
        <v>778</v>
      </c>
      <c r="Y647" t="s">
        <v>792</v>
      </c>
      <c r="Z647" t="s">
        <v>676</v>
      </c>
      <c r="AA647" t="s">
        <v>676</v>
      </c>
      <c r="AB647" t="s">
        <v>3037</v>
      </c>
      <c r="AE647" t="s">
        <v>982</v>
      </c>
    </row>
    <row r="648" spans="1:36">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6">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6">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6">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6">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6">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6">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6">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6">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6">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6">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6">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6">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6">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6">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6">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6">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6">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6">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6">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6">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6">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6">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6">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c r="AH671">
        <v>1500</v>
      </c>
      <c r="AI671">
        <v>1000</v>
      </c>
      <c r="AJ671" t="s">
        <v>4103</v>
      </c>
    </row>
    <row r="672" spans="1:36">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6">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6">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6">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c r="AH675">
        <v>500</v>
      </c>
      <c r="AI675">
        <v>1000</v>
      </c>
      <c r="AJ675" t="s">
        <v>4103</v>
      </c>
    </row>
    <row r="676" spans="1:36">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6">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c r="AI677">
        <v>6000</v>
      </c>
      <c r="AJ677" t="s">
        <v>4103</v>
      </c>
    </row>
    <row r="678" spans="1:36">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c r="AI678">
        <v>1030</v>
      </c>
      <c r="AJ678" t="s">
        <v>4103</v>
      </c>
    </row>
    <row r="679" spans="1:36">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c r="AH679">
        <v>2500</v>
      </c>
      <c r="AI679">
        <v>4700</v>
      </c>
      <c r="AJ679" t="s">
        <v>4103</v>
      </c>
    </row>
    <row r="680" spans="1:36">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6">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6">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6">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6">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6">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6">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6">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6">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3"/>
      <c r="DN1" s="3"/>
    </row>
    <row r="2" spans="1:118"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75" t="s">
        <v>0</v>
      </c>
      <c r="AF2" s="1259"/>
      <c r="AG2" s="1259"/>
      <c r="AH2" s="1259"/>
      <c r="AI2" s="1259"/>
      <c r="AJ2" s="1259"/>
      <c r="AK2" s="1259"/>
      <c r="AL2" s="1259"/>
      <c r="AM2" s="1259"/>
      <c r="AN2" s="1259"/>
      <c r="AO2" s="1259"/>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3"/>
      <c r="DN2" s="3"/>
    </row>
    <row r="3" spans="1:118"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9"/>
      <c r="AF3" s="1259"/>
      <c r="AG3" s="1259"/>
      <c r="AH3" s="1259"/>
      <c r="AI3" s="1259"/>
      <c r="AJ3" s="1259"/>
      <c r="AK3" s="1259"/>
      <c r="AL3" s="1259"/>
      <c r="AM3" s="1259"/>
      <c r="AN3" s="1259"/>
      <c r="AO3" s="1259"/>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3"/>
      <c r="DN3" s="3"/>
    </row>
    <row r="4" spans="1:118"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76"/>
      <c r="AT4" s="1259"/>
      <c r="AU4" s="1276" t="s">
        <v>3418</v>
      </c>
      <c r="AV4" s="1259"/>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3"/>
      <c r="DN4" s="3"/>
    </row>
    <row r="5" spans="1:118"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3"/>
      <c r="DN5" s="3"/>
    </row>
    <row r="6" spans="1:118"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68" t="s">
        <v>1</v>
      </c>
      <c r="AH6" s="1237"/>
      <c r="AI6" s="1237"/>
      <c r="AJ6" s="1237"/>
      <c r="AK6" s="1238"/>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3"/>
      <c r="DN6" s="3"/>
    </row>
    <row r="7" spans="1:118" ht="15" customHeight="1">
      <c r="A7" s="9"/>
      <c r="B7" s="9"/>
      <c r="C7" s="9"/>
      <c r="D7" s="9"/>
      <c r="E7" s="9"/>
      <c r="F7" s="9"/>
      <c r="G7" s="9"/>
      <c r="H7" s="9"/>
      <c r="I7" s="9"/>
      <c r="J7" s="9"/>
      <c r="K7" s="9"/>
      <c r="L7" s="10"/>
      <c r="M7" s="9"/>
      <c r="N7" s="9"/>
      <c r="O7" s="9"/>
      <c r="P7" s="9"/>
      <c r="Q7" s="9"/>
      <c r="R7" s="9"/>
      <c r="S7" s="9"/>
      <c r="T7" s="9"/>
      <c r="U7" s="9"/>
      <c r="V7" s="9"/>
      <c r="W7" s="9"/>
      <c r="X7" s="9"/>
      <c r="Y7" s="9"/>
      <c r="Z7" s="9"/>
      <c r="AA7" s="10"/>
      <c r="AB7" s="1286" t="s">
        <v>2</v>
      </c>
      <c r="AC7" s="1234"/>
      <c r="AD7" s="1234"/>
      <c r="AE7" s="10"/>
      <c r="AF7" s="10"/>
      <c r="AG7" s="11" t="s">
        <v>3</v>
      </c>
      <c r="AH7" s="1287" t="s">
        <v>72</v>
      </c>
      <c r="AI7" s="1246"/>
      <c r="AJ7" s="1246"/>
      <c r="AK7" s="1288"/>
      <c r="AL7" s="10"/>
      <c r="AM7" s="1289" t="s">
        <v>5</v>
      </c>
      <c r="AN7" s="1259"/>
      <c r="AO7" s="1259"/>
      <c r="AP7" s="1259"/>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9"/>
      <c r="CC7" s="7"/>
      <c r="CD7" s="7"/>
      <c r="CE7" s="7"/>
      <c r="CF7" s="7"/>
      <c r="CG7" s="7"/>
      <c r="CH7" s="7"/>
      <c r="CI7" s="7"/>
      <c r="CJ7" s="7"/>
      <c r="CK7" s="7"/>
      <c r="CL7" s="7"/>
      <c r="CM7" s="7"/>
      <c r="CN7" s="7"/>
      <c r="CO7" s="7"/>
      <c r="CP7" s="7"/>
      <c r="CQ7" s="7"/>
      <c r="CR7" s="9"/>
      <c r="CS7" s="7"/>
      <c r="CT7" s="9"/>
      <c r="CU7" s="7"/>
      <c r="CV7" s="7"/>
      <c r="CW7" s="7"/>
      <c r="CX7" s="7"/>
      <c r="CY7" s="7"/>
      <c r="CZ7" s="7"/>
      <c r="DA7" s="7"/>
      <c r="DB7" s="7"/>
      <c r="DC7" s="7"/>
      <c r="DD7" s="7"/>
      <c r="DE7" s="7"/>
      <c r="DF7" s="7"/>
      <c r="DG7" s="7"/>
      <c r="DH7" s="7"/>
      <c r="DI7" s="7"/>
      <c r="DJ7" s="9"/>
      <c r="DK7" s="7"/>
      <c r="DL7" s="9"/>
      <c r="DM7" s="3"/>
      <c r="DN7" s="3"/>
    </row>
    <row r="8" spans="1:118" ht="15" customHeight="1">
      <c r="A8" s="9"/>
      <c r="B8" s="9"/>
      <c r="C8" s="9"/>
      <c r="D8" s="9"/>
      <c r="E8" s="9"/>
      <c r="F8" s="9"/>
      <c r="G8" s="9"/>
      <c r="H8" s="9"/>
      <c r="I8" s="9"/>
      <c r="J8" s="9"/>
      <c r="K8" s="9"/>
      <c r="L8" s="10"/>
      <c r="M8" s="9"/>
      <c r="N8" s="9"/>
      <c r="O8" s="9"/>
      <c r="P8" s="9"/>
      <c r="Q8" s="9"/>
      <c r="R8" s="9"/>
      <c r="S8" s="9"/>
      <c r="T8" s="9"/>
      <c r="U8" s="9"/>
      <c r="V8" s="9"/>
      <c r="W8" s="9"/>
      <c r="X8" s="9"/>
      <c r="Y8" s="9"/>
      <c r="Z8" s="9"/>
      <c r="AA8" s="10"/>
      <c r="AB8" s="1268" t="s">
        <v>3419</v>
      </c>
      <c r="AC8" s="1238"/>
      <c r="AD8" s="1249" t="s">
        <v>4</v>
      </c>
      <c r="AE8" s="1238"/>
      <c r="AF8" s="13"/>
      <c r="AG8" s="10"/>
      <c r="AH8" s="10"/>
      <c r="AI8" s="10"/>
      <c r="AJ8" s="14"/>
      <c r="AK8" s="13"/>
      <c r="AL8" s="13"/>
      <c r="AM8" s="1290" t="s">
        <v>8</v>
      </c>
      <c r="AN8" s="1242"/>
      <c r="AO8" s="1243"/>
      <c r="AP8" s="1291" t="s">
        <v>9</v>
      </c>
      <c r="AQ8" s="1243"/>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9"/>
      <c r="CC8" s="7"/>
      <c r="CD8" s="7"/>
      <c r="CE8" s="7"/>
      <c r="CF8" s="7"/>
      <c r="CG8" s="7"/>
      <c r="CH8" s="7"/>
      <c r="CI8" s="7"/>
      <c r="CJ8" s="7"/>
      <c r="CK8" s="7"/>
      <c r="CL8" s="7"/>
      <c r="CM8" s="7"/>
      <c r="CN8" s="7"/>
      <c r="CO8" s="7"/>
      <c r="CP8" s="7"/>
      <c r="CQ8" s="7"/>
      <c r="CR8" s="9"/>
      <c r="CS8" s="7"/>
      <c r="CT8" s="9"/>
      <c r="CU8" s="7"/>
      <c r="CV8" s="7"/>
      <c r="CW8" s="7"/>
      <c r="CX8" s="7"/>
      <c r="CY8" s="7"/>
      <c r="CZ8" s="7"/>
      <c r="DA8" s="7"/>
      <c r="DB8" s="7"/>
      <c r="DC8" s="7"/>
      <c r="DD8" s="7"/>
      <c r="DE8" s="7"/>
      <c r="DF8" s="7"/>
      <c r="DG8" s="7"/>
      <c r="DH8" s="7"/>
      <c r="DI8" s="7"/>
      <c r="DJ8" s="9"/>
      <c r="DK8" s="7"/>
      <c r="DL8" s="9"/>
      <c r="DM8" s="3"/>
      <c r="DN8" s="3"/>
    </row>
    <row r="9" spans="1:118" ht="15" customHeight="1">
      <c r="A9" s="9"/>
      <c r="B9" s="9"/>
      <c r="C9" s="9"/>
      <c r="D9" s="9"/>
      <c r="E9" s="9"/>
      <c r="F9" s="9"/>
      <c r="G9" s="9"/>
      <c r="H9" s="9"/>
      <c r="I9" s="9"/>
      <c r="J9" s="9"/>
      <c r="K9" s="9"/>
      <c r="L9" s="10"/>
      <c r="M9" s="9"/>
      <c r="N9" s="9"/>
      <c r="O9" s="9"/>
      <c r="P9" s="9"/>
      <c r="Q9" s="9"/>
      <c r="R9" s="9"/>
      <c r="S9" s="9"/>
      <c r="T9" s="9"/>
      <c r="U9" s="9"/>
      <c r="V9" s="9"/>
      <c r="W9" s="9"/>
      <c r="X9" s="9"/>
      <c r="Y9" s="9"/>
      <c r="Z9" s="9"/>
      <c r="AA9" s="10"/>
      <c r="AB9" s="1268" t="s">
        <v>6</v>
      </c>
      <c r="AC9" s="1238"/>
      <c r="AD9" s="1249" t="s">
        <v>7</v>
      </c>
      <c r="AE9" s="1238"/>
      <c r="AF9" s="10"/>
      <c r="AG9" s="10"/>
      <c r="AH9" s="10"/>
      <c r="AI9" s="10"/>
      <c r="AJ9" s="14"/>
      <c r="AK9" s="10"/>
      <c r="AL9" s="10"/>
      <c r="AM9" s="1277" t="s">
        <v>11</v>
      </c>
      <c r="AN9" s="1248"/>
      <c r="AO9" s="1225"/>
      <c r="AP9" s="1278" t="s">
        <v>12</v>
      </c>
      <c r="AQ9" s="1243"/>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9"/>
      <c r="CC9" s="7"/>
      <c r="CD9" s="7"/>
      <c r="CE9" s="7"/>
      <c r="CF9" s="7"/>
      <c r="CG9" s="7"/>
      <c r="CH9" s="7"/>
      <c r="CI9" s="7"/>
      <c r="CJ9" s="7"/>
      <c r="CK9" s="7"/>
      <c r="CL9" s="7"/>
      <c r="CM9" s="7"/>
      <c r="CN9" s="7"/>
      <c r="CO9" s="7"/>
      <c r="CP9" s="7"/>
      <c r="CQ9" s="7"/>
      <c r="CR9" s="9"/>
      <c r="CS9" s="7"/>
      <c r="CT9" s="9"/>
      <c r="CU9" s="7"/>
      <c r="CV9" s="7"/>
      <c r="CW9" s="7"/>
      <c r="CX9" s="7"/>
      <c r="CY9" s="7"/>
      <c r="CZ9" s="7"/>
      <c r="DA9" s="7"/>
      <c r="DB9" s="7"/>
      <c r="DC9" s="7"/>
      <c r="DD9" s="7"/>
      <c r="DE9" s="7"/>
      <c r="DF9" s="7"/>
      <c r="DG9" s="7"/>
      <c r="DH9" s="7"/>
      <c r="DI9" s="7"/>
      <c r="DJ9" s="9"/>
      <c r="DK9" s="7"/>
      <c r="DL9" s="9"/>
      <c r="DM9" s="3"/>
      <c r="DN9" s="3"/>
    </row>
    <row r="10" spans="1:118"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69" t="s">
        <v>10</v>
      </c>
      <c r="AC10" s="1270"/>
      <c r="AD10" s="1271" t="s">
        <v>9</v>
      </c>
      <c r="AE10" s="1270"/>
      <c r="AF10" s="10"/>
      <c r="AG10" s="10"/>
      <c r="AH10" s="10"/>
      <c r="AI10" s="10"/>
      <c r="AJ10" s="14"/>
      <c r="AK10" s="10"/>
      <c r="AL10" s="10"/>
      <c r="AM10" s="1280" t="s">
        <v>11</v>
      </c>
      <c r="AN10" s="1242"/>
      <c r="AO10" s="1243"/>
      <c r="AP10" s="1281"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9"/>
      <c r="CC10" s="7"/>
      <c r="CD10" s="7"/>
      <c r="CE10" s="7"/>
      <c r="CF10" s="7"/>
      <c r="CG10" s="7"/>
      <c r="CH10" s="7"/>
      <c r="CI10" s="7"/>
      <c r="CJ10" s="7"/>
      <c r="CK10" s="7"/>
      <c r="CL10" s="7"/>
      <c r="CM10" s="7"/>
      <c r="CN10" s="7"/>
      <c r="CO10" s="7"/>
      <c r="CP10" s="7"/>
      <c r="CQ10" s="7"/>
      <c r="CR10" s="9"/>
      <c r="CS10" s="7"/>
      <c r="CT10" s="9"/>
      <c r="CU10" s="7"/>
      <c r="CV10" s="7"/>
      <c r="CW10" s="7"/>
      <c r="CX10" s="7"/>
      <c r="CY10" s="7"/>
      <c r="CZ10" s="7"/>
      <c r="DA10" s="7"/>
      <c r="DB10" s="7"/>
      <c r="DC10" s="7"/>
      <c r="DD10" s="7"/>
      <c r="DE10" s="7"/>
      <c r="DF10" s="7"/>
      <c r="DG10" s="7"/>
      <c r="DH10" s="7"/>
      <c r="DI10" s="7"/>
      <c r="DJ10" s="9"/>
      <c r="DK10" s="7"/>
      <c r="DL10" s="9"/>
      <c r="DM10" s="3"/>
      <c r="DN10" s="3"/>
    </row>
    <row r="11" spans="1:118"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2" t="s">
        <v>13</v>
      </c>
      <c r="AC11" s="1227"/>
      <c r="AD11" s="1260" t="s">
        <v>14</v>
      </c>
      <c r="AE11" s="1227"/>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9"/>
      <c r="CC11" s="7"/>
      <c r="CD11" s="7"/>
      <c r="CE11" s="7"/>
      <c r="CF11" s="7"/>
      <c r="CG11" s="7"/>
      <c r="CH11" s="7"/>
      <c r="CI11" s="7"/>
      <c r="CJ11" s="7"/>
      <c r="CK11" s="7"/>
      <c r="CL11" s="7"/>
      <c r="CM11" s="7"/>
      <c r="CN11" s="7"/>
      <c r="CO11" s="7"/>
      <c r="CP11" s="7"/>
      <c r="CQ11" s="7"/>
      <c r="CR11" s="9"/>
      <c r="CS11" s="7"/>
      <c r="CT11" s="9"/>
      <c r="CU11" s="7"/>
      <c r="CV11" s="7"/>
      <c r="CW11" s="7"/>
      <c r="CX11" s="7"/>
      <c r="CY11" s="7"/>
      <c r="CZ11" s="7"/>
      <c r="DA11" s="7"/>
      <c r="DB11" s="7"/>
      <c r="DC11" s="7"/>
      <c r="DD11" s="7"/>
      <c r="DE11" s="7"/>
      <c r="DF11" s="7"/>
      <c r="DG11" s="7"/>
      <c r="DH11" s="7"/>
      <c r="DI11" s="7"/>
      <c r="DJ11" s="9"/>
      <c r="DK11" s="7"/>
      <c r="DL11" s="9"/>
      <c r="DM11" s="3"/>
      <c r="DN11" s="3"/>
    </row>
    <row r="12" spans="1:118"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9"/>
      <c r="CC12" s="7"/>
      <c r="CD12" s="7"/>
      <c r="CE12" s="7"/>
      <c r="CF12" s="7"/>
      <c r="CG12" s="7"/>
      <c r="CH12" s="7"/>
      <c r="CI12" s="7"/>
      <c r="CJ12" s="7"/>
      <c r="CK12" s="7"/>
      <c r="CL12" s="7"/>
      <c r="CM12" s="7"/>
      <c r="CN12" s="7"/>
      <c r="CO12" s="7"/>
      <c r="CP12" s="7"/>
      <c r="CQ12" s="7"/>
      <c r="CR12" s="9"/>
      <c r="CS12" s="7"/>
      <c r="CT12" s="9"/>
      <c r="CU12" s="7"/>
      <c r="CV12" s="7"/>
      <c r="CW12" s="7"/>
      <c r="CX12" s="7"/>
      <c r="CY12" s="7"/>
      <c r="CZ12" s="7"/>
      <c r="DA12" s="7"/>
      <c r="DB12" s="7"/>
      <c r="DC12" s="7"/>
      <c r="DD12" s="7"/>
      <c r="DE12" s="7"/>
      <c r="DF12" s="7"/>
      <c r="DG12" s="7"/>
      <c r="DH12" s="7"/>
      <c r="DI12" s="7"/>
      <c r="DJ12" s="9"/>
      <c r="DK12" s="7"/>
      <c r="DL12" s="9"/>
      <c r="DM12" s="3"/>
      <c r="DN12" s="3"/>
    </row>
    <row r="13" spans="1:118"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9"/>
      <c r="CC13" s="7"/>
      <c r="CD13" s="7"/>
      <c r="CE13" s="7"/>
      <c r="CF13" s="7"/>
      <c r="CG13" s="7"/>
      <c r="CH13" s="7"/>
      <c r="CI13" s="7"/>
      <c r="CJ13" s="7"/>
      <c r="CK13" s="7"/>
      <c r="CL13" s="7"/>
      <c r="CM13" s="7"/>
      <c r="CN13" s="7"/>
      <c r="CO13" s="7"/>
      <c r="CP13" s="7"/>
      <c r="CQ13" s="7"/>
      <c r="CR13" s="9"/>
      <c r="CS13" s="7"/>
      <c r="CT13" s="9"/>
      <c r="CU13" s="7"/>
      <c r="CV13" s="7"/>
      <c r="CW13" s="7"/>
      <c r="CX13" s="7"/>
      <c r="CY13" s="7"/>
      <c r="CZ13" s="7"/>
      <c r="DA13" s="7"/>
      <c r="DB13" s="7"/>
      <c r="DC13" s="7"/>
      <c r="DD13" s="7"/>
      <c r="DE13" s="7"/>
      <c r="DF13" s="7"/>
      <c r="DG13" s="7"/>
      <c r="DH13" s="7"/>
      <c r="DI13" s="7"/>
      <c r="DJ13" s="9"/>
      <c r="DK13" s="7"/>
      <c r="DL13" s="9"/>
      <c r="DM13" s="3"/>
      <c r="DN13" s="3"/>
    </row>
    <row r="14" spans="1:118"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49" t="s">
        <v>7</v>
      </c>
      <c r="AB14" s="1238"/>
      <c r="AC14" s="17" t="s">
        <v>18</v>
      </c>
      <c r="AD14" s="1285" t="s">
        <v>19</v>
      </c>
      <c r="AE14" s="1243"/>
      <c r="AF14" s="13"/>
      <c r="AG14" s="13"/>
      <c r="AH14" s="13"/>
      <c r="AI14" s="18"/>
      <c r="AJ14" s="13"/>
      <c r="AK14" s="13"/>
      <c r="AL14" s="13"/>
      <c r="AM14" s="1282" t="s">
        <v>20</v>
      </c>
      <c r="AN14" s="1231"/>
      <c r="AO14" s="1232"/>
      <c r="AP14" s="1283" t="s">
        <v>9</v>
      </c>
      <c r="AQ14" s="1225"/>
      <c r="AR14" s="19" t="s">
        <v>21</v>
      </c>
      <c r="AS14" s="1224" t="s">
        <v>19</v>
      </c>
      <c r="AT14" s="1225"/>
      <c r="AU14" s="23" t="s">
        <v>22</v>
      </c>
      <c r="AV14" s="1284" t="s">
        <v>23</v>
      </c>
      <c r="AW14" s="1243"/>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9"/>
      <c r="CC14" s="7"/>
      <c r="CD14" s="7"/>
      <c r="CE14" s="7"/>
      <c r="CF14" s="7"/>
      <c r="CG14" s="7"/>
      <c r="CH14" s="7"/>
      <c r="CI14" s="7"/>
      <c r="CJ14" s="7"/>
      <c r="CK14" s="7"/>
      <c r="CL14" s="7"/>
      <c r="CM14" s="7"/>
      <c r="CN14" s="7"/>
      <c r="CO14" s="7"/>
      <c r="CP14" s="7"/>
      <c r="CQ14" s="7"/>
      <c r="CR14" s="9"/>
      <c r="CS14" s="7"/>
      <c r="CT14" s="9"/>
      <c r="CU14" s="7"/>
      <c r="CV14" s="7"/>
      <c r="CW14" s="7"/>
      <c r="CX14" s="7"/>
      <c r="CY14" s="7"/>
      <c r="CZ14" s="7"/>
      <c r="DA14" s="7"/>
      <c r="DB14" s="7"/>
      <c r="DC14" s="7"/>
      <c r="DD14" s="7"/>
      <c r="DE14" s="7"/>
      <c r="DF14" s="7"/>
      <c r="DG14" s="7"/>
      <c r="DH14" s="7"/>
      <c r="DI14" s="7"/>
      <c r="DJ14" s="9"/>
      <c r="DK14" s="7"/>
      <c r="DL14" s="9"/>
      <c r="DM14" s="3"/>
      <c r="DN14" s="3"/>
    </row>
    <row r="15" spans="1:118"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50" t="s">
        <v>25</v>
      </c>
      <c r="AB15" s="1251"/>
      <c r="AC15" s="21" t="s">
        <v>26</v>
      </c>
      <c r="AD15" s="1256" t="s">
        <v>27</v>
      </c>
      <c r="AE15" s="1257"/>
      <c r="AF15" s="10"/>
      <c r="AG15" s="10"/>
      <c r="AH15" s="10"/>
      <c r="AI15" s="10"/>
      <c r="AJ15" s="14"/>
      <c r="AK15" s="10"/>
      <c r="AL15" s="10"/>
      <c r="AM15" s="1273" t="s">
        <v>28</v>
      </c>
      <c r="AN15" s="1242"/>
      <c r="AO15" s="1243"/>
      <c r="AP15" s="1274" t="s">
        <v>29</v>
      </c>
      <c r="AQ15" s="1235"/>
      <c r="AR15" s="22" t="s">
        <v>30</v>
      </c>
      <c r="AS15" s="1226" t="s">
        <v>31</v>
      </c>
      <c r="AT15" s="1227"/>
      <c r="AU15" s="23" t="s">
        <v>32</v>
      </c>
      <c r="AV15" s="1279"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9"/>
      <c r="CC15" s="7"/>
      <c r="CD15" s="7"/>
      <c r="CE15" s="7"/>
      <c r="CF15" s="7"/>
      <c r="CG15" s="7"/>
      <c r="CH15" s="7"/>
      <c r="CI15" s="7"/>
      <c r="CJ15" s="7"/>
      <c r="CK15" s="7"/>
      <c r="CL15" s="7"/>
      <c r="CM15" s="7"/>
      <c r="CN15" s="7"/>
      <c r="CO15" s="7"/>
      <c r="CP15" s="7"/>
      <c r="CQ15" s="7"/>
      <c r="CR15" s="9"/>
      <c r="CS15" s="7"/>
      <c r="CT15" s="9"/>
      <c r="CU15" s="7"/>
      <c r="CV15" s="7"/>
      <c r="CW15" s="7"/>
      <c r="CX15" s="7"/>
      <c r="CY15" s="7"/>
      <c r="CZ15" s="7"/>
      <c r="DA15" s="7"/>
      <c r="DB15" s="7"/>
      <c r="DC15" s="7"/>
      <c r="DD15" s="7"/>
      <c r="DE15" s="7"/>
      <c r="DF15" s="7"/>
      <c r="DG15" s="7"/>
      <c r="DH15" s="7"/>
      <c r="DI15" s="7"/>
      <c r="DJ15" s="9"/>
      <c r="DK15" s="7"/>
      <c r="DL15" s="9"/>
      <c r="DM15" s="3"/>
      <c r="DN15" s="3"/>
    </row>
    <row r="16" spans="1:118"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52" t="s">
        <v>34</v>
      </c>
      <c r="AB16" s="1227"/>
      <c r="AC16" s="24" t="s">
        <v>35</v>
      </c>
      <c r="AD16" s="1253" t="s">
        <v>36</v>
      </c>
      <c r="AE16" s="1254"/>
      <c r="AF16" s="10"/>
      <c r="AG16" s="10"/>
      <c r="AH16" s="10"/>
      <c r="AI16" s="10"/>
      <c r="AJ16" s="14"/>
      <c r="AK16" s="10"/>
      <c r="AL16" s="10"/>
      <c r="AM16" s="1292" t="s">
        <v>37</v>
      </c>
      <c r="AN16" s="1234"/>
      <c r="AO16" s="1235"/>
      <c r="AP16" s="1260" t="s">
        <v>38</v>
      </c>
      <c r="AQ16" s="1227"/>
      <c r="AR16" s="19" t="s">
        <v>39</v>
      </c>
      <c r="AS16" s="1228" t="s">
        <v>40</v>
      </c>
      <c r="AT16" s="1229"/>
      <c r="AU16" s="23" t="s">
        <v>32</v>
      </c>
      <c r="AV16" s="1293" t="s">
        <v>41</v>
      </c>
      <c r="AW16" s="1227"/>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9"/>
      <c r="CC16" s="7"/>
      <c r="CD16" s="7"/>
      <c r="CE16" s="7"/>
      <c r="CF16" s="7"/>
      <c r="CG16" s="7"/>
      <c r="CH16" s="7"/>
      <c r="CI16" s="7"/>
      <c r="CJ16" s="7"/>
      <c r="CK16" s="7"/>
      <c r="CL16" s="7"/>
      <c r="CM16" s="7"/>
      <c r="CN16" s="7"/>
      <c r="CO16" s="9"/>
      <c r="CP16" s="9"/>
      <c r="CQ16" s="9"/>
      <c r="CR16" s="9"/>
      <c r="CS16" s="9"/>
      <c r="CT16" s="9"/>
      <c r="CU16" s="7"/>
      <c r="CV16" s="7"/>
      <c r="CW16" s="7"/>
      <c r="CX16" s="7"/>
      <c r="CY16" s="7"/>
      <c r="CZ16" s="7"/>
      <c r="DA16" s="7"/>
      <c r="DB16" s="7"/>
      <c r="DC16" s="7"/>
      <c r="DD16" s="7"/>
      <c r="DE16" s="7"/>
      <c r="DF16" s="7"/>
      <c r="DG16" s="9"/>
      <c r="DH16" s="9"/>
      <c r="DI16" s="9"/>
      <c r="DJ16" s="9"/>
      <c r="DK16" s="9"/>
      <c r="DL16" s="9"/>
      <c r="DM16" s="3"/>
      <c r="DN16" s="3"/>
    </row>
    <row r="17" spans="1:118"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94" t="s">
        <v>42</v>
      </c>
      <c r="AB17" s="1243"/>
      <c r="AC17" s="24" t="s">
        <v>35</v>
      </c>
      <c r="AD17" s="1253" t="s">
        <v>3420</v>
      </c>
      <c r="AE17" s="1254"/>
      <c r="AF17" s="10"/>
      <c r="AG17" s="10"/>
      <c r="AH17" s="10"/>
      <c r="AI17" s="10"/>
      <c r="AJ17" s="14"/>
      <c r="AK17" s="10"/>
      <c r="AL17" s="10"/>
      <c r="AM17" s="10"/>
      <c r="AN17" s="10"/>
      <c r="AO17" s="10"/>
      <c r="AP17" s="10"/>
      <c r="AQ17" s="10"/>
      <c r="AR17" s="19" t="s">
        <v>45</v>
      </c>
      <c r="AS17" s="1226" t="s">
        <v>46</v>
      </c>
      <c r="AT17" s="1227"/>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7"/>
      <c r="CJ17" s="9"/>
      <c r="CK17" s="9"/>
      <c r="CL17" s="9"/>
      <c r="CM17" s="9"/>
      <c r="CN17" s="9"/>
      <c r="CO17" s="9"/>
      <c r="CP17" s="9"/>
      <c r="CQ17" s="9"/>
      <c r="CR17" s="9"/>
      <c r="CS17" s="9"/>
      <c r="CT17" s="9"/>
      <c r="CU17" s="7"/>
      <c r="CV17" s="7"/>
      <c r="CW17" s="7"/>
      <c r="CX17" s="7"/>
      <c r="CY17" s="7"/>
      <c r="CZ17" s="7"/>
      <c r="DA17" s="7"/>
      <c r="DB17" s="9"/>
      <c r="DC17" s="9"/>
      <c r="DD17" s="9"/>
      <c r="DE17" s="9"/>
      <c r="DF17" s="9"/>
      <c r="DG17" s="9"/>
      <c r="DH17" s="9"/>
      <c r="DI17" s="9"/>
      <c r="DJ17" s="9"/>
      <c r="DK17" s="9"/>
      <c r="DL17" s="9"/>
      <c r="DM17" s="3"/>
      <c r="DN17" s="3"/>
    </row>
    <row r="18" spans="1:118"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55" t="s">
        <v>44</v>
      </c>
      <c r="AE18" s="1254"/>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7"/>
      <c r="CJ18" s="9"/>
      <c r="CK18" s="9"/>
      <c r="CL18" s="9"/>
      <c r="CM18" s="9"/>
      <c r="CN18" s="9"/>
      <c r="CO18" s="9"/>
      <c r="CP18" s="9"/>
      <c r="CQ18" s="9"/>
      <c r="CR18" s="9"/>
      <c r="CS18" s="9"/>
      <c r="CT18" s="9"/>
      <c r="CU18" s="7"/>
      <c r="CV18" s="7"/>
      <c r="CW18" s="7"/>
      <c r="CX18" s="7"/>
      <c r="CY18" s="7"/>
      <c r="CZ18" s="7"/>
      <c r="DA18" s="7"/>
      <c r="DB18" s="9"/>
      <c r="DC18" s="9"/>
      <c r="DD18" s="9"/>
      <c r="DE18" s="9"/>
      <c r="DF18" s="9"/>
      <c r="DG18" s="9"/>
      <c r="DH18" s="9"/>
      <c r="DI18" s="9"/>
      <c r="DJ18" s="9"/>
      <c r="DK18" s="9"/>
      <c r="DL18" s="9"/>
      <c r="DM18" s="3"/>
      <c r="DN18" s="3"/>
    </row>
    <row r="19" spans="1:118"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60" t="s">
        <v>47</v>
      </c>
      <c r="AE19" s="122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7"/>
      <c r="CJ19" s="9"/>
      <c r="CK19" s="9"/>
      <c r="CL19" s="9"/>
      <c r="CM19" s="9"/>
      <c r="CN19" s="9"/>
      <c r="CO19" s="9"/>
      <c r="CP19" s="9"/>
      <c r="CQ19" s="9"/>
      <c r="CR19" s="9"/>
      <c r="CS19" s="9"/>
      <c r="CT19" s="9"/>
      <c r="CU19" s="7"/>
      <c r="CV19" s="7"/>
      <c r="CW19" s="7"/>
      <c r="CX19" s="7"/>
      <c r="CY19" s="7"/>
      <c r="CZ19" s="7"/>
      <c r="DA19" s="7"/>
      <c r="DB19" s="9"/>
      <c r="DC19" s="9"/>
      <c r="DD19" s="9"/>
      <c r="DE19" s="9"/>
      <c r="DF19" s="9"/>
      <c r="DG19" s="9"/>
      <c r="DH19" s="9"/>
      <c r="DI19" s="9"/>
      <c r="DJ19" s="9"/>
      <c r="DK19" s="9"/>
      <c r="DL19" s="9"/>
      <c r="DM19" s="3"/>
      <c r="DN19" s="3"/>
    </row>
    <row r="20" spans="1:118"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7"/>
      <c r="CJ20" s="9"/>
      <c r="CK20" s="9"/>
      <c r="CL20" s="9"/>
      <c r="CM20" s="9"/>
      <c r="CN20" s="9"/>
      <c r="CO20" s="9"/>
      <c r="CP20" s="9"/>
      <c r="CQ20" s="9"/>
      <c r="CR20" s="9"/>
      <c r="CS20" s="9"/>
      <c r="CT20" s="9"/>
      <c r="CU20" s="7"/>
      <c r="CV20" s="7"/>
      <c r="CW20" s="7"/>
      <c r="CX20" s="7"/>
      <c r="CY20" s="7"/>
      <c r="CZ20" s="7"/>
      <c r="DA20" s="7"/>
      <c r="DB20" s="9"/>
      <c r="DC20" s="9"/>
      <c r="DD20" s="9"/>
      <c r="DE20" s="9"/>
      <c r="DF20" s="9"/>
      <c r="DG20" s="9"/>
      <c r="DH20" s="9"/>
      <c r="DI20" s="9"/>
      <c r="DJ20" s="9"/>
      <c r="DK20" s="9"/>
      <c r="DL20" s="9"/>
      <c r="DM20" s="3"/>
      <c r="DN20" s="3"/>
    </row>
    <row r="21" spans="1:118"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7"/>
      <c r="CJ21" s="9"/>
      <c r="CK21" s="9"/>
      <c r="CL21" s="9"/>
      <c r="CM21" s="9"/>
      <c r="CN21" s="9"/>
      <c r="CO21" s="9"/>
      <c r="CP21" s="9"/>
      <c r="CQ21" s="9"/>
      <c r="CR21" s="9"/>
      <c r="CS21" s="9"/>
      <c r="CT21" s="9"/>
      <c r="CU21" s="7"/>
      <c r="CV21" s="7"/>
      <c r="CW21" s="7"/>
      <c r="CX21" s="7"/>
      <c r="CY21" s="7"/>
      <c r="CZ21" s="7"/>
      <c r="DA21" s="7"/>
      <c r="DB21" s="9"/>
      <c r="DC21" s="9"/>
      <c r="DD21" s="9"/>
      <c r="DE21" s="9"/>
      <c r="DF21" s="9"/>
      <c r="DG21" s="9"/>
      <c r="DH21" s="9"/>
      <c r="DI21" s="9"/>
      <c r="DJ21" s="9"/>
      <c r="DK21" s="9"/>
      <c r="DL21" s="9"/>
      <c r="DM21" s="3"/>
      <c r="DN21" s="3"/>
    </row>
    <row r="22" spans="1:118"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7"/>
      <c r="CJ22" s="9"/>
      <c r="CK22" s="9"/>
      <c r="CL22" s="9"/>
      <c r="CM22" s="9"/>
      <c r="CN22" s="9"/>
      <c r="CO22" s="9"/>
      <c r="CP22" s="9"/>
      <c r="CQ22" s="9"/>
      <c r="CR22" s="9"/>
      <c r="CS22" s="9"/>
      <c r="CT22" s="9"/>
      <c r="CU22" s="7"/>
      <c r="CV22" s="7"/>
      <c r="CW22" s="7"/>
      <c r="CX22" s="7"/>
      <c r="CY22" s="7"/>
      <c r="CZ22" s="7"/>
      <c r="DA22" s="7"/>
      <c r="DB22" s="9"/>
      <c r="DC22" s="9"/>
      <c r="DD22" s="9"/>
      <c r="DE22" s="9"/>
      <c r="DF22" s="9"/>
      <c r="DG22" s="9"/>
      <c r="DH22" s="9"/>
      <c r="DI22" s="9"/>
      <c r="DJ22" s="9"/>
      <c r="DK22" s="9"/>
      <c r="DL22" s="9"/>
      <c r="DM22" s="3"/>
      <c r="DN22" s="3"/>
    </row>
    <row r="23" spans="1:118"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0" t="s">
        <v>49</v>
      </c>
      <c r="AE23" s="1231"/>
      <c r="AF23" s="1231"/>
      <c r="AG23" s="1231"/>
      <c r="AH23" s="1231"/>
      <c r="AI23" s="1231"/>
      <c r="AJ23" s="1231"/>
      <c r="AK23" s="1231"/>
      <c r="AL23" s="1231"/>
      <c r="AM23" s="1231"/>
      <c r="AN23" s="1231"/>
      <c r="AO23" s="1232"/>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3"/>
      <c r="DN23" s="3"/>
    </row>
    <row r="24" spans="1:118"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3"/>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3"/>
      <c r="DN24" s="3"/>
    </row>
    <row r="25" spans="1:118"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3"/>
      <c r="DN25" s="3"/>
    </row>
    <row r="26" spans="1:118"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41" t="s">
        <v>50</v>
      </c>
      <c r="AH26" s="1242"/>
      <c r="AI26" s="1242"/>
      <c r="AJ26" s="1242"/>
      <c r="AK26" s="1242"/>
      <c r="AL26" s="1243"/>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3"/>
      <c r="DN26" s="3"/>
    </row>
    <row r="27" spans="1:118"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41" t="s">
        <v>51</v>
      </c>
      <c r="AH27" s="1242"/>
      <c r="AI27" s="1242"/>
      <c r="AJ27" s="1242"/>
      <c r="AK27" s="1242"/>
      <c r="AL27" s="1243"/>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3"/>
      <c r="DN27" s="3"/>
    </row>
    <row r="28" spans="1:118"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3"/>
      <c r="DN28" s="3"/>
    </row>
    <row r="29" spans="1:118"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3"/>
      <c r="DN29" s="3"/>
    </row>
    <row r="30" spans="1:118"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3"/>
      <c r="DN30" s="3"/>
    </row>
    <row r="31" spans="1:118"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3"/>
      <c r="DN31" s="3"/>
    </row>
    <row r="32" spans="1:118"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3"/>
      <c r="DN32" s="3"/>
    </row>
    <row r="33" spans="1:118"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3"/>
      <c r="DN33" s="3"/>
    </row>
    <row r="34" spans="1:118"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3"/>
      <c r="DN34" s="3"/>
    </row>
    <row r="35" spans="1:118"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823"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3"/>
      <c r="DN35" s="3"/>
    </row>
    <row r="36" spans="1:118"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c r="DH36" s="9"/>
      <c r="DI36" s="9"/>
      <c r="DJ36" s="9"/>
      <c r="DK36" s="9"/>
      <c r="DL36" s="9"/>
      <c r="DM36" s="3"/>
      <c r="DN36" s="3"/>
    </row>
    <row r="37" spans="1:118"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c r="DH37" s="1"/>
      <c r="DI37" s="1"/>
      <c r="DJ37" s="1"/>
      <c r="DK37" s="1"/>
      <c r="DL37" s="1"/>
      <c r="DM37" s="3"/>
      <c r="DN37" s="3"/>
    </row>
    <row r="38" spans="1:118"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c r="DH38" s="1"/>
      <c r="DI38" s="1"/>
      <c r="DJ38" s="1"/>
      <c r="DK38" s="1"/>
      <c r="DL38" s="1"/>
      <c r="DM38" s="3"/>
      <c r="DN38" s="3"/>
    </row>
    <row r="39" spans="1:118" ht="30" customHeight="1">
      <c r="A39" s="1"/>
      <c r="B39" s="1"/>
      <c r="C39" s="9"/>
      <c r="D39" s="1"/>
      <c r="E39" s="9"/>
      <c r="F39" s="10"/>
      <c r="G39" s="9"/>
      <c r="H39" s="9"/>
      <c r="I39" s="9"/>
      <c r="J39" s="1"/>
      <c r="K39" s="1"/>
      <c r="L39" s="1"/>
      <c r="M39" s="1"/>
      <c r="N39" s="1"/>
      <c r="O39" s="1"/>
      <c r="P39" s="1"/>
      <c r="Q39" s="9"/>
      <c r="R39" s="1"/>
      <c r="S39" s="1"/>
      <c r="T39" s="9"/>
      <c r="U39" s="9"/>
      <c r="V39" s="3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c r="DH39" s="1"/>
      <c r="DI39" s="1"/>
      <c r="DJ39" s="1"/>
      <c r="DK39" s="1"/>
      <c r="DL39" s="1"/>
      <c r="DM39" s="3"/>
      <c r="DN39" s="3"/>
    </row>
    <row r="40" spans="1:118"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c r="DH40" s="1"/>
      <c r="DI40" s="1"/>
      <c r="DJ40" s="1"/>
      <c r="DK40" s="1"/>
      <c r="DL40" s="1"/>
      <c r="DM40" s="3"/>
      <c r="DN40" s="3"/>
    </row>
    <row r="41" spans="1:118"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c r="DH41" s="1"/>
      <c r="DI41" s="1"/>
      <c r="DJ41" s="1"/>
      <c r="DK41" s="1"/>
      <c r="DL41" s="1"/>
      <c r="DM41" s="3"/>
      <c r="DN41" s="3"/>
    </row>
    <row r="42" spans="1:118"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c r="DH42" s="1"/>
      <c r="DI42" s="1"/>
      <c r="DJ42" s="1"/>
      <c r="DK42" s="1"/>
      <c r="DL42" s="1"/>
      <c r="DM42" s="3"/>
      <c r="DN42" s="3"/>
    </row>
    <row r="43" spans="1:118"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c r="DH43" s="1"/>
      <c r="DI43" s="1"/>
      <c r="DJ43" s="1"/>
      <c r="DK43" s="1"/>
      <c r="DL43" s="1"/>
      <c r="DM43" s="3"/>
      <c r="DN43" s="3"/>
    </row>
    <row r="44" spans="1:118"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c r="DH44" s="1"/>
      <c r="DI44" s="1"/>
      <c r="DJ44" s="1"/>
      <c r="DK44" s="1"/>
      <c r="DL44" s="1"/>
      <c r="DM44" s="3"/>
      <c r="DN44" s="3"/>
    </row>
    <row r="45" spans="1:118"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c r="DH45" s="1"/>
      <c r="DI45" s="1"/>
      <c r="DJ45" s="1"/>
      <c r="DK45" s="1"/>
      <c r="DL45" s="1"/>
      <c r="DM45" s="3"/>
      <c r="DN45" s="3"/>
    </row>
    <row r="46" spans="1:118"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0" t="s">
        <v>153</v>
      </c>
      <c r="AD46" s="1231"/>
      <c r="AE46" s="1231"/>
      <c r="AF46" s="1232"/>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c r="DH46" s="1"/>
      <c r="DI46" s="1"/>
      <c r="DJ46" s="1"/>
      <c r="DK46" s="1"/>
      <c r="DL46" s="1"/>
      <c r="DM46" s="3"/>
      <c r="DN46" s="3"/>
    </row>
    <row r="47" spans="1:118"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58"/>
      <c r="AD47" s="1259"/>
      <c r="AE47" s="1259"/>
      <c r="AF47" s="1254"/>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0" t="s">
        <v>154</v>
      </c>
      <c r="BN47" s="1231"/>
      <c r="BO47" s="1231"/>
      <c r="BP47" s="1231"/>
      <c r="BQ47" s="1231"/>
      <c r="BR47" s="1232"/>
      <c r="BS47" s="1"/>
      <c r="BT47" s="7"/>
      <c r="BU47" s="7"/>
      <c r="BV47" s="7"/>
      <c r="BW47" s="7"/>
      <c r="BX47" s="7"/>
      <c r="BY47" s="7"/>
      <c r="BZ47" s="7"/>
      <c r="CA47" s="7"/>
      <c r="CB47" s="7"/>
      <c r="CC47" s="7"/>
      <c r="CD47" s="7"/>
      <c r="CE47" s="7"/>
      <c r="CF47" s="7"/>
      <c r="CG47" s="1230" t="s">
        <v>155</v>
      </c>
      <c r="CH47" s="1231"/>
      <c r="CI47" s="1231"/>
      <c r="CJ47" s="1231"/>
      <c r="CK47" s="1231"/>
      <c r="CL47" s="1232"/>
      <c r="CM47" s="9"/>
      <c r="CN47" s="9"/>
      <c r="CO47" s="9"/>
      <c r="CP47" s="9"/>
      <c r="CQ47" s="9"/>
      <c r="CR47" s="9"/>
      <c r="CS47" s="9"/>
      <c r="CT47" s="9"/>
      <c r="CU47" s="9"/>
      <c r="CV47" s="9"/>
      <c r="CW47" s="9"/>
      <c r="CX47" s="7"/>
      <c r="CY47" s="1"/>
      <c r="CZ47" s="1"/>
      <c r="DA47" s="1"/>
      <c r="DB47" s="1230" t="s">
        <v>156</v>
      </c>
      <c r="DC47" s="1231"/>
      <c r="DD47" s="1231"/>
      <c r="DE47" s="1231"/>
      <c r="DF47" s="1231"/>
      <c r="DG47" s="1232"/>
      <c r="DH47" s="9"/>
      <c r="DI47" s="9"/>
      <c r="DJ47" s="9"/>
      <c r="DK47" s="9"/>
      <c r="DL47" s="9"/>
      <c r="DM47" s="3"/>
      <c r="DN47" s="3"/>
    </row>
    <row r="48" spans="1:118"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3"/>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3"/>
      <c r="BN48" s="1234"/>
      <c r="BO48" s="1234"/>
      <c r="BP48" s="1234"/>
      <c r="BQ48" s="1234"/>
      <c r="BR48" s="1235"/>
      <c r="BS48" s="1"/>
      <c r="BT48" s="7"/>
      <c r="BU48" s="7"/>
      <c r="BV48" s="7"/>
      <c r="BW48" s="7"/>
      <c r="BX48" s="7"/>
      <c r="BY48" s="7"/>
      <c r="BZ48" s="7"/>
      <c r="CA48" s="7"/>
      <c r="CB48" s="7"/>
      <c r="CC48" s="7"/>
      <c r="CD48" s="7"/>
      <c r="CE48" s="7"/>
      <c r="CF48" s="7"/>
      <c r="CG48" s="1233"/>
      <c r="CH48" s="1234"/>
      <c r="CI48" s="1234"/>
      <c r="CJ48" s="1234"/>
      <c r="CK48" s="1234"/>
      <c r="CL48" s="1235"/>
      <c r="CM48" s="9"/>
      <c r="CN48" s="9"/>
      <c r="CO48" s="9"/>
      <c r="CP48" s="9"/>
      <c r="CQ48" s="9"/>
      <c r="CR48" s="9"/>
      <c r="CS48" s="9"/>
      <c r="CT48" s="9"/>
      <c r="CU48" s="9"/>
      <c r="CV48" s="9"/>
      <c r="CW48" s="9"/>
      <c r="CX48" s="7"/>
      <c r="CY48" s="1"/>
      <c r="CZ48" s="1"/>
      <c r="DA48" s="1"/>
      <c r="DB48" s="1233"/>
      <c r="DC48" s="1234"/>
      <c r="DD48" s="1234"/>
      <c r="DE48" s="1234"/>
      <c r="DF48" s="1234"/>
      <c r="DG48" s="1235"/>
      <c r="DH48" s="9"/>
      <c r="DI48" s="9"/>
      <c r="DJ48" s="9"/>
      <c r="DK48" s="9"/>
      <c r="DL48" s="9"/>
      <c r="DM48" s="3"/>
      <c r="DN48" s="3"/>
    </row>
    <row r="49" spans="1:118"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c r="DK49" s="9"/>
      <c r="DL49" s="9"/>
      <c r="DM49" s="3"/>
      <c r="DN49" s="3"/>
    </row>
    <row r="50" spans="1:118"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c r="DK50" s="9"/>
      <c r="DL50" s="9"/>
      <c r="DM50" s="3"/>
      <c r="DN50" s="3"/>
    </row>
    <row r="51" spans="1:118" ht="21.75" customHeight="1">
      <c r="A51" s="9"/>
      <c r="B51" s="10"/>
      <c r="C51" s="10"/>
      <c r="D51" s="9"/>
      <c r="E51" s="9"/>
      <c r="F51" s="10"/>
      <c r="G51" s="9"/>
      <c r="H51" s="1241" t="s">
        <v>158</v>
      </c>
      <c r="I51" s="1242"/>
      <c r="J51" s="1242"/>
      <c r="K51" s="1243"/>
      <c r="L51" s="9"/>
      <c r="M51" s="9"/>
      <c r="N51" s="9"/>
      <c r="O51" s="9"/>
      <c r="P51" s="9"/>
      <c r="Q51" s="9"/>
      <c r="R51" s="9"/>
      <c r="S51" s="9"/>
      <c r="T51" s="9"/>
      <c r="U51" s="9"/>
      <c r="V51" s="9"/>
      <c r="W51" s="9"/>
      <c r="X51" s="9"/>
      <c r="Y51" s="9"/>
      <c r="Z51" s="9"/>
      <c r="AA51" s="9"/>
      <c r="AB51" s="9"/>
      <c r="AC51" s="1230" t="s">
        <v>159</v>
      </c>
      <c r="AD51" s="1231"/>
      <c r="AE51" s="1231"/>
      <c r="AF51" s="1232"/>
      <c r="AG51" s="9"/>
      <c r="AH51" s="9"/>
      <c r="AI51" s="9"/>
      <c r="AJ51" s="10"/>
      <c r="AK51" s="10"/>
      <c r="AL51" s="10"/>
      <c r="AM51" s="10"/>
      <c r="AN51" s="10"/>
      <c r="AO51" s="10"/>
      <c r="AP51" s="9"/>
      <c r="AQ51" s="9"/>
      <c r="AR51" s="10"/>
      <c r="AS51" s="9"/>
      <c r="AT51" s="9"/>
      <c r="AU51" s="9"/>
      <c r="AV51" s="9"/>
      <c r="AW51" s="9"/>
      <c r="AX51" s="1241" t="s">
        <v>160</v>
      </c>
      <c r="AY51" s="1242"/>
      <c r="AZ51" s="1243"/>
      <c r="BA51" s="9"/>
      <c r="BB51" s="9"/>
      <c r="BC51" s="1"/>
      <c r="BD51" s="9"/>
      <c r="BE51" s="9"/>
      <c r="BF51" s="9"/>
      <c r="BG51" s="9"/>
      <c r="BH51" s="10"/>
      <c r="BI51" s="1"/>
      <c r="BJ51" s="1"/>
      <c r="BK51" s="1"/>
      <c r="BL51" s="1"/>
      <c r="BM51" s="9"/>
      <c r="BN51" s="1230" t="s">
        <v>157</v>
      </c>
      <c r="BO51" s="1231"/>
      <c r="BP51" s="1232"/>
      <c r="BQ51" s="9"/>
      <c r="BR51" s="9"/>
      <c r="BS51" s="1"/>
      <c r="BT51" s="9"/>
      <c r="BU51" s="9"/>
      <c r="BV51" s="9"/>
      <c r="BW51" s="9"/>
      <c r="BX51" s="9"/>
      <c r="BY51" s="9"/>
      <c r="BZ51" s="9"/>
      <c r="CA51" s="9"/>
      <c r="CB51" s="9"/>
      <c r="CC51" s="9"/>
      <c r="CD51" s="9"/>
      <c r="CE51" s="9"/>
      <c r="CF51" s="9"/>
      <c r="CG51" s="9"/>
      <c r="CH51" s="1241" t="s">
        <v>161</v>
      </c>
      <c r="CI51" s="1242"/>
      <c r="CJ51" s="1242"/>
      <c r="CK51" s="1242"/>
      <c r="CL51" s="1243"/>
      <c r="CM51" s="9"/>
      <c r="CN51" s="9"/>
      <c r="CO51" s="9"/>
      <c r="CP51" s="9"/>
      <c r="CQ51" s="9"/>
      <c r="CR51" s="9"/>
      <c r="CS51" s="9"/>
      <c r="CT51" s="9"/>
      <c r="CU51" s="9"/>
      <c r="CV51" s="9"/>
      <c r="CW51" s="9"/>
      <c r="CX51" s="9"/>
      <c r="CY51" s="1"/>
      <c r="CZ51" s="1"/>
      <c r="DA51" s="1"/>
      <c r="DB51" s="9"/>
      <c r="DC51" s="9"/>
      <c r="DD51" s="1241" t="s">
        <v>162</v>
      </c>
      <c r="DE51" s="1242"/>
      <c r="DF51" s="1242"/>
      <c r="DG51" s="1243"/>
      <c r="DH51" s="9"/>
      <c r="DI51" s="9"/>
      <c r="DJ51" s="9"/>
      <c r="DK51" s="9"/>
      <c r="DL51" s="9"/>
      <c r="DM51" s="3"/>
      <c r="DN51" s="3"/>
    </row>
    <row r="52" spans="1:118" ht="19.5" customHeight="1">
      <c r="A52" s="9"/>
      <c r="B52" s="10"/>
      <c r="C52" s="10"/>
      <c r="D52" s="9"/>
      <c r="E52" s="9"/>
      <c r="F52" s="10"/>
      <c r="G52" s="9"/>
      <c r="H52" s="1241" t="s">
        <v>163</v>
      </c>
      <c r="I52" s="1242"/>
      <c r="J52" s="1242"/>
      <c r="K52" s="1243"/>
      <c r="L52" s="9"/>
      <c r="M52" s="9"/>
      <c r="N52" s="9"/>
      <c r="O52" s="9"/>
      <c r="P52" s="9"/>
      <c r="Q52" s="9"/>
      <c r="R52" s="9">
        <f>SUM(F55,I55,L55,O55)</f>
        <v>25</v>
      </c>
      <c r="S52" s="9"/>
      <c r="T52" s="9"/>
      <c r="U52" s="9"/>
      <c r="V52" s="9"/>
      <c r="W52" s="9"/>
      <c r="X52" s="9"/>
      <c r="Y52" s="9"/>
      <c r="Z52" s="9"/>
      <c r="AA52" s="9"/>
      <c r="AB52" s="9"/>
      <c r="AC52" s="1233"/>
      <c r="AD52" s="1234"/>
      <c r="AE52" s="1234"/>
      <c r="AF52" s="1235"/>
      <c r="AG52" s="9"/>
      <c r="AH52" s="9"/>
      <c r="AI52" s="9"/>
      <c r="AJ52" s="9"/>
      <c r="AK52" s="9"/>
      <c r="AL52" s="9"/>
      <c r="AM52" s="9"/>
      <c r="AN52" s="9"/>
      <c r="AO52" s="9"/>
      <c r="AP52" s="9"/>
      <c r="AQ52" s="9"/>
      <c r="AR52" s="10"/>
      <c r="AS52" s="9"/>
      <c r="AT52" s="9"/>
      <c r="AU52" s="128"/>
      <c r="AV52" s="128"/>
      <c r="AW52" s="9"/>
      <c r="AX52" s="1244" t="s">
        <v>163</v>
      </c>
      <c r="AY52" s="1234"/>
      <c r="AZ52" s="1235"/>
      <c r="BA52" s="9"/>
      <c r="BB52" s="9"/>
      <c r="BC52" s="1"/>
      <c r="BD52" s="9"/>
      <c r="BE52" s="9"/>
      <c r="BF52" s="9"/>
      <c r="BG52" s="9"/>
      <c r="BH52" s="10"/>
      <c r="BI52" s="1"/>
      <c r="BJ52" s="1"/>
      <c r="BK52" s="1"/>
      <c r="BL52" s="1"/>
      <c r="BM52" s="9"/>
      <c r="BN52" s="1236" t="s">
        <v>3426</v>
      </c>
      <c r="BO52" s="1237"/>
      <c r="BP52" s="1238"/>
      <c r="BQ52" s="9"/>
      <c r="BR52" s="9"/>
      <c r="BS52" s="1"/>
      <c r="BT52" s="9"/>
      <c r="BU52" s="9"/>
      <c r="BV52" s="9"/>
      <c r="BW52" s="9"/>
      <c r="BX52" s="9"/>
      <c r="BY52" s="9"/>
      <c r="BZ52" s="9"/>
      <c r="CA52" s="9"/>
      <c r="CB52" s="9"/>
      <c r="CC52" s="10"/>
      <c r="CD52" s="10"/>
      <c r="CE52" s="10"/>
      <c r="CF52" s="10"/>
      <c r="CG52" s="10"/>
      <c r="CH52" s="1241" t="s">
        <v>166</v>
      </c>
      <c r="CI52" s="1242"/>
      <c r="CJ52" s="1242"/>
      <c r="CK52" s="1242"/>
      <c r="CL52" s="1243"/>
      <c r="CM52" s="9"/>
      <c r="CN52" s="9"/>
      <c r="CO52" s="9"/>
      <c r="CP52" s="9"/>
      <c r="CQ52" s="9"/>
      <c r="CR52" s="9"/>
      <c r="CS52" s="9"/>
      <c r="CT52" s="9"/>
      <c r="CU52" s="9"/>
      <c r="CV52" s="9"/>
      <c r="CW52" s="9"/>
      <c r="CX52" s="10"/>
      <c r="CY52" s="1"/>
      <c r="CZ52" s="1"/>
      <c r="DA52" s="1"/>
      <c r="DB52" s="9"/>
      <c r="DC52" s="9"/>
      <c r="DD52" s="9"/>
      <c r="DE52" s="9"/>
      <c r="DF52" s="9"/>
      <c r="DG52" s="9"/>
      <c r="DH52" s="9"/>
      <c r="DI52" s="9"/>
      <c r="DJ52" s="9"/>
      <c r="DK52" s="9"/>
      <c r="DL52" s="9"/>
      <c r="DM52" s="3"/>
      <c r="DN52" s="3"/>
    </row>
    <row r="53" spans="1:118"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c r="DK53" s="9"/>
      <c r="DL53" s="9"/>
      <c r="DM53" s="3"/>
      <c r="DN53" s="3"/>
    </row>
    <row r="54" spans="1:118"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c r="DK54" s="9"/>
      <c r="DL54" s="9"/>
      <c r="DM54" s="3"/>
      <c r="DN54" s="3"/>
    </row>
    <row r="55" spans="1:118"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c r="DK55" s="9"/>
      <c r="DL55" s="9"/>
      <c r="DM55" s="3"/>
      <c r="DN55" s="3"/>
    </row>
    <row r="56" spans="1:118"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c r="DK56" s="9"/>
      <c r="DL56" s="9"/>
      <c r="DM56" s="3"/>
      <c r="DN56" s="3"/>
    </row>
    <row r="57" spans="1:118"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26"/>
      <c r="AC57" s="155" t="s">
        <v>3438</v>
      </c>
      <c r="AD57" s="154" t="s">
        <v>68</v>
      </c>
      <c r="AE57" s="187" t="s">
        <v>219</v>
      </c>
      <c r="AF57" s="155" t="s">
        <v>3439</v>
      </c>
      <c r="AG57" s="154" t="s">
        <v>68</v>
      </c>
      <c r="AH57" s="188" t="s">
        <v>84</v>
      </c>
      <c r="AI57" s="189" t="s">
        <v>267</v>
      </c>
      <c r="AJ57" s="229" t="s">
        <v>99</v>
      </c>
      <c r="AK57" s="230"/>
      <c r="AL57" s="191" t="s">
        <v>221</v>
      </c>
      <c r="AM57" s="192" t="s">
        <v>68</v>
      </c>
      <c r="AN57" s="230"/>
      <c r="AO57" s="827" t="s">
        <v>351</v>
      </c>
      <c r="AP57" s="192" t="s">
        <v>68</v>
      </c>
      <c r="AQ57" s="9"/>
      <c r="AR57" s="10"/>
      <c r="AS57" s="9"/>
      <c r="AT57" s="9"/>
      <c r="AU57" s="205" t="s">
        <v>224</v>
      </c>
      <c r="AV57" s="194" t="s">
        <v>99</v>
      </c>
      <c r="AW57" s="31"/>
      <c r="AX57" s="160" t="s">
        <v>3440</v>
      </c>
      <c r="AY57" s="149" t="s">
        <v>68</v>
      </c>
      <c r="AZ57" s="31"/>
      <c r="BA57" s="828"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9" t="s">
        <v>237</v>
      </c>
      <c r="DH57" s="166" t="s">
        <v>77</v>
      </c>
      <c r="DI57" s="9" t="s">
        <v>197</v>
      </c>
      <c r="DJ57" s="9"/>
      <c r="DK57" s="9"/>
      <c r="DL57" s="9"/>
      <c r="DM57" s="3"/>
      <c r="DN57" s="3"/>
    </row>
    <row r="58" spans="1:118"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3445</v>
      </c>
      <c r="AD58" s="154" t="s">
        <v>68</v>
      </c>
      <c r="AE58" s="28"/>
      <c r="AF58" s="155" t="s">
        <v>245</v>
      </c>
      <c r="AG58" s="154" t="s">
        <v>68</v>
      </c>
      <c r="AH58" s="214"/>
      <c r="AI58" s="189" t="s">
        <v>220</v>
      </c>
      <c r="AJ58" s="190" t="s">
        <v>99</v>
      </c>
      <c r="AK58" s="230"/>
      <c r="AL58" s="191" t="s">
        <v>247</v>
      </c>
      <c r="AM58" s="192" t="s">
        <v>68</v>
      </c>
      <c r="AN58" s="230"/>
      <c r="AO58" s="827" t="s">
        <v>222</v>
      </c>
      <c r="AP58" s="192" t="s">
        <v>68</v>
      </c>
      <c r="AQ58" s="9"/>
      <c r="AR58" s="10"/>
      <c r="AS58" s="9"/>
      <c r="AT58" s="9"/>
      <c r="AU58" s="205" t="s">
        <v>249</v>
      </c>
      <c r="AV58" s="194" t="s">
        <v>99</v>
      </c>
      <c r="AW58" s="31"/>
      <c r="AX58" s="97" t="s">
        <v>248</v>
      </c>
      <c r="AY58" s="149" t="s">
        <v>68</v>
      </c>
      <c r="AZ58" s="31"/>
      <c r="BA58" s="831"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c r="DK58" s="9"/>
      <c r="DL58" s="9"/>
      <c r="DM58" s="3"/>
      <c r="DN58" s="3"/>
    </row>
    <row r="59" spans="1:118"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32"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31"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c r="DK59" s="9"/>
      <c r="DL59" s="9"/>
      <c r="DM59" s="3"/>
      <c r="DN59" s="3"/>
    </row>
    <row r="60" spans="1:118" ht="30" customHeight="1">
      <c r="A60" s="9"/>
      <c r="B60" s="10"/>
      <c r="C60" s="10"/>
      <c r="D60" s="9"/>
      <c r="E60" s="148" t="s">
        <v>285</v>
      </c>
      <c r="F60" s="238" t="s">
        <v>68</v>
      </c>
      <c r="G60" s="9" t="s">
        <v>261</v>
      </c>
      <c r="H60" s="239" t="s">
        <v>286</v>
      </c>
      <c r="I60" s="240" t="s">
        <v>68</v>
      </c>
      <c r="J60" s="9"/>
      <c r="K60" s="831" t="s">
        <v>287</v>
      </c>
      <c r="L60" s="225" t="s">
        <v>66</v>
      </c>
      <c r="M60" s="241"/>
      <c r="N60" s="97" t="s">
        <v>3461</v>
      </c>
      <c r="O60" s="78" t="s">
        <v>77</v>
      </c>
      <c r="P60" s="9"/>
      <c r="Q60" s="93"/>
      <c r="R60" s="90"/>
      <c r="S60" s="9"/>
      <c r="T60" s="9"/>
      <c r="U60" s="9"/>
      <c r="V60" s="9"/>
      <c r="W60" s="833" t="s">
        <v>3462</v>
      </c>
      <c r="X60" s="151" t="s">
        <v>77</v>
      </c>
      <c r="Y60" s="28"/>
      <c r="Z60" s="322" t="s">
        <v>362</v>
      </c>
      <c r="AA60" s="186" t="s">
        <v>66</v>
      </c>
      <c r="AB60" s="9"/>
      <c r="AC60" s="830"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28"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34"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c r="DK60" s="9"/>
      <c r="DL60" s="9"/>
      <c r="DM60" s="3"/>
      <c r="DN60" s="3"/>
    </row>
    <row r="61" spans="1:118" ht="30" customHeight="1">
      <c r="A61" s="9"/>
      <c r="B61" s="10"/>
      <c r="C61" s="10"/>
      <c r="D61" s="9"/>
      <c r="E61" s="183" t="s">
        <v>307</v>
      </c>
      <c r="F61" s="177" t="s">
        <v>68</v>
      </c>
      <c r="G61" s="9" t="s">
        <v>213</v>
      </c>
      <c r="H61" s="93"/>
      <c r="I61" s="90"/>
      <c r="J61" s="9"/>
      <c r="K61" s="831" t="s">
        <v>3471</v>
      </c>
      <c r="L61" s="225" t="s">
        <v>66</v>
      </c>
      <c r="M61" s="9"/>
      <c r="N61" s="93"/>
      <c r="O61" s="90"/>
      <c r="P61" s="9"/>
      <c r="Q61" s="93"/>
      <c r="R61" s="90"/>
      <c r="S61" s="9"/>
      <c r="T61" s="9"/>
      <c r="U61" s="9"/>
      <c r="V61" s="9"/>
      <c r="W61" s="216"/>
      <c r="X61" s="265"/>
      <c r="Y61" s="28"/>
      <c r="Z61" s="835" t="s">
        <v>3472</v>
      </c>
      <c r="AA61" s="836" t="s">
        <v>66</v>
      </c>
      <c r="AB61" s="28"/>
      <c r="AC61" s="837"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38" t="s">
        <v>313</v>
      </c>
      <c r="AV61" s="165" t="s">
        <v>68</v>
      </c>
      <c r="AW61" s="31"/>
      <c r="AX61" s="254"/>
      <c r="AY61" s="99"/>
      <c r="AZ61" s="31"/>
      <c r="BA61" s="839"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c r="DK61" s="9"/>
      <c r="DL61" s="9"/>
      <c r="DM61" s="3"/>
      <c r="DN61" s="3"/>
    </row>
    <row r="62" spans="1:118"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40"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41"/>
      <c r="BA62" s="269"/>
      <c r="BB62" s="270"/>
      <c r="BC62" s="841"/>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c r="DK62" s="9"/>
      <c r="DL62" s="9"/>
      <c r="DM62" s="3"/>
      <c r="DN62" s="3"/>
    </row>
    <row r="63" spans="1:118"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c r="DK63" s="9"/>
      <c r="DL63" s="9"/>
      <c r="DM63" s="3"/>
      <c r="DN63" s="3"/>
    </row>
    <row r="64" spans="1:118"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c r="DK64" s="9"/>
      <c r="DL64" s="9"/>
      <c r="DM64" s="3"/>
      <c r="DN64" s="3"/>
    </row>
    <row r="65" spans="1:118"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42"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c r="DM65" s="3"/>
      <c r="DN65" s="3"/>
    </row>
    <row r="66" spans="1:118"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43"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c r="DM66" s="3"/>
      <c r="DN66" s="3"/>
    </row>
    <row r="67" spans="1:118"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c r="DM67" s="3"/>
      <c r="DN67" s="3"/>
    </row>
    <row r="68" spans="1:118"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c r="DM68" s="3"/>
      <c r="DN68" s="3"/>
    </row>
    <row r="69" spans="1:118"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c r="DM69" s="3"/>
      <c r="DN69" s="3"/>
    </row>
    <row r="70" spans="1:118"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c r="DM70" s="3"/>
      <c r="DN70" s="3"/>
    </row>
    <row r="71" spans="1:118" ht="17.25" customHeight="1">
      <c r="A71" s="9"/>
      <c r="B71" s="10"/>
      <c r="C71" s="10"/>
      <c r="D71" s="10"/>
      <c r="E71" s="10"/>
      <c r="F71" s="10"/>
      <c r="G71" s="10"/>
      <c r="H71" s="1236" t="s">
        <v>363</v>
      </c>
      <c r="I71" s="1237"/>
      <c r="J71" s="1237"/>
      <c r="K71" s="1238"/>
      <c r="L71" s="10"/>
      <c r="M71" s="10"/>
      <c r="N71" s="10"/>
      <c r="O71" s="10"/>
      <c r="P71" s="10"/>
      <c r="Q71" s="1"/>
      <c r="R71" s="1"/>
      <c r="S71" s="1"/>
      <c r="T71" s="9"/>
      <c r="U71" s="9"/>
      <c r="V71" s="9"/>
      <c r="W71" s="10"/>
      <c r="X71" s="10"/>
      <c r="Y71" s="10"/>
      <c r="Z71" s="193"/>
      <c r="AA71" s="193"/>
      <c r="AB71" s="193"/>
      <c r="AC71" s="1265" t="s">
        <v>364</v>
      </c>
      <c r="AD71" s="1266"/>
      <c r="AE71" s="1266"/>
      <c r="AF71" s="1267"/>
      <c r="AG71" s="193"/>
      <c r="AH71" s="193"/>
      <c r="AI71" s="193"/>
      <c r="AJ71" s="193"/>
      <c r="AK71" s="193"/>
      <c r="AL71" s="193"/>
      <c r="AM71" s="193"/>
      <c r="AN71" s="193"/>
      <c r="AO71" s="193"/>
      <c r="AP71" s="193"/>
      <c r="AQ71" s="193"/>
      <c r="AR71" s="10"/>
      <c r="AS71" s="9"/>
      <c r="AT71" s="9"/>
      <c r="AU71" s="9"/>
      <c r="AV71" s="9"/>
      <c r="AW71" s="9"/>
      <c r="AX71" s="1241" t="s">
        <v>365</v>
      </c>
      <c r="AY71" s="1242"/>
      <c r="AZ71" s="1243"/>
      <c r="BA71" s="9"/>
      <c r="BB71" s="9"/>
      <c r="BC71" s="9"/>
      <c r="BD71" s="9"/>
      <c r="BE71" s="9"/>
      <c r="BF71" s="9"/>
      <c r="BG71" s="1"/>
      <c r="BH71" s="1"/>
      <c r="BI71" s="9"/>
      <c r="BJ71" s="1236" t="s">
        <v>3500</v>
      </c>
      <c r="BK71" s="1237"/>
      <c r="BL71" s="1238"/>
      <c r="BM71" s="7"/>
      <c r="BN71" s="7"/>
      <c r="BO71" s="9"/>
      <c r="BP71" s="7"/>
      <c r="BQ71" s="7"/>
      <c r="BR71" s="7"/>
      <c r="BS71" s="7"/>
      <c r="BT71" s="1247" t="s">
        <v>3501</v>
      </c>
      <c r="BU71" s="1248"/>
      <c r="BV71" s="1225"/>
      <c r="BW71" s="7"/>
      <c r="BX71" s="7"/>
      <c r="BY71" s="9"/>
      <c r="BZ71" s="9"/>
      <c r="CA71" s="9"/>
      <c r="CB71" s="9"/>
      <c r="CC71" s="9"/>
      <c r="CD71" s="9"/>
      <c r="CE71" s="9"/>
      <c r="CF71" s="9"/>
      <c r="CG71" s="1236" t="s">
        <v>366</v>
      </c>
      <c r="CH71" s="1237"/>
      <c r="CI71" s="1237"/>
      <c r="CJ71" s="1237"/>
      <c r="CK71" s="1237"/>
      <c r="CL71" s="1238"/>
      <c r="CM71" s="9"/>
      <c r="CN71" s="9"/>
      <c r="CO71" s="9"/>
      <c r="CP71" s="7"/>
      <c r="CQ71" s="128"/>
      <c r="CR71" s="9"/>
      <c r="CS71" s="9"/>
      <c r="CT71" s="9"/>
      <c r="CU71" s="9"/>
      <c r="CV71" s="9"/>
      <c r="CW71" s="9"/>
      <c r="CX71" s="10"/>
      <c r="CY71" s="10"/>
      <c r="CZ71" s="10"/>
      <c r="DA71" s="9"/>
      <c r="DB71" s="1236" t="s">
        <v>367</v>
      </c>
      <c r="DC71" s="1237"/>
      <c r="DD71" s="1237"/>
      <c r="DE71" s="1237"/>
      <c r="DF71" s="1237"/>
      <c r="DG71" s="1238"/>
      <c r="DH71" s="7"/>
      <c r="DI71" s="128"/>
      <c r="DJ71" s="9"/>
      <c r="DK71" s="9"/>
      <c r="DL71" s="9"/>
      <c r="DM71" s="3"/>
      <c r="DN71" s="3"/>
    </row>
    <row r="72" spans="1:118" ht="15.75" customHeight="1">
      <c r="A72" s="9"/>
      <c r="B72" s="10"/>
      <c r="C72" s="10"/>
      <c r="D72" s="10"/>
      <c r="E72" s="10"/>
      <c r="F72" s="10"/>
      <c r="G72" s="10"/>
      <c r="H72" s="1245" t="s">
        <v>368</v>
      </c>
      <c r="I72" s="1246"/>
      <c r="J72" s="1246"/>
      <c r="K72" s="1227"/>
      <c r="L72" s="10"/>
      <c r="M72" s="10"/>
      <c r="N72" s="8"/>
      <c r="O72" s="9"/>
      <c r="P72" s="9"/>
      <c r="Q72" s="1"/>
      <c r="R72" s="1"/>
      <c r="S72" s="1"/>
      <c r="T72" s="9"/>
      <c r="U72" s="9"/>
      <c r="V72" s="9"/>
      <c r="W72" s="10"/>
      <c r="X72" s="10"/>
      <c r="Y72" s="10"/>
      <c r="Z72" s="193"/>
      <c r="AA72" s="193"/>
      <c r="AB72" s="193"/>
      <c r="AC72" s="1265" t="s">
        <v>369</v>
      </c>
      <c r="AD72" s="1266"/>
      <c r="AE72" s="1266"/>
      <c r="AF72" s="1267"/>
      <c r="AG72" s="193"/>
      <c r="AH72" s="193"/>
      <c r="AI72" s="193"/>
      <c r="AJ72" s="193"/>
      <c r="AK72" s="193"/>
      <c r="AL72" s="193"/>
      <c r="AM72" s="193"/>
      <c r="AN72" s="193"/>
      <c r="AO72" s="193"/>
      <c r="AP72" s="193"/>
      <c r="AQ72" s="193"/>
      <c r="AR72" s="10"/>
      <c r="AS72" s="9"/>
      <c r="AT72" s="9"/>
      <c r="AU72" s="9"/>
      <c r="AV72" s="9"/>
      <c r="AW72" s="9"/>
      <c r="AX72" s="1241" t="s">
        <v>370</v>
      </c>
      <c r="AY72" s="1242"/>
      <c r="AZ72" s="1243"/>
      <c r="BA72" s="9"/>
      <c r="BB72" s="9"/>
      <c r="BC72" s="9"/>
      <c r="BD72" s="9"/>
      <c r="BE72" s="9"/>
      <c r="BF72" s="9"/>
      <c r="BG72" s="1"/>
      <c r="BH72" s="1"/>
      <c r="BI72" s="9"/>
      <c r="BJ72" s="1245" t="s">
        <v>3502</v>
      </c>
      <c r="BK72" s="1246"/>
      <c r="BL72" s="1227"/>
      <c r="BM72" s="7"/>
      <c r="BN72" s="7"/>
      <c r="BO72" s="9"/>
      <c r="BP72" s="7"/>
      <c r="BQ72" s="7"/>
      <c r="BR72" s="7"/>
      <c r="BS72" s="7"/>
      <c r="BT72" s="1244" t="s">
        <v>371</v>
      </c>
      <c r="BU72" s="1234"/>
      <c r="BV72" s="1235"/>
      <c r="BW72" s="7"/>
      <c r="BX72" s="7"/>
      <c r="BY72" s="9"/>
      <c r="BZ72" s="9"/>
      <c r="CA72" s="9"/>
      <c r="CB72" s="9"/>
      <c r="CC72" s="9"/>
      <c r="CD72" s="9"/>
      <c r="CE72" s="9"/>
      <c r="CF72" s="9"/>
      <c r="CG72" s="1245" t="s">
        <v>372</v>
      </c>
      <c r="CH72" s="1246"/>
      <c r="CI72" s="1246"/>
      <c r="CJ72" s="1246"/>
      <c r="CK72" s="1246"/>
      <c r="CL72" s="1227"/>
      <c r="CM72" s="9"/>
      <c r="CN72" s="9"/>
      <c r="CO72" s="9"/>
      <c r="CP72" s="7"/>
      <c r="CQ72" s="128"/>
      <c r="CR72" s="9"/>
      <c r="CS72" s="9"/>
      <c r="CT72" s="9"/>
      <c r="CU72" s="9"/>
      <c r="CV72" s="9"/>
      <c r="CW72" s="9"/>
      <c r="CX72" s="10"/>
      <c r="CY72" s="10"/>
      <c r="CZ72" s="10"/>
      <c r="DA72" s="9"/>
      <c r="DB72" s="1239" t="s">
        <v>373</v>
      </c>
      <c r="DC72" s="1240"/>
      <c r="DD72" s="1240"/>
      <c r="DE72" s="1240"/>
      <c r="DF72" s="1240"/>
      <c r="DG72" s="1229"/>
      <c r="DH72" s="7"/>
      <c r="DI72" s="128"/>
      <c r="DJ72" s="9"/>
      <c r="DK72" s="9"/>
      <c r="DL72" s="9"/>
      <c r="DM72" s="3"/>
      <c r="DN72" s="3"/>
    </row>
    <row r="73" spans="1:118" ht="24" customHeight="1">
      <c r="A73" s="9"/>
      <c r="B73" s="10"/>
      <c r="C73" s="10"/>
      <c r="D73" s="10"/>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c r="DM73" s="3"/>
      <c r="DN73" s="3"/>
    </row>
    <row r="74" spans="1:118" ht="30" customHeight="1">
      <c r="A74" s="1"/>
      <c r="B74" s="10"/>
      <c r="C74" s="10"/>
      <c r="D74" s="10"/>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c r="DM74" s="3"/>
      <c r="DN74" s="3"/>
    </row>
    <row r="75" spans="1:118" ht="30" customHeight="1">
      <c r="A75" s="1"/>
      <c r="B75" s="10"/>
      <c r="C75" s="10"/>
      <c r="D75" s="10"/>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44"/>
      <c r="CV75" s="844"/>
      <c r="CW75" s="845"/>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c r="DM75" s="3"/>
      <c r="DN75" s="3"/>
    </row>
    <row r="76" spans="1:118" ht="30" customHeight="1">
      <c r="A76" s="1"/>
      <c r="B76" s="10"/>
      <c r="C76" s="10"/>
      <c r="D76" s="10"/>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46" t="s">
        <v>381</v>
      </c>
      <c r="AM76" s="162"/>
      <c r="AN76" s="847" t="s">
        <v>69</v>
      </c>
      <c r="AO76" s="193"/>
      <c r="AP76" s="193"/>
      <c r="AQ76" s="193"/>
      <c r="AR76" s="10"/>
      <c r="AS76" s="9"/>
      <c r="AT76" s="9"/>
      <c r="AU76" s="245" t="s">
        <v>223</v>
      </c>
      <c r="AV76" s="86"/>
      <c r="AW76" s="9" t="s">
        <v>192</v>
      </c>
      <c r="AX76" s="848"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9"/>
      <c r="CV76" s="849"/>
      <c r="CW76" s="845"/>
      <c r="CX76" s="10"/>
      <c r="CY76" s="10"/>
      <c r="CZ76" s="10"/>
      <c r="DA76" s="347" t="s">
        <v>389</v>
      </c>
      <c r="DB76" s="72"/>
      <c r="DC76" s="9" t="s">
        <v>390</v>
      </c>
      <c r="DD76" s="848" t="s">
        <v>3517</v>
      </c>
      <c r="DE76" s="79"/>
      <c r="DF76" s="9"/>
      <c r="DG76" s="163" t="s">
        <v>304</v>
      </c>
      <c r="DH76" s="72"/>
      <c r="DI76" s="9"/>
      <c r="DJ76" s="164" t="s">
        <v>3518</v>
      </c>
      <c r="DK76" s="166"/>
      <c r="DL76" s="9"/>
      <c r="DM76" s="3"/>
      <c r="DN76" s="3"/>
    </row>
    <row r="77" spans="1:118" ht="30" customHeight="1">
      <c r="A77" s="1"/>
      <c r="B77" s="10"/>
      <c r="C77" s="10"/>
      <c r="D77" s="10"/>
      <c r="E77" s="850"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51"/>
      <c r="AF77" s="195" t="s">
        <v>225</v>
      </c>
      <c r="AG77" s="196" t="s">
        <v>68</v>
      </c>
      <c r="AH77" s="193"/>
      <c r="AI77" s="195" t="s">
        <v>341</v>
      </c>
      <c r="AJ77" s="256" t="s">
        <v>315</v>
      </c>
      <c r="AK77" s="193"/>
      <c r="AL77" s="352" t="s">
        <v>393</v>
      </c>
      <c r="AM77" s="217" t="s">
        <v>77</v>
      </c>
      <c r="AN77" s="852"/>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53" t="s">
        <v>228</v>
      </c>
      <c r="BK77" s="165" t="s">
        <v>68</v>
      </c>
      <c r="BL77" s="201" t="s">
        <v>84</v>
      </c>
      <c r="BM77" s="61" t="s">
        <v>3523</v>
      </c>
      <c r="BN77" s="69" t="s">
        <v>66</v>
      </c>
      <c r="BO77" s="2" t="s">
        <v>69</v>
      </c>
      <c r="BP77" s="200" t="s">
        <v>3524</v>
      </c>
      <c r="BQ77" s="69" t="s">
        <v>66</v>
      </c>
      <c r="BR77" s="199" t="s">
        <v>84</v>
      </c>
      <c r="BS77" s="850"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54"/>
      <c r="CV77" s="407"/>
      <c r="CW77" s="845"/>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c r="DM77" s="3"/>
      <c r="DN77" s="3"/>
    </row>
    <row r="78" spans="1:118" ht="30" customHeight="1">
      <c r="A78" s="1"/>
      <c r="B78" s="10"/>
      <c r="C78" s="10"/>
      <c r="D78" s="10"/>
      <c r="E78" s="855" t="s">
        <v>433</v>
      </c>
      <c r="F78" s="165" t="s">
        <v>68</v>
      </c>
      <c r="G78" s="9"/>
      <c r="H78" s="164" t="s">
        <v>3529</v>
      </c>
      <c r="I78" s="69" t="s">
        <v>66</v>
      </c>
      <c r="J78" s="2"/>
      <c r="K78" s="338" t="s">
        <v>3530</v>
      </c>
      <c r="L78" s="79" t="s">
        <v>68</v>
      </c>
      <c r="M78" s="10"/>
      <c r="N78" s="8"/>
      <c r="O78" s="9"/>
      <c r="P78" s="9"/>
      <c r="S78" s="1"/>
      <c r="T78" s="1"/>
      <c r="U78" s="10"/>
      <c r="V78" s="9"/>
      <c r="W78" s="10"/>
      <c r="X78" s="10"/>
      <c r="Y78" s="10"/>
      <c r="Z78" s="856"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31" t="s">
        <v>254</v>
      </c>
      <c r="BK78" s="165" t="s">
        <v>68</v>
      </c>
      <c r="BL78" s="2"/>
      <c r="BM78" s="857" t="s">
        <v>338</v>
      </c>
      <c r="BN78" s="225" t="s">
        <v>66</v>
      </c>
      <c r="BO78" s="2"/>
      <c r="BP78" s="200" t="s">
        <v>3532</v>
      </c>
      <c r="BQ78" s="69" t="s">
        <v>66</v>
      </c>
      <c r="BR78" s="2"/>
      <c r="BS78" s="850"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45"/>
      <c r="CX78" s="10"/>
      <c r="CY78" s="10"/>
      <c r="CZ78" s="10"/>
      <c r="DA78" s="245" t="s">
        <v>429</v>
      </c>
      <c r="DB78" s="79" t="s">
        <v>68</v>
      </c>
      <c r="DC78" s="199" t="s">
        <v>84</v>
      </c>
      <c r="DD78" s="245" t="s">
        <v>430</v>
      </c>
      <c r="DE78" s="79" t="s">
        <v>68</v>
      </c>
      <c r="DF78" s="10"/>
      <c r="DG78" s="361" t="s">
        <v>431</v>
      </c>
      <c r="DH78" s="79" t="s">
        <v>68</v>
      </c>
      <c r="DI78" s="9"/>
      <c r="DJ78" s="200" t="s">
        <v>3535</v>
      </c>
      <c r="DK78" s="79" t="s">
        <v>68</v>
      </c>
      <c r="DL78" s="9"/>
      <c r="DM78" s="3"/>
      <c r="DN78" s="3"/>
    </row>
    <row r="79" spans="1:118" ht="30" customHeight="1">
      <c r="A79" s="1"/>
      <c r="B79" s="10"/>
      <c r="C79" s="10"/>
      <c r="D79" s="10"/>
      <c r="E79" s="850"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58" t="s">
        <v>276</v>
      </c>
      <c r="BK79" s="165" t="s">
        <v>68</v>
      </c>
      <c r="BL79" s="2"/>
      <c r="BM79" s="857" t="s">
        <v>550</v>
      </c>
      <c r="BN79" s="166" t="s">
        <v>77</v>
      </c>
      <c r="BO79" s="2"/>
      <c r="BP79" s="200" t="s">
        <v>3540</v>
      </c>
      <c r="BQ79" s="69" t="s">
        <v>66</v>
      </c>
      <c r="BR79" s="2" t="s">
        <v>274</v>
      </c>
      <c r="BS79" s="850"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54"/>
      <c r="CV79" s="407"/>
      <c r="CW79" s="845"/>
      <c r="CX79" s="10"/>
      <c r="CY79" s="10"/>
      <c r="CZ79" s="10"/>
      <c r="DA79" s="245" t="s">
        <v>450</v>
      </c>
      <c r="DB79" s="79" t="s">
        <v>68</v>
      </c>
      <c r="DC79" s="10"/>
      <c r="DD79" s="245" t="s">
        <v>451</v>
      </c>
      <c r="DE79" s="79" t="s">
        <v>68</v>
      </c>
      <c r="DF79" s="10"/>
      <c r="DG79" s="361" t="s">
        <v>452</v>
      </c>
      <c r="DH79" s="79" t="s">
        <v>68</v>
      </c>
      <c r="DI79" s="9"/>
      <c r="DJ79" s="223" t="s">
        <v>3543</v>
      </c>
      <c r="DK79" s="79" t="s">
        <v>68</v>
      </c>
      <c r="DL79" s="9"/>
      <c r="DM79" s="3"/>
      <c r="DN79" s="3"/>
    </row>
    <row r="80" spans="1:118" ht="30" customHeight="1">
      <c r="A80" s="1"/>
      <c r="B80" s="10"/>
      <c r="C80" s="10"/>
      <c r="D80" s="10"/>
      <c r="E80" s="859"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60"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45"/>
      <c r="CX80" s="10"/>
      <c r="CY80" s="10"/>
      <c r="CZ80" s="10"/>
      <c r="DA80" s="245" t="s">
        <v>470</v>
      </c>
      <c r="DB80" s="79" t="s">
        <v>68</v>
      </c>
      <c r="DC80" s="10"/>
      <c r="DD80" s="245" t="s">
        <v>471</v>
      </c>
      <c r="DE80" s="79" t="s">
        <v>68</v>
      </c>
      <c r="DF80" s="10"/>
      <c r="DG80" s="361" t="s">
        <v>472</v>
      </c>
      <c r="DH80" s="79" t="s">
        <v>68</v>
      </c>
      <c r="DI80" s="9"/>
      <c r="DJ80" s="200" t="s">
        <v>3550</v>
      </c>
      <c r="DK80" s="79" t="s">
        <v>68</v>
      </c>
      <c r="DL80" s="9" t="s">
        <v>305</v>
      </c>
      <c r="DM80" s="3"/>
      <c r="DN80" s="3"/>
    </row>
    <row r="81" spans="1:118" ht="30" customHeight="1">
      <c r="A81" s="1"/>
      <c r="B81" s="10"/>
      <c r="C81" s="10"/>
      <c r="D81" s="10"/>
      <c r="E81" s="850"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61" t="s">
        <v>314</v>
      </c>
      <c r="AG81" s="256" t="s">
        <v>315</v>
      </c>
      <c r="AH81" s="193"/>
      <c r="AI81" s="375"/>
      <c r="AJ81" s="152"/>
      <c r="AK81" s="193"/>
      <c r="AL81" s="862"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63"/>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45"/>
      <c r="CX81" s="10"/>
      <c r="CY81" s="10"/>
      <c r="CZ81" s="10"/>
      <c r="DA81" s="245" t="s">
        <v>486</v>
      </c>
      <c r="DB81" s="79" t="s">
        <v>68</v>
      </c>
      <c r="DC81" s="10"/>
      <c r="DD81" s="245" t="s">
        <v>487</v>
      </c>
      <c r="DE81" s="79" t="s">
        <v>68</v>
      </c>
      <c r="DF81" s="10"/>
      <c r="DG81" s="361" t="s">
        <v>488</v>
      </c>
      <c r="DH81" s="79" t="s">
        <v>68</v>
      </c>
      <c r="DI81" s="9"/>
      <c r="DJ81" s="200" t="s">
        <v>3558</v>
      </c>
      <c r="DK81" s="79" t="s">
        <v>68</v>
      </c>
      <c r="DL81" s="9"/>
      <c r="DM81" s="3"/>
      <c r="DN81" s="3"/>
    </row>
    <row r="82" spans="1:118" ht="30" customHeight="1">
      <c r="A82" s="1"/>
      <c r="B82" s="10"/>
      <c r="C82" s="10"/>
      <c r="D82" s="10"/>
      <c r="E82" s="850"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62"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63"/>
      <c r="BO82" s="2"/>
      <c r="BP82" s="274" t="s">
        <v>331</v>
      </c>
      <c r="BQ82" s="69" t="s">
        <v>66</v>
      </c>
      <c r="BR82" s="2"/>
      <c r="BS82" s="864" t="s">
        <v>499</v>
      </c>
      <c r="BT82" s="184" t="s">
        <v>77</v>
      </c>
      <c r="BU82" s="2"/>
      <c r="BV82" s="865"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45"/>
      <c r="CX82" s="390"/>
      <c r="CY82" s="79"/>
      <c r="CZ82" s="10"/>
      <c r="DA82" s="245"/>
      <c r="DB82" s="86"/>
      <c r="DC82" s="10"/>
      <c r="DD82" s="379" t="s">
        <v>505</v>
      </c>
      <c r="DE82" s="79" t="s">
        <v>68</v>
      </c>
      <c r="DF82" s="10" t="s">
        <v>197</v>
      </c>
      <c r="DG82" s="361" t="s">
        <v>506</v>
      </c>
      <c r="DH82" s="79" t="s">
        <v>68</v>
      </c>
      <c r="DI82" s="9"/>
      <c r="DJ82" s="200" t="s">
        <v>3563</v>
      </c>
      <c r="DK82" s="79" t="s">
        <v>68</v>
      </c>
      <c r="DL82" s="9"/>
      <c r="DM82" s="3"/>
      <c r="DN82" s="3"/>
    </row>
    <row r="83" spans="1:118" ht="30" customHeight="1">
      <c r="A83" s="9"/>
      <c r="B83" s="10"/>
      <c r="C83" s="10"/>
      <c r="D83" s="10"/>
      <c r="E83" s="850"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66" t="s">
        <v>492</v>
      </c>
      <c r="AD83" s="192" t="s">
        <v>68</v>
      </c>
      <c r="AE83" s="193"/>
      <c r="AF83" s="375"/>
      <c r="AG83" s="152"/>
      <c r="AH83" s="193"/>
      <c r="AI83" s="375"/>
      <c r="AJ83" s="152"/>
      <c r="AK83" s="193"/>
      <c r="AL83" s="862"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63"/>
      <c r="BR83" s="2"/>
      <c r="BS83" s="867"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45"/>
      <c r="CX83" s="10"/>
      <c r="CY83" s="10"/>
      <c r="CZ83" s="10"/>
      <c r="DA83" s="200"/>
      <c r="DB83" s="86"/>
      <c r="DC83" s="10"/>
      <c r="DD83" s="364" t="s">
        <v>518</v>
      </c>
      <c r="DE83" s="384" t="s">
        <v>68</v>
      </c>
      <c r="DF83" s="10" t="s">
        <v>519</v>
      </c>
      <c r="DG83" s="361" t="s">
        <v>520</v>
      </c>
      <c r="DH83" s="79" t="s">
        <v>68</v>
      </c>
      <c r="DI83" s="9"/>
      <c r="DJ83" s="200" t="s">
        <v>3567</v>
      </c>
      <c r="DK83" s="79" t="s">
        <v>68</v>
      </c>
      <c r="DL83" s="9"/>
      <c r="DM83" s="3"/>
      <c r="DN83" s="3"/>
    </row>
    <row r="84" spans="1:118" ht="30" customHeight="1">
      <c r="A84" s="9"/>
      <c r="B84" s="10"/>
      <c r="C84" s="10"/>
      <c r="D84" s="10"/>
      <c r="E84" s="868"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66"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63"/>
      <c r="BR84" s="2"/>
      <c r="BS84" s="867"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45"/>
      <c r="CX84" s="10"/>
      <c r="CY84" s="10"/>
      <c r="CZ84" s="10"/>
      <c r="DA84" s="200"/>
      <c r="DB84" s="86"/>
      <c r="DC84" s="10"/>
      <c r="DD84" s="390" t="s">
        <v>529</v>
      </c>
      <c r="DE84" s="69" t="s">
        <v>66</v>
      </c>
      <c r="DF84" s="10"/>
      <c r="DG84" s="361" t="s">
        <v>530</v>
      </c>
      <c r="DH84" s="79" t="s">
        <v>68</v>
      </c>
      <c r="DI84" s="9"/>
      <c r="DJ84" s="200" t="s">
        <v>3572</v>
      </c>
      <c r="DK84" s="79" t="s">
        <v>68</v>
      </c>
      <c r="DL84" s="9"/>
      <c r="DM84" s="869"/>
      <c r="DN84" s="407"/>
    </row>
    <row r="85" spans="1:118" ht="30" customHeight="1">
      <c r="A85" s="9"/>
      <c r="B85" s="10"/>
      <c r="C85" s="10"/>
      <c r="D85" s="10"/>
      <c r="E85" s="870" t="s">
        <v>3573</v>
      </c>
      <c r="F85" s="406" t="s">
        <v>77</v>
      </c>
      <c r="G85" s="9"/>
      <c r="H85" s="391"/>
      <c r="I85" s="392"/>
      <c r="J85" s="2"/>
      <c r="K85" s="87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72"/>
      <c r="BQ85" s="873"/>
      <c r="BR85" s="9"/>
      <c r="BS85" s="874" t="s">
        <v>556</v>
      </c>
      <c r="BT85" s="184" t="s">
        <v>77</v>
      </c>
      <c r="BU85" s="8"/>
      <c r="BV85" s="14" t="s">
        <v>3575</v>
      </c>
      <c r="BW85" s="395" t="s">
        <v>68</v>
      </c>
      <c r="BX85" s="2"/>
      <c r="BY85" s="9"/>
      <c r="BZ85" s="9"/>
      <c r="CA85" s="2"/>
      <c r="CB85" s="2"/>
      <c r="CC85" s="9"/>
      <c r="CD85" s="9"/>
      <c r="CE85" s="9"/>
      <c r="CF85" s="164"/>
      <c r="CG85" s="875"/>
      <c r="CH85" s="9"/>
      <c r="CI85" s="402" t="s">
        <v>551</v>
      </c>
      <c r="CJ85" s="177" t="s">
        <v>68</v>
      </c>
      <c r="CK85" s="1"/>
      <c r="CL85" s="14" t="s">
        <v>3576</v>
      </c>
      <c r="CM85" s="395" t="s">
        <v>68</v>
      </c>
      <c r="CN85" s="10"/>
      <c r="CO85" s="9"/>
      <c r="CP85" s="9"/>
      <c r="CQ85" s="9"/>
      <c r="CR85" s="9"/>
      <c r="CS85" s="9"/>
      <c r="CT85" s="9"/>
      <c r="CU85" s="293"/>
      <c r="CV85" s="407"/>
      <c r="CW85" s="845"/>
      <c r="CX85" s="10"/>
      <c r="CY85" s="10"/>
      <c r="CZ85" s="10"/>
      <c r="DA85" s="97"/>
      <c r="DB85" s="251"/>
      <c r="DC85" s="10"/>
      <c r="DD85" s="390" t="s">
        <v>539</v>
      </c>
      <c r="DE85" s="79" t="s">
        <v>68</v>
      </c>
      <c r="DF85" s="1"/>
      <c r="DG85" s="361" t="s">
        <v>540</v>
      </c>
      <c r="DH85" s="298" t="s">
        <v>77</v>
      </c>
      <c r="DI85" s="9"/>
      <c r="DJ85" s="200" t="s">
        <v>3577</v>
      </c>
      <c r="DK85" s="79" t="s">
        <v>68</v>
      </c>
      <c r="DL85" s="9"/>
      <c r="DM85" s="3"/>
      <c r="DN85" s="3"/>
    </row>
    <row r="86" spans="1:118" ht="30" customHeight="1">
      <c r="A86" s="9"/>
      <c r="B86" s="10"/>
      <c r="C86" s="10"/>
      <c r="D86" s="10"/>
      <c r="E86" s="876" t="s">
        <v>507</v>
      </c>
      <c r="F86" s="380" t="s">
        <v>68</v>
      </c>
      <c r="G86" s="1"/>
      <c r="H86" s="8"/>
      <c r="I86" s="2"/>
      <c r="J86" s="2"/>
      <c r="K86" s="8"/>
      <c r="L86" s="1"/>
      <c r="M86" s="2"/>
      <c r="N86" s="8"/>
      <c r="O86" s="9"/>
      <c r="P86" s="9"/>
      <c r="Q86" s="1"/>
      <c r="R86" s="1"/>
      <c r="S86" s="1"/>
      <c r="T86" s="1"/>
      <c r="U86" s="1"/>
      <c r="V86" s="1"/>
      <c r="W86" s="10"/>
      <c r="X86" s="10"/>
      <c r="Y86" s="10"/>
      <c r="Z86" s="877" t="s">
        <v>459</v>
      </c>
      <c r="AA86" s="878" t="s">
        <v>315</v>
      </c>
      <c r="AB86" s="193"/>
      <c r="AC86" s="87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57" t="s">
        <v>357</v>
      </c>
      <c r="BK86" s="194" t="s">
        <v>99</v>
      </c>
      <c r="BL86" s="2"/>
      <c r="BM86" s="164"/>
      <c r="BN86" s="166"/>
      <c r="BO86" s="9"/>
      <c r="BP86" s="303"/>
      <c r="BQ86" s="304"/>
      <c r="BR86" s="9"/>
      <c r="BS86" s="880" t="s">
        <v>558</v>
      </c>
      <c r="BT86" s="184" t="s">
        <v>77</v>
      </c>
      <c r="BU86" s="32"/>
      <c r="BV86" s="103" t="s">
        <v>3578</v>
      </c>
      <c r="BW86" s="400" t="s">
        <v>77</v>
      </c>
      <c r="BX86" s="10"/>
      <c r="BY86" s="9"/>
      <c r="BZ86" s="9"/>
      <c r="CA86" s="2"/>
      <c r="CB86" s="2"/>
      <c r="CC86" s="9"/>
      <c r="CD86" s="9"/>
      <c r="CE86" s="9"/>
      <c r="CF86" s="881"/>
      <c r="CG86" s="373"/>
      <c r="CH86" s="9"/>
      <c r="CI86" s="372" t="s">
        <v>3579</v>
      </c>
      <c r="CJ86" s="404" t="s">
        <v>68</v>
      </c>
      <c r="CK86" s="1"/>
      <c r="CL86" s="882" t="s">
        <v>546</v>
      </c>
      <c r="CM86" s="84" t="s">
        <v>99</v>
      </c>
      <c r="CN86" s="10"/>
      <c r="CO86" s="9"/>
      <c r="CP86" s="9"/>
      <c r="CQ86" s="9"/>
      <c r="CR86" s="9"/>
      <c r="CS86" s="9"/>
      <c r="CT86" s="9"/>
      <c r="CU86" s="293"/>
      <c r="CV86" s="407"/>
      <c r="CW86" s="845"/>
      <c r="CX86" s="10"/>
      <c r="CY86" s="10"/>
      <c r="CZ86" s="10"/>
      <c r="DA86" s="267"/>
      <c r="DB86" s="286"/>
      <c r="DC86" s="10"/>
      <c r="DD86" s="245" t="s">
        <v>547</v>
      </c>
      <c r="DE86" s="359" t="s">
        <v>99</v>
      </c>
      <c r="DF86" s="1"/>
      <c r="DG86" s="387" t="s">
        <v>548</v>
      </c>
      <c r="DH86" s="124" t="s">
        <v>68</v>
      </c>
      <c r="DI86" s="9"/>
      <c r="DJ86" s="200" t="s">
        <v>3580</v>
      </c>
      <c r="DK86" s="79" t="s">
        <v>68</v>
      </c>
      <c r="DL86" s="9"/>
      <c r="DM86" s="3"/>
      <c r="DN86" s="3"/>
    </row>
    <row r="87" spans="1:118" ht="30" customHeight="1">
      <c r="A87" s="1"/>
      <c r="B87" s="1"/>
      <c r="C87" s="1"/>
      <c r="D87" s="1"/>
      <c r="E87" s="88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57" t="s">
        <v>359</v>
      </c>
      <c r="BK87" s="165" t="s">
        <v>68</v>
      </c>
      <c r="BL87" s="2"/>
      <c r="BM87" s="164"/>
      <c r="BN87" s="166"/>
      <c r="BO87" s="9"/>
      <c r="BP87" s="164"/>
      <c r="BQ87" s="166"/>
      <c r="BR87" s="9"/>
      <c r="BS87" s="859" t="s">
        <v>559</v>
      </c>
      <c r="BT87" s="184" t="s">
        <v>77</v>
      </c>
      <c r="BU87" s="9"/>
      <c r="BV87" s="303"/>
      <c r="BW87" s="304"/>
      <c r="BX87" s="9"/>
      <c r="BY87" s="9"/>
      <c r="BZ87" s="9"/>
      <c r="CA87" s="9"/>
      <c r="CB87" s="9"/>
      <c r="CC87" s="9"/>
      <c r="CD87" s="9"/>
      <c r="CE87" s="9"/>
      <c r="CF87" s="9"/>
      <c r="CG87" s="9"/>
      <c r="CH87" s="9"/>
      <c r="CI87" s="9"/>
      <c r="CJ87" s="9"/>
      <c r="CK87" s="9"/>
      <c r="CL87" s="884" t="s">
        <v>552</v>
      </c>
      <c r="CM87" s="124" t="s">
        <v>68</v>
      </c>
      <c r="CN87" s="9"/>
      <c r="CO87" s="9"/>
      <c r="CP87" s="9"/>
      <c r="CQ87" s="9"/>
      <c r="CR87" s="9"/>
      <c r="CS87" s="9"/>
      <c r="CT87" s="9"/>
      <c r="CU87" s="854"/>
      <c r="CV87" s="407"/>
      <c r="CW87" s="845"/>
      <c r="CX87" s="10"/>
      <c r="CY87" s="10"/>
      <c r="CZ87" s="10"/>
      <c r="DA87" s="9"/>
      <c r="DB87" s="9"/>
      <c r="DC87" s="9"/>
      <c r="DD87" s="9"/>
      <c r="DE87" s="9"/>
      <c r="DF87" s="9"/>
      <c r="DG87" s="9"/>
      <c r="DH87" s="9"/>
      <c r="DI87" s="9"/>
      <c r="DJ87" s="263" t="s">
        <v>3581</v>
      </c>
      <c r="DK87" s="79" t="s">
        <v>68</v>
      </c>
      <c r="DL87" s="9"/>
      <c r="DM87" s="3"/>
      <c r="DN87" s="3"/>
    </row>
    <row r="88" spans="1:118" ht="30" customHeight="1">
      <c r="A88" s="1"/>
      <c r="B88" s="29"/>
      <c r="C88" s="10"/>
      <c r="D88" s="10"/>
      <c r="E88" s="88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9" t="s">
        <v>561</v>
      </c>
      <c r="BT88" s="184" t="s">
        <v>77</v>
      </c>
      <c r="BU88" s="9"/>
      <c r="BV88" s="885"/>
      <c r="BW88" s="88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45"/>
      <c r="CX88" s="10"/>
      <c r="CY88" s="10"/>
      <c r="CZ88" s="10"/>
      <c r="DA88" s="293"/>
      <c r="DB88" s="407"/>
      <c r="DC88" s="9"/>
      <c r="DD88" s="9"/>
      <c r="DE88" s="9"/>
      <c r="DF88" s="9"/>
      <c r="DG88" s="9"/>
      <c r="DH88" s="9"/>
      <c r="DI88" s="9"/>
      <c r="DJ88" s="200" t="s">
        <v>3583</v>
      </c>
      <c r="DK88" s="79" t="s">
        <v>68</v>
      </c>
      <c r="DL88" s="9"/>
      <c r="DM88" s="3"/>
      <c r="DN88" s="3"/>
    </row>
    <row r="89" spans="1:118" ht="30" customHeight="1">
      <c r="A89" s="1"/>
      <c r="B89" s="10"/>
      <c r="C89" s="10"/>
      <c r="D89" s="10"/>
      <c r="E89" s="88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45"/>
      <c r="CX89" s="10"/>
      <c r="CY89" s="10"/>
      <c r="CZ89" s="10"/>
      <c r="DA89" s="9"/>
      <c r="DB89" s="9"/>
      <c r="DC89" s="9"/>
      <c r="DD89" s="9"/>
      <c r="DE89" s="9"/>
      <c r="DF89" s="9"/>
      <c r="DG89" s="9"/>
      <c r="DH89" s="9"/>
      <c r="DI89" s="9"/>
      <c r="DJ89" s="287" t="s">
        <v>3585</v>
      </c>
      <c r="DK89" s="124" t="s">
        <v>68</v>
      </c>
      <c r="DL89" s="9"/>
      <c r="DM89" s="3"/>
      <c r="DN89" s="3"/>
    </row>
    <row r="90" spans="1:118" ht="30" customHeight="1">
      <c r="A90" s="1"/>
      <c r="B90" s="10"/>
      <c r="C90" s="10"/>
      <c r="D90" s="10"/>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45"/>
      <c r="CV90" s="845"/>
      <c r="CW90" s="845"/>
      <c r="CX90" s="10"/>
      <c r="CY90" s="10"/>
      <c r="CZ90" s="10"/>
      <c r="DA90" s="9"/>
      <c r="DB90" s="9"/>
      <c r="DC90" s="9"/>
      <c r="DD90" s="9"/>
      <c r="DE90" s="9"/>
      <c r="DF90" s="9"/>
      <c r="DG90" s="9"/>
      <c r="DH90" s="9"/>
      <c r="DI90" s="9"/>
      <c r="DJ90" s="9"/>
      <c r="DK90" s="9"/>
      <c r="DL90" s="7"/>
      <c r="DM90" s="3"/>
      <c r="DN90" s="3"/>
    </row>
    <row r="91" spans="1:118" ht="34.5" customHeight="1">
      <c r="A91" s="1"/>
      <c r="B91" s="1"/>
      <c r="C91" s="1"/>
      <c r="D91" s="1"/>
      <c r="E91" s="1"/>
      <c r="F91" s="10"/>
      <c r="G91" s="10"/>
      <c r="H91" s="1"/>
      <c r="I91" s="1"/>
      <c r="J91" s="1"/>
      <c r="K91" s="1"/>
      <c r="L91" s="1"/>
      <c r="M91" s="1"/>
      <c r="N91" s="1"/>
      <c r="O91" s="1"/>
      <c r="P91" s="1"/>
      <c r="Q91" s="1"/>
      <c r="R91" s="1"/>
      <c r="S91" s="1"/>
      <c r="T91" s="1"/>
      <c r="U91" s="1"/>
      <c r="V91" s="1"/>
      <c r="W91" s="1"/>
      <c r="X91" s="1"/>
      <c r="Y91" s="1"/>
      <c r="Z91" s="1"/>
      <c r="AA91" s="1"/>
      <c r="AB91" s="1"/>
      <c r="AC91" s="888"/>
      <c r="AD91" s="407"/>
      <c r="AE91" s="1"/>
      <c r="AF91" s="1"/>
      <c r="AG91" s="1"/>
      <c r="AH91" s="1"/>
      <c r="AI91" s="1"/>
      <c r="AJ91" s="1"/>
      <c r="AK91" s="1"/>
      <c r="AL91" s="408"/>
      <c r="AM91" s="409"/>
      <c r="AN91" s="1"/>
      <c r="AO91" s="10"/>
      <c r="AP91" s="9"/>
      <c r="AQ91" s="9"/>
      <c r="AR91" s="32"/>
      <c r="AS91" s="88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3"/>
      <c r="DN91" s="3"/>
    </row>
    <row r="92" spans="1:118" ht="3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c r="DM92" s="3"/>
      <c r="DN92" s="3"/>
    </row>
    <row r="93" spans="1:118" ht="30"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3"/>
      <c r="DN93" s="3"/>
    </row>
    <row r="94" spans="1:118" ht="11.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30" t="s">
        <v>560</v>
      </c>
      <c r="AK94" s="1231"/>
      <c r="AL94" s="1231"/>
      <c r="AM94" s="1231"/>
      <c r="AN94" s="1231"/>
      <c r="AO94" s="1231"/>
      <c r="AP94" s="1231"/>
      <c r="AQ94" s="1231"/>
      <c r="AR94" s="1231"/>
      <c r="AS94" s="1231"/>
      <c r="AT94" s="1231"/>
      <c r="AU94" s="1232"/>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3"/>
      <c r="DN94" s="3"/>
    </row>
    <row r="95" spans="1:118" ht="17.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33"/>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3"/>
      <c r="DN95" s="3"/>
    </row>
    <row r="96" spans="1:118" ht="17.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3"/>
      <c r="DN96" s="3"/>
    </row>
    <row r="97" spans="1:118"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35"/>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3"/>
      <c r="DN97" s="3"/>
    </row>
    <row r="98" spans="1:118" ht="36" customHeight="1">
      <c r="A98" s="1"/>
      <c r="B98" s="1"/>
      <c r="C98" s="1"/>
      <c r="D98" s="1"/>
      <c r="E98" s="1"/>
      <c r="F98" s="1"/>
      <c r="G98" s="1"/>
      <c r="H98" s="1"/>
      <c r="I98" s="2"/>
      <c r="J98" s="1"/>
      <c r="K98" s="1"/>
      <c r="L98" s="1"/>
      <c r="M98" s="1"/>
      <c r="N98" s="1241" t="s">
        <v>3586</v>
      </c>
      <c r="O98" s="1242"/>
      <c r="P98" s="1242"/>
      <c r="Q98" s="1243"/>
      <c r="R98" s="1"/>
      <c r="S98" s="1"/>
      <c r="T98" s="1"/>
      <c r="U98" s="1"/>
      <c r="V98" s="1"/>
      <c r="W98" s="1"/>
      <c r="X98" s="1"/>
      <c r="Y98" s="1"/>
      <c r="Z98" s="1"/>
      <c r="AA98" s="1"/>
      <c r="AB98" s="1"/>
      <c r="AC98" s="1"/>
      <c r="AD98" s="1"/>
      <c r="AE98" s="1"/>
      <c r="AF98" s="1"/>
      <c r="AG98" s="1"/>
      <c r="AH98" s="1"/>
      <c r="AI98" s="1"/>
      <c r="AJ98" s="890"/>
      <c r="AK98" s="1"/>
      <c r="AL98" s="1"/>
      <c r="AM98" s="1295" t="s">
        <v>562</v>
      </c>
      <c r="AN98" s="1242"/>
      <c r="AO98" s="1242"/>
      <c r="AP98" s="1242"/>
      <c r="AQ98" s="1242"/>
      <c r="AR98" s="1243"/>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3"/>
      <c r="DN98" s="3"/>
    </row>
    <row r="99" spans="1:118" ht="30" customHeight="1">
      <c r="A99" s="1"/>
      <c r="B99" s="1"/>
      <c r="C99" s="1"/>
      <c r="D99" s="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3"/>
      <c r="DN99" s="3"/>
    </row>
    <row r="100" spans="1:118" ht="17.25" customHeight="1">
      <c r="A100" s="1"/>
      <c r="B100" s="1"/>
      <c r="C100" s="1"/>
      <c r="D100" s="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3"/>
      <c r="DN100" s="3"/>
    </row>
    <row r="101" spans="1:118" ht="17.25" customHeight="1">
      <c r="A101" s="1"/>
      <c r="B101" s="1"/>
      <c r="C101" s="1"/>
      <c r="D101" s="1"/>
      <c r="E101" s="1"/>
      <c r="F101" s="1"/>
      <c r="G101" s="1"/>
      <c r="H101" s="1247" t="s">
        <v>3587</v>
      </c>
      <c r="I101" s="1248"/>
      <c r="J101" s="1248"/>
      <c r="K101" s="1225"/>
      <c r="L101" s="1"/>
      <c r="M101" s="1"/>
      <c r="N101" s="1"/>
      <c r="O101" s="1"/>
      <c r="P101" s="1"/>
      <c r="Q101" s="1"/>
      <c r="R101" s="1"/>
      <c r="S101" s="1"/>
      <c r="T101" s="1236" t="s">
        <v>3588</v>
      </c>
      <c r="U101" s="1237"/>
      <c r="V101" s="1237"/>
      <c r="W101" s="1237"/>
      <c r="X101" s="1238"/>
      <c r="Y101" s="1"/>
      <c r="Z101" s="1"/>
      <c r="AA101" s="1"/>
      <c r="AB101" s="1"/>
      <c r="AC101" s="1"/>
      <c r="AD101" s="1"/>
      <c r="AE101" s="1"/>
      <c r="AF101" s="193"/>
      <c r="AG101" s="1264" t="s">
        <v>3589</v>
      </c>
      <c r="AH101" s="1242"/>
      <c r="AI101" s="1242"/>
      <c r="AJ101" s="1242"/>
      <c r="AK101" s="1243"/>
      <c r="AL101" s="193"/>
      <c r="AM101" s="193"/>
      <c r="AN101" s="193"/>
      <c r="AO101" s="1"/>
      <c r="AP101" s="381"/>
      <c r="AQ101" s="1"/>
      <c r="AR101" s="1"/>
      <c r="AS101" s="1"/>
      <c r="AT101" s="1"/>
      <c r="AU101" s="1"/>
      <c r="AV101" s="1"/>
      <c r="AW101" s="1"/>
      <c r="AX101" s="1"/>
      <c r="AY101" s="1"/>
      <c r="AZ101" s="1"/>
      <c r="BA101" s="1"/>
      <c r="BB101" s="1"/>
      <c r="BC101" s="1"/>
      <c r="BD101" s="1296" t="s">
        <v>3590</v>
      </c>
      <c r="BE101" s="1242"/>
      <c r="BF101" s="1242"/>
      <c r="BG101" s="1242"/>
      <c r="BH101" s="1243"/>
      <c r="BI101" s="405"/>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3"/>
      <c r="DN101" s="3"/>
    </row>
    <row r="102" spans="1:118" ht="17.25" customHeight="1">
      <c r="A102" s="1"/>
      <c r="B102" s="1"/>
      <c r="C102" s="1"/>
      <c r="D102" s="1"/>
      <c r="E102" s="1"/>
      <c r="F102" s="1"/>
      <c r="G102" s="1"/>
      <c r="H102" s="1245" t="s">
        <v>567</v>
      </c>
      <c r="I102" s="1246"/>
      <c r="J102" s="1246"/>
      <c r="K102" s="1227"/>
      <c r="L102" s="1"/>
      <c r="M102" s="1"/>
      <c r="O102" s="1"/>
      <c r="P102" s="1"/>
      <c r="Q102" s="1"/>
      <c r="R102" s="1"/>
      <c r="S102" s="1"/>
      <c r="T102" s="1245" t="s">
        <v>568</v>
      </c>
      <c r="U102" s="1246"/>
      <c r="V102" s="1246"/>
      <c r="W102" s="1246"/>
      <c r="X102" s="1227"/>
      <c r="Y102" s="1"/>
      <c r="Z102" s="1"/>
      <c r="AA102" s="1"/>
      <c r="AB102" s="1"/>
      <c r="AC102" s="1"/>
      <c r="AD102" s="1"/>
      <c r="AE102" s="1"/>
      <c r="AF102" s="193"/>
      <c r="AG102" s="1264" t="s">
        <v>570</v>
      </c>
      <c r="AH102" s="1242"/>
      <c r="AI102" s="1242"/>
      <c r="AJ102" s="1242"/>
      <c r="AK102" s="1243"/>
      <c r="AL102" s="193"/>
      <c r="AM102" s="193"/>
      <c r="AN102" s="193"/>
      <c r="AO102" s="1"/>
      <c r="AP102" s="381"/>
      <c r="AQ102" s="1"/>
      <c r="AR102" s="1"/>
      <c r="AS102" s="1"/>
      <c r="AT102" s="1"/>
      <c r="AU102" s="1"/>
      <c r="AV102" s="1"/>
      <c r="AW102" s="1"/>
      <c r="AX102" s="1"/>
      <c r="AY102" s="1"/>
      <c r="AZ102" s="1"/>
      <c r="BA102" s="1"/>
      <c r="BB102" s="1"/>
      <c r="BC102" s="1"/>
      <c r="BD102" s="1296" t="s">
        <v>570</v>
      </c>
      <c r="BE102" s="1242"/>
      <c r="BF102" s="1242"/>
      <c r="BG102" s="1242"/>
      <c r="BH102" s="1243"/>
      <c r="BI102" s="405"/>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3"/>
      <c r="DN102" s="3"/>
    </row>
    <row r="103" spans="1:118" ht="17.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91"/>
      <c r="BI103" s="891"/>
      <c r="BJ103" s="891"/>
      <c r="BK103" s="891"/>
      <c r="BL103" s="891"/>
      <c r="BM103" s="891"/>
      <c r="BN103" s="891"/>
      <c r="BO103" s="891"/>
      <c r="BP103" s="891"/>
      <c r="BQ103" s="891"/>
      <c r="BR103" s="891"/>
      <c r="BS103" s="891"/>
      <c r="BT103" s="891"/>
      <c r="BU103" s="891"/>
      <c r="BV103" s="891"/>
      <c r="BW103" s="89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3"/>
      <c r="DN103" s="3"/>
    </row>
    <row r="104" spans="1:118" ht="9.75" customHeight="1">
      <c r="A104" s="1"/>
      <c r="B104" s="1"/>
      <c r="C104" s="1"/>
      <c r="D104" s="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9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93"/>
      <c r="BW104" s="894"/>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3"/>
      <c r="DN104" s="3"/>
    </row>
    <row r="105" spans="1:118" ht="27.75" customHeight="1">
      <c r="A105" s="1"/>
      <c r="B105" s="1"/>
      <c r="C105" s="1"/>
      <c r="D105" s="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3"/>
      <c r="DN105" s="3"/>
    </row>
    <row r="106" spans="1:118" ht="28.5" customHeight="1">
      <c r="A106" s="1"/>
      <c r="B106" s="1"/>
      <c r="C106" s="1"/>
      <c r="D106" s="1"/>
      <c r="E106" s="418" t="s">
        <v>579</v>
      </c>
      <c r="F106" s="419"/>
      <c r="G106" s="9" t="s">
        <v>69</v>
      </c>
      <c r="H106" s="895" t="s">
        <v>580</v>
      </c>
      <c r="I106" s="165" t="s">
        <v>68</v>
      </c>
      <c r="J106" s="9" t="s">
        <v>69</v>
      </c>
      <c r="K106" s="245" t="s">
        <v>3605</v>
      </c>
      <c r="L106" s="79" t="s">
        <v>68</v>
      </c>
      <c r="M106" s="420" t="s">
        <v>69</v>
      </c>
      <c r="N106" s="1"/>
      <c r="O106" s="1"/>
      <c r="P106" s="1"/>
      <c r="Q106" s="1"/>
      <c r="R106" s="1"/>
      <c r="S106" s="10"/>
      <c r="T106" s="89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97" t="s">
        <v>202</v>
      </c>
      <c r="AV106" s="168"/>
      <c r="AW106" s="405" t="s">
        <v>69</v>
      </c>
      <c r="AX106" s="345" t="s">
        <v>258</v>
      </c>
      <c r="AY106" s="168"/>
      <c r="AZ106" s="405" t="s">
        <v>297</v>
      </c>
      <c r="BA106" s="167" t="s">
        <v>204</v>
      </c>
      <c r="BB106" s="168"/>
      <c r="BC106" s="405" t="s">
        <v>69</v>
      </c>
      <c r="BD106" s="422" t="s">
        <v>285</v>
      </c>
      <c r="BE106" s="423"/>
      <c r="BF106" s="405" t="s">
        <v>386</v>
      </c>
      <c r="BG106" s="898" t="s">
        <v>223</v>
      </c>
      <c r="BH106" s="168"/>
      <c r="BI106" s="405" t="s">
        <v>297</v>
      </c>
      <c r="BJ106" s="899" t="s">
        <v>3606</v>
      </c>
      <c r="BK106" s="168"/>
      <c r="BL106" s="405" t="s">
        <v>297</v>
      </c>
      <c r="BM106" s="900" t="s">
        <v>3607</v>
      </c>
      <c r="BN106" s="168"/>
      <c r="BO106" s="405" t="s">
        <v>69</v>
      </c>
      <c r="BP106" s="345" t="s">
        <v>387</v>
      </c>
      <c r="BQ106" s="168"/>
      <c r="BR106" s="405" t="s">
        <v>297</v>
      </c>
      <c r="BS106" s="901" t="s">
        <v>2223</v>
      </c>
      <c r="BT106" s="902"/>
      <c r="BU106" s="405" t="s">
        <v>297</v>
      </c>
      <c r="BV106" s="422" t="s">
        <v>3608</v>
      </c>
      <c r="BW106" s="168"/>
      <c r="BX106" s="405" t="s">
        <v>297</v>
      </c>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3"/>
      <c r="DN106" s="3"/>
    </row>
    <row r="107" spans="1:118" ht="30" customHeight="1">
      <c r="A107" s="1"/>
      <c r="B107" s="1"/>
      <c r="C107" s="1"/>
      <c r="D107" s="1"/>
      <c r="E107" s="903" t="s">
        <v>584</v>
      </c>
      <c r="F107" s="79" t="s">
        <v>68</v>
      </c>
      <c r="G107" s="201" t="s">
        <v>84</v>
      </c>
      <c r="H107" s="90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3"/>
      <c r="DN107" s="3"/>
    </row>
    <row r="108" spans="1:118" ht="30" customHeight="1">
      <c r="A108" s="1"/>
      <c r="B108" s="1"/>
      <c r="C108" s="1"/>
      <c r="D108" s="1"/>
      <c r="E108" s="164" t="s">
        <v>599</v>
      </c>
      <c r="F108" s="79" t="s">
        <v>68</v>
      </c>
      <c r="G108" s="10"/>
      <c r="H108" s="90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3"/>
      <c r="DN108" s="3"/>
    </row>
    <row r="109" spans="1:118" ht="31.5" customHeight="1">
      <c r="A109" s="1"/>
      <c r="B109" s="1"/>
      <c r="C109" s="1"/>
      <c r="D109" s="1"/>
      <c r="E109" s="435" t="s">
        <v>3610</v>
      </c>
      <c r="F109" s="79" t="s">
        <v>68</v>
      </c>
      <c r="G109" s="10"/>
      <c r="H109" s="90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90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905"/>
      <c r="BX109" s="405"/>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3"/>
      <c r="DN109" s="3"/>
    </row>
    <row r="110" spans="1:118" ht="30" customHeight="1">
      <c r="A110" s="1"/>
      <c r="B110" s="1"/>
      <c r="C110" s="1"/>
      <c r="D110" s="1"/>
      <c r="E110" s="906" t="s">
        <v>628</v>
      </c>
      <c r="F110" s="204" t="s">
        <v>68</v>
      </c>
      <c r="G110" s="10"/>
      <c r="H110" s="90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907"/>
      <c r="BU110" s="405"/>
      <c r="BV110" s="163"/>
      <c r="BW110" s="259"/>
      <c r="BX110" s="405"/>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3"/>
      <c r="DN110" s="3"/>
    </row>
    <row r="111" spans="1:118" ht="30" customHeight="1">
      <c r="A111" s="1"/>
      <c r="B111" s="1"/>
      <c r="C111" s="1"/>
      <c r="D111" s="1"/>
      <c r="E111" s="438" t="s">
        <v>642</v>
      </c>
      <c r="F111" s="124" t="s">
        <v>68</v>
      </c>
      <c r="G111" s="10"/>
      <c r="H111" s="857"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908"/>
      <c r="AK111" s="193"/>
      <c r="AL111" s="375"/>
      <c r="AM111" s="152"/>
      <c r="AN111" s="193"/>
      <c r="AO111" s="1"/>
      <c r="AP111" s="381"/>
      <c r="AQ111" s="1"/>
      <c r="AR111" s="163"/>
      <c r="AS111" s="90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905"/>
      <c r="BI111" s="405"/>
      <c r="BJ111" s="909" t="s">
        <v>475</v>
      </c>
      <c r="BK111" s="204" t="s">
        <v>68</v>
      </c>
      <c r="BL111" s="405"/>
      <c r="BM111" s="163"/>
      <c r="BN111" s="259"/>
      <c r="BO111" s="405"/>
      <c r="BP111" s="163"/>
      <c r="BQ111" s="259"/>
      <c r="BR111" s="405"/>
      <c r="BS111" s="163"/>
      <c r="BT111" s="905"/>
      <c r="BU111" s="405"/>
      <c r="BV111" s="163"/>
      <c r="BW111" s="905"/>
      <c r="BX111" s="405"/>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3"/>
      <c r="DN111" s="3"/>
    </row>
    <row r="112" spans="1:118" ht="30" customHeight="1">
      <c r="A112" s="1"/>
      <c r="B112" s="1"/>
      <c r="C112" s="1"/>
      <c r="D112" s="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10" t="s">
        <v>493</v>
      </c>
      <c r="BK112" s="298" t="s">
        <v>77</v>
      </c>
      <c r="BL112" s="405"/>
      <c r="BM112" s="163"/>
      <c r="BN112" s="259"/>
      <c r="BO112" s="405"/>
      <c r="BP112" s="163"/>
      <c r="BQ112" s="259"/>
      <c r="BR112" s="405"/>
      <c r="BS112" s="163"/>
      <c r="BT112" s="259"/>
      <c r="BU112" s="405"/>
      <c r="BV112" s="163"/>
      <c r="BW112" s="259"/>
      <c r="BX112" s="405"/>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3"/>
      <c r="DN112" s="3"/>
    </row>
    <row r="113" spans="1:118" ht="30" customHeight="1">
      <c r="A113" s="1"/>
      <c r="B113" s="1"/>
      <c r="C113" s="1"/>
      <c r="D113" s="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1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66" t="s">
        <v>356</v>
      </c>
      <c r="AV113" s="84" t="s">
        <v>99</v>
      </c>
      <c r="AW113" s="405"/>
      <c r="AX113" s="163"/>
      <c r="AY113" s="259"/>
      <c r="AZ113" s="405"/>
      <c r="BA113" s="163"/>
      <c r="BB113" s="259"/>
      <c r="BC113" s="405"/>
      <c r="BD113" s="91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3"/>
      <c r="DN113" s="3"/>
    </row>
    <row r="114" spans="1:118" ht="30" customHeight="1">
      <c r="A114" s="1"/>
      <c r="B114" s="1"/>
      <c r="C114" s="1"/>
      <c r="D114" s="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1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3"/>
      <c r="DN114" s="3"/>
    </row>
    <row r="115" spans="1:118" ht="30" customHeight="1">
      <c r="A115" s="1"/>
      <c r="B115" s="1"/>
      <c r="C115" s="1"/>
      <c r="D115" s="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1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3"/>
      <c r="DN115" s="3"/>
    </row>
    <row r="116" spans="1:118" ht="30" customHeight="1">
      <c r="A116" s="1"/>
      <c r="B116" s="1"/>
      <c r="C116" s="1"/>
      <c r="D116" s="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3"/>
      <c r="DN116" s="3"/>
    </row>
    <row r="117" spans="1:118" ht="25.5" customHeight="1">
      <c r="A117" s="1"/>
      <c r="B117" s="1"/>
      <c r="C117" s="1"/>
      <c r="D117" s="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3"/>
      <c r="DN117" s="3"/>
    </row>
    <row r="118" spans="1:118" ht="25.5" customHeight="1">
      <c r="A118" s="1"/>
      <c r="B118" s="1"/>
      <c r="C118" s="1"/>
      <c r="D118" s="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3"/>
      <c r="DN118" s="3"/>
    </row>
    <row r="119" spans="1:118"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c r="DH119" s="405"/>
      <c r="DI119" s="405"/>
      <c r="DJ119" s="405"/>
      <c r="DK119" s="405"/>
      <c r="DL119" s="405"/>
      <c r="DM119" s="3"/>
      <c r="DN119" s="3"/>
    </row>
    <row r="120" spans="1:118" ht="30.75" customHeight="1">
      <c r="A120" s="1"/>
      <c r="B120" s="1"/>
      <c r="C120" s="1"/>
      <c r="D120" s="1"/>
      <c r="E120" s="1"/>
      <c r="F120" s="1"/>
      <c r="G120" s="1"/>
      <c r="H120" s="1"/>
      <c r="I120" s="1"/>
      <c r="J120" s="1"/>
      <c r="K120" s="1"/>
      <c r="L120" s="1241" t="s">
        <v>3616</v>
      </c>
      <c r="M120" s="1242"/>
      <c r="N120" s="1242"/>
      <c r="O120" s="1242"/>
      <c r="P120" s="1242"/>
      <c r="Q120" s="1243"/>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c r="DH120" s="405"/>
      <c r="DI120" s="405"/>
      <c r="DJ120" s="405"/>
      <c r="DK120" s="405"/>
      <c r="DL120" s="405"/>
      <c r="DM120" s="3"/>
      <c r="DN120" s="3"/>
    </row>
    <row r="121" spans="1:118" ht="30.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c r="DH121" s="1"/>
      <c r="DI121" s="1"/>
      <c r="DJ121" s="1"/>
      <c r="DK121" s="1"/>
      <c r="DL121" s="1"/>
      <c r="DM121" s="1"/>
      <c r="DN121" s="3"/>
    </row>
    <row r="122" spans="1:118" ht="30.75" customHeight="1">
      <c r="A122" s="1"/>
      <c r="B122" s="1"/>
      <c r="C122" s="1"/>
      <c r="D122" s="1"/>
      <c r="E122" s="3"/>
      <c r="F122" s="3"/>
      <c r="G122" s="3"/>
      <c r="H122" s="3"/>
      <c r="I122" s="91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c r="DH122" s="1"/>
      <c r="DI122" s="1"/>
      <c r="DJ122" s="1"/>
      <c r="DK122" s="1"/>
      <c r="DL122" s="1"/>
      <c r="DM122" s="1"/>
      <c r="DN122" s="3"/>
    </row>
    <row r="123" spans="1:118" ht="13.5" customHeight="1">
      <c r="A123" s="1"/>
      <c r="B123" s="1"/>
      <c r="C123" s="1"/>
      <c r="D123" s="1"/>
      <c r="E123" s="1"/>
      <c r="F123" s="1"/>
      <c r="G123" s="1"/>
      <c r="H123" s="1247" t="s">
        <v>3617</v>
      </c>
      <c r="I123" s="1248"/>
      <c r="J123" s="1248"/>
      <c r="K123" s="1225"/>
      <c r="L123" s="1"/>
      <c r="M123" s="1"/>
      <c r="N123" s="1"/>
      <c r="O123" s="1"/>
      <c r="P123" s="1"/>
      <c r="Q123" s="1"/>
      <c r="R123" s="1236" t="s">
        <v>3618</v>
      </c>
      <c r="S123" s="1237"/>
      <c r="T123" s="1237"/>
      <c r="U123" s="1237"/>
      <c r="V123" s="1238"/>
      <c r="W123" s="1"/>
      <c r="X123" s="1">
        <f>SUM(O127,R127,U127,X127)</f>
        <v>28</v>
      </c>
      <c r="Y123" s="1"/>
      <c r="Z123" s="1"/>
      <c r="AA123" s="1"/>
      <c r="AB123" s="1"/>
      <c r="AC123" s="1"/>
      <c r="AD123" s="1"/>
      <c r="AE123" s="1"/>
      <c r="AF123" s="1"/>
      <c r="AG123" s="1296" t="s">
        <v>3619</v>
      </c>
      <c r="AH123" s="1242"/>
      <c r="AI123" s="1242"/>
      <c r="AJ123" s="1242"/>
      <c r="AK123" s="1243"/>
      <c r="AL123" s="1"/>
      <c r="AM123" s="1"/>
      <c r="AN123" s="1"/>
      <c r="AO123" s="1"/>
      <c r="AP123" s="1"/>
      <c r="AQ123" s="1"/>
      <c r="AR123" s="1"/>
      <c r="AS123" s="1"/>
      <c r="AT123" s="1"/>
      <c r="AU123" s="1"/>
      <c r="AV123" s="1"/>
      <c r="AW123" s="1"/>
      <c r="AX123" s="1"/>
      <c r="AY123" s="1296" t="s">
        <v>3620</v>
      </c>
      <c r="AZ123" s="1242"/>
      <c r="BA123" s="1242"/>
      <c r="BB123" s="1242"/>
      <c r="BC123" s="1243"/>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c r="DH123" s="1"/>
      <c r="DI123" s="1"/>
      <c r="DJ123" s="1"/>
      <c r="DK123" s="1"/>
      <c r="DL123" s="1"/>
      <c r="DM123" s="1"/>
      <c r="DN123" s="3"/>
    </row>
    <row r="124" spans="1:118" ht="13.5" customHeight="1">
      <c r="A124" s="1"/>
      <c r="B124" s="1"/>
      <c r="C124" s="1"/>
      <c r="D124" s="1"/>
      <c r="E124" s="1"/>
      <c r="F124" s="1"/>
      <c r="G124" s="1"/>
      <c r="H124" s="1261" t="s">
        <v>569</v>
      </c>
      <c r="I124" s="1240"/>
      <c r="J124" s="1240"/>
      <c r="K124" s="1229"/>
      <c r="L124" s="1"/>
      <c r="M124" s="1"/>
      <c r="N124" s="63"/>
      <c r="O124" s="1"/>
      <c r="P124" s="1"/>
      <c r="Q124" s="1"/>
      <c r="R124" s="1262" t="s">
        <v>3621</v>
      </c>
      <c r="S124" s="1234"/>
      <c r="T124" s="1234"/>
      <c r="U124" s="1234"/>
      <c r="V124" s="1235"/>
      <c r="W124" s="1"/>
      <c r="X124" s="63"/>
      <c r="Y124" s="63"/>
      <c r="Z124" s="1"/>
      <c r="AA124" s="1"/>
      <c r="AB124" s="1"/>
      <c r="AC124" s="1"/>
      <c r="AD124" s="1"/>
      <c r="AE124" s="1"/>
      <c r="AF124" s="1"/>
      <c r="AG124" s="1263" t="s">
        <v>570</v>
      </c>
      <c r="AH124" s="1242"/>
      <c r="AI124" s="1242"/>
      <c r="AJ124" s="1242"/>
      <c r="AK124" s="1243"/>
      <c r="AL124" s="1"/>
      <c r="AM124" s="1"/>
      <c r="AN124" s="193"/>
      <c r="AO124" s="1"/>
      <c r="AP124" s="1"/>
      <c r="AQ124" s="1"/>
      <c r="AR124" s="1"/>
      <c r="AS124" s="1"/>
      <c r="AT124" s="1"/>
      <c r="AU124" s="1"/>
      <c r="AV124" s="1"/>
      <c r="AW124" s="1"/>
      <c r="AX124" s="1"/>
      <c r="AY124" s="1263" t="s">
        <v>570</v>
      </c>
      <c r="AZ124" s="1242"/>
      <c r="BA124" s="1242"/>
      <c r="BB124" s="1242"/>
      <c r="BC124" s="1243"/>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c r="DH124" s="1"/>
      <c r="DI124" s="1"/>
      <c r="DJ124" s="1"/>
      <c r="DK124" s="1"/>
      <c r="DL124" s="1"/>
      <c r="DM124" s="1"/>
      <c r="DN124" s="3"/>
    </row>
    <row r="125" spans="1:118" ht="30" customHeight="1">
      <c r="A125" s="1"/>
      <c r="B125" s="1"/>
      <c r="C125" s="1"/>
      <c r="D125" s="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c r="DH125" s="1"/>
      <c r="DI125" s="1"/>
      <c r="DJ125" s="1"/>
      <c r="DK125" s="1"/>
      <c r="DL125" s="1"/>
      <c r="DM125" s="1"/>
      <c r="DN125" s="3"/>
    </row>
    <row r="126" spans="1:118" ht="30" customHeight="1">
      <c r="A126" s="1"/>
      <c r="B126" s="1"/>
      <c r="C126" s="1"/>
      <c r="D126" s="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3"/>
    </row>
    <row r="127" spans="1:118" ht="30" customHeight="1">
      <c r="A127" s="1"/>
      <c r="B127" s="1"/>
      <c r="C127" s="1"/>
      <c r="D127" s="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c r="DH127" s="1"/>
      <c r="DI127" s="1"/>
      <c r="DJ127" s="1"/>
      <c r="DK127" s="1"/>
      <c r="DL127" s="1"/>
      <c r="DM127" s="1"/>
      <c r="DN127" s="3"/>
    </row>
    <row r="128" spans="1:118" ht="30" customHeight="1">
      <c r="A128" s="1"/>
      <c r="B128" s="1"/>
      <c r="C128" s="1"/>
      <c r="D128" s="1"/>
      <c r="E128" s="424" t="s">
        <v>212</v>
      </c>
      <c r="F128" s="425"/>
      <c r="G128" s="7"/>
      <c r="H128" s="347" t="s">
        <v>65</v>
      </c>
      <c r="I128" s="72"/>
      <c r="J128" s="7"/>
      <c r="K128" s="163" t="s">
        <v>202</v>
      </c>
      <c r="L128" s="72"/>
      <c r="M128" s="9"/>
      <c r="N128" s="91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15" t="s">
        <v>196</v>
      </c>
      <c r="AG128" s="152"/>
      <c r="AH128" s="426" t="s">
        <v>69</v>
      </c>
      <c r="AI128" s="916" t="s">
        <v>195</v>
      </c>
      <c r="AJ128" s="152"/>
      <c r="AK128" s="426" t="s">
        <v>69</v>
      </c>
      <c r="AL128" s="91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3"/>
    </row>
    <row r="129" spans="1:118" ht="30" customHeight="1">
      <c r="A129" s="1"/>
      <c r="B129" s="1"/>
      <c r="C129" s="1"/>
      <c r="D129" s="1"/>
      <c r="E129" s="198" t="s">
        <v>595</v>
      </c>
      <c r="F129" s="69" t="s">
        <v>66</v>
      </c>
      <c r="G129" s="433"/>
      <c r="H129" s="245" t="s">
        <v>594</v>
      </c>
      <c r="I129" s="69" t="s">
        <v>66</v>
      </c>
      <c r="J129" s="353" t="s">
        <v>84</v>
      </c>
      <c r="K129" s="198" t="s">
        <v>226</v>
      </c>
      <c r="L129" s="69" t="s">
        <v>66</v>
      </c>
      <c r="M129" s="10"/>
      <c r="N129" s="91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30" t="s">
        <v>231</v>
      </c>
      <c r="AJ129" s="204" t="s">
        <v>68</v>
      </c>
      <c r="AK129" s="193"/>
      <c r="AL129" s="919" t="s">
        <v>407</v>
      </c>
      <c r="AM129" s="204" t="s">
        <v>68</v>
      </c>
      <c r="AN129" s="193"/>
      <c r="AO129" s="1"/>
      <c r="AP129" s="1"/>
      <c r="AQ129" s="1"/>
      <c r="AR129" s="1"/>
      <c r="AS129" s="1"/>
      <c r="AT129" s="1"/>
      <c r="AU129" s="311"/>
      <c r="AV129" s="135"/>
      <c r="AW129" s="193"/>
      <c r="AX129" s="311"/>
      <c r="AY129" s="135"/>
      <c r="AZ129" s="193"/>
      <c r="BA129" s="311"/>
      <c r="BB129" s="135"/>
      <c r="BC129" s="193"/>
      <c r="BD129" s="311"/>
      <c r="BE129" s="135"/>
      <c r="BF129" s="193"/>
      <c r="BG129" s="311"/>
      <c r="BH129" s="135"/>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93"/>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3"/>
    </row>
    <row r="130" spans="1:118" ht="30" customHeight="1">
      <c r="A130" s="1"/>
      <c r="B130" s="1"/>
      <c r="C130" s="1"/>
      <c r="D130" s="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30" t="s">
        <v>257</v>
      </c>
      <c r="AJ130" s="204" t="s">
        <v>68</v>
      </c>
      <c r="AK130" s="193"/>
      <c r="AL130" s="919" t="s">
        <v>428</v>
      </c>
      <c r="AM130" s="204" t="s">
        <v>68</v>
      </c>
      <c r="AN130" s="193"/>
      <c r="AO130" s="1"/>
      <c r="AP130" s="1"/>
      <c r="AQ130" s="1"/>
      <c r="AR130" s="1"/>
      <c r="AS130" s="1"/>
      <c r="AT130" s="1"/>
      <c r="AU130" s="311"/>
      <c r="AV130" s="135"/>
      <c r="AW130" s="193"/>
      <c r="AX130" s="311"/>
      <c r="AY130" s="135"/>
      <c r="AZ130" s="193"/>
      <c r="BA130" s="311"/>
      <c r="BB130" s="135"/>
      <c r="BC130" s="193"/>
      <c r="BD130" s="311"/>
      <c r="BE130" s="135"/>
      <c r="BF130" s="193"/>
      <c r="BG130" s="311"/>
      <c r="BH130" s="135"/>
      <c r="BI130" s="193"/>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3"/>
    </row>
    <row r="131" spans="1:118" ht="30" customHeight="1">
      <c r="A131" s="1"/>
      <c r="B131" s="1"/>
      <c r="C131" s="1"/>
      <c r="D131" s="1"/>
      <c r="E131" s="198" t="s">
        <v>624</v>
      </c>
      <c r="F131" s="69" t="s">
        <v>66</v>
      </c>
      <c r="G131" s="10"/>
      <c r="H131" s="824" t="s">
        <v>623</v>
      </c>
      <c r="I131" s="920" t="s">
        <v>66</v>
      </c>
      <c r="J131" s="10"/>
      <c r="K131" s="198" t="s">
        <v>273</v>
      </c>
      <c r="L131" s="69" t="s">
        <v>66</v>
      </c>
      <c r="M131" s="10"/>
      <c r="N131" s="92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30" t="s">
        <v>279</v>
      </c>
      <c r="AJ131" s="204" t="s">
        <v>68</v>
      </c>
      <c r="AK131" s="193"/>
      <c r="AL131" s="919" t="s">
        <v>449</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93"/>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3"/>
    </row>
    <row r="132" spans="1:118" ht="30" customHeight="1">
      <c r="A132" s="1"/>
      <c r="B132" s="1"/>
      <c r="C132" s="1"/>
      <c r="D132" s="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30" t="s">
        <v>300</v>
      </c>
      <c r="AJ132" s="204" t="s">
        <v>68</v>
      </c>
      <c r="AK132" s="193"/>
      <c r="AL132" s="919" t="s">
        <v>469</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93"/>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row>
    <row r="133" spans="1:118" ht="30" customHeight="1">
      <c r="A133" s="1"/>
      <c r="B133" s="1"/>
      <c r="C133" s="1"/>
      <c r="D133" s="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22" t="s">
        <v>336</v>
      </c>
      <c r="AG133" s="69" t="s">
        <v>66</v>
      </c>
      <c r="AH133" s="193"/>
      <c r="AI133" s="630" t="s">
        <v>320</v>
      </c>
      <c r="AJ133" s="204" t="s">
        <v>68</v>
      </c>
      <c r="AK133" s="193"/>
      <c r="AL133" s="919" t="s">
        <v>485</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93"/>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row>
    <row r="134" spans="1:118" ht="30" customHeight="1">
      <c r="A134" s="1"/>
      <c r="B134" s="1"/>
      <c r="C134" s="1"/>
      <c r="D134" s="1"/>
      <c r="E134" s="824" t="s">
        <v>662</v>
      </c>
      <c r="F134" s="920" t="s">
        <v>99</v>
      </c>
      <c r="G134" s="10"/>
      <c r="H134" s="245" t="s">
        <v>661</v>
      </c>
      <c r="I134" s="79" t="s">
        <v>68</v>
      </c>
      <c r="J134" s="10"/>
      <c r="K134" s="245"/>
      <c r="L134" s="92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30" t="s">
        <v>334</v>
      </c>
      <c r="AJ134" s="204" t="s">
        <v>68</v>
      </c>
      <c r="AK134" s="193"/>
      <c r="AL134" s="919" t="s">
        <v>504</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93"/>
      <c r="CQ134" s="1"/>
      <c r="CR134" s="1"/>
      <c r="CS134" s="1"/>
      <c r="CT134" s="1"/>
      <c r="CU134" s="1"/>
      <c r="CV134" s="1"/>
      <c r="CW134" s="1"/>
      <c r="CX134" s="1"/>
      <c r="CY134" s="1"/>
      <c r="CZ134" s="1"/>
      <c r="DA134" s="1"/>
      <c r="DB134" s="1"/>
      <c r="DC134" s="1"/>
      <c r="DD134" s="1"/>
      <c r="DE134" s="1"/>
      <c r="DF134" s="1"/>
      <c r="DG134" s="1"/>
      <c r="DH134" s="1"/>
      <c r="DI134" s="1"/>
      <c r="DJ134" s="1"/>
      <c r="DK134" s="1"/>
      <c r="DL134" s="1"/>
      <c r="DM134" s="3"/>
      <c r="DN134" s="3"/>
    </row>
    <row r="135" spans="1:118" ht="30" customHeight="1">
      <c r="A135" s="1"/>
      <c r="B135" s="1"/>
      <c r="C135" s="1"/>
      <c r="D135" s="1"/>
      <c r="E135" s="824" t="s">
        <v>667</v>
      </c>
      <c r="F135" s="920" t="s">
        <v>66</v>
      </c>
      <c r="G135" s="10"/>
      <c r="H135" s="443"/>
      <c r="I135" s="108"/>
      <c r="J135" s="10"/>
      <c r="K135" s="245"/>
      <c r="L135" s="92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30" t="s">
        <v>3631</v>
      </c>
      <c r="AJ135" s="204" t="s">
        <v>68</v>
      </c>
      <c r="AK135" s="193"/>
      <c r="AL135" s="919" t="s">
        <v>517</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93"/>
      <c r="CQ135" s="1"/>
      <c r="CR135" s="1"/>
      <c r="CS135" s="1"/>
      <c r="CT135" s="1"/>
      <c r="CU135" s="1"/>
      <c r="CV135" s="1"/>
      <c r="CW135" s="1"/>
      <c r="CX135" s="1"/>
      <c r="CY135" s="1"/>
      <c r="CZ135" s="1"/>
      <c r="DA135" s="1"/>
      <c r="DB135" s="1"/>
      <c r="DC135" s="1"/>
      <c r="DD135" s="1"/>
      <c r="DE135" s="1"/>
      <c r="DF135" s="1"/>
      <c r="DG135" s="1"/>
      <c r="DH135" s="1"/>
      <c r="DI135" s="1"/>
      <c r="DJ135" s="1"/>
      <c r="DK135" s="1"/>
      <c r="DL135" s="1"/>
      <c r="DM135" s="3"/>
      <c r="DN135" s="3"/>
    </row>
    <row r="136" spans="1:118" ht="35.25" customHeight="1">
      <c r="A136" s="1"/>
      <c r="B136" s="1"/>
      <c r="C136" s="1"/>
      <c r="D136" s="1"/>
      <c r="E136" s="92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22" t="s">
        <v>355</v>
      </c>
      <c r="AG136" s="300" t="s">
        <v>77</v>
      </c>
      <c r="AH136" s="193"/>
      <c r="AI136" s="630" t="s">
        <v>347</v>
      </c>
      <c r="AJ136" s="204" t="s">
        <v>68</v>
      </c>
      <c r="AK136" s="193"/>
      <c r="AL136" s="919" t="s">
        <v>528</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
      <c r="CR136" s="1"/>
      <c r="CS136" s="1"/>
      <c r="CT136" s="1"/>
      <c r="CU136" s="1"/>
      <c r="CV136" s="1"/>
      <c r="CW136" s="1"/>
      <c r="CX136" s="1"/>
      <c r="CY136" s="1"/>
      <c r="CZ136" s="1"/>
      <c r="DA136" s="1"/>
      <c r="DB136" s="1"/>
      <c r="DC136" s="1"/>
      <c r="DD136" s="1"/>
      <c r="DE136" s="1"/>
      <c r="DF136" s="1"/>
      <c r="DG136" s="1"/>
      <c r="DH136" s="1"/>
      <c r="DI136" s="1"/>
      <c r="DJ136" s="1"/>
      <c r="DK136" s="1"/>
      <c r="DL136" s="1"/>
      <c r="DM136" s="3"/>
      <c r="DN136" s="3"/>
    </row>
    <row r="137" spans="1:118" ht="30.75" customHeight="1">
      <c r="A137" s="1"/>
      <c r="B137" s="1"/>
      <c r="C137" s="1"/>
      <c r="D137" s="1"/>
      <c r="E137" s="1"/>
      <c r="F137" s="1"/>
      <c r="G137" s="1"/>
      <c r="H137" s="1"/>
      <c r="I137" s="1"/>
      <c r="J137" s="1"/>
      <c r="K137" s="1"/>
      <c r="L137" s="1"/>
      <c r="M137" s="1"/>
      <c r="N137" s="10"/>
      <c r="O137" s="28"/>
      <c r="P137" s="1"/>
      <c r="Q137" s="925" t="s">
        <v>525</v>
      </c>
      <c r="R137" s="386" t="s">
        <v>68</v>
      </c>
      <c r="S137" s="1"/>
      <c r="T137" s="1"/>
      <c r="U137" s="1"/>
      <c r="V137" s="10"/>
      <c r="W137" s="1"/>
      <c r="X137" s="1"/>
      <c r="Y137" s="1"/>
      <c r="Z137" s="1"/>
      <c r="AA137" s="1"/>
      <c r="AB137" s="1"/>
      <c r="AC137" s="1"/>
      <c r="AD137" s="1"/>
      <c r="AE137" s="1"/>
      <c r="AF137" s="926" t="s">
        <v>358</v>
      </c>
      <c r="AG137" s="300" t="s">
        <v>77</v>
      </c>
      <c r="AH137" s="193"/>
      <c r="AI137" s="630" t="s">
        <v>353</v>
      </c>
      <c r="AJ137" s="204" t="s">
        <v>68</v>
      </c>
      <c r="AK137" s="193"/>
      <c r="AL137" s="927"/>
      <c r="AM137" s="135"/>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93"/>
      <c r="CQ137" s="1"/>
      <c r="CR137" s="1"/>
      <c r="CS137" s="1"/>
      <c r="CT137" s="1"/>
      <c r="CU137" s="1"/>
      <c r="CV137" s="1"/>
      <c r="CW137" s="1"/>
      <c r="CX137" s="1"/>
      <c r="CY137" s="1"/>
      <c r="CZ137" s="1"/>
      <c r="DA137" s="1"/>
      <c r="DB137" s="1"/>
      <c r="DC137" s="1"/>
      <c r="DD137" s="1"/>
      <c r="DE137" s="1"/>
      <c r="DF137" s="1"/>
      <c r="DG137" s="1"/>
      <c r="DH137" s="1"/>
      <c r="DI137" s="1"/>
      <c r="DJ137" s="1"/>
      <c r="DK137" s="1"/>
      <c r="DL137" s="1"/>
      <c r="DM137" s="3"/>
      <c r="DN137" s="3"/>
    </row>
    <row r="138" spans="1:118" ht="34.5" customHeight="1">
      <c r="A138" s="1"/>
      <c r="B138" s="1"/>
      <c r="C138" s="1"/>
      <c r="D138" s="1"/>
      <c r="E138" s="1"/>
      <c r="F138" s="1"/>
      <c r="G138" s="1"/>
      <c r="H138" s="454"/>
      <c r="I138" s="407"/>
      <c r="J138" s="1"/>
      <c r="K138" s="1"/>
      <c r="L138" s="1"/>
      <c r="M138" s="1"/>
      <c r="N138" s="10"/>
      <c r="O138" s="10"/>
      <c r="P138" s="1"/>
      <c r="Q138" s="928" t="s">
        <v>544</v>
      </c>
      <c r="R138" s="929" t="s">
        <v>68</v>
      </c>
      <c r="S138" s="1"/>
      <c r="T138" s="1"/>
      <c r="U138" s="1"/>
      <c r="V138" s="10"/>
      <c r="W138" s="1"/>
      <c r="X138" s="1"/>
      <c r="Y138" s="2"/>
      <c r="Z138" s="1"/>
      <c r="AA138" s="1"/>
      <c r="AB138" s="1"/>
      <c r="AC138" s="1"/>
      <c r="AD138" s="1"/>
      <c r="AE138" s="1"/>
      <c r="AF138" s="879"/>
      <c r="AG138" s="309"/>
      <c r="AH138" s="193"/>
      <c r="AI138" s="879"/>
      <c r="AJ138" s="309"/>
      <c r="AK138" s="193"/>
      <c r="AL138" s="879"/>
      <c r="AM138" s="309"/>
      <c r="AN138" s="193"/>
      <c r="AO138" s="1"/>
      <c r="AP138" s="1"/>
      <c r="AQ138" s="1"/>
      <c r="AR138" s="1"/>
      <c r="AS138" s="1"/>
      <c r="AT138" s="1"/>
      <c r="AU138" s="879"/>
      <c r="AV138" s="309"/>
      <c r="AW138" s="193"/>
      <c r="AX138" s="879"/>
      <c r="AY138" s="309"/>
      <c r="AZ138" s="193"/>
      <c r="BA138" s="879"/>
      <c r="BB138" s="309"/>
      <c r="BC138" s="193"/>
      <c r="BD138" s="879"/>
      <c r="BE138" s="309"/>
      <c r="BF138" s="193"/>
      <c r="BG138" s="879"/>
      <c r="BH138" s="309"/>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93"/>
      <c r="CQ138" s="1"/>
      <c r="CR138" s="1"/>
      <c r="CS138" s="1"/>
      <c r="CT138" s="1"/>
      <c r="CU138" s="1"/>
      <c r="CV138" s="1"/>
      <c r="CW138" s="1"/>
      <c r="CX138" s="1"/>
      <c r="CY138" s="1"/>
      <c r="CZ138" s="1"/>
      <c r="DA138" s="1"/>
      <c r="DB138" s="1"/>
      <c r="DC138" s="1"/>
      <c r="DD138" s="1"/>
      <c r="DE138" s="1"/>
      <c r="DF138" s="1"/>
      <c r="DG138" s="1"/>
      <c r="DH138" s="1"/>
      <c r="DI138" s="1"/>
      <c r="DJ138" s="1"/>
      <c r="DK138" s="1"/>
      <c r="DL138" s="1"/>
      <c r="DM138" s="3"/>
      <c r="DN138" s="3"/>
    </row>
    <row r="139" spans="1:118" ht="9.75" customHeight="1">
      <c r="A139" s="1"/>
      <c r="B139" s="1"/>
      <c r="C139" s="1"/>
      <c r="D139" s="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405"/>
      <c r="CH139" s="405"/>
      <c r="CI139" s="405"/>
      <c r="CJ139" s="405"/>
      <c r="CK139" s="405"/>
      <c r="CL139" s="405"/>
      <c r="CM139" s="405"/>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3"/>
      <c r="DN139" s="3"/>
    </row>
    <row r="140" spans="1:118" ht="9.75" customHeight="1">
      <c r="A140" s="1"/>
      <c r="B140" s="1"/>
      <c r="C140" s="1"/>
      <c r="D140" s="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3"/>
      <c r="DN140" s="3"/>
    </row>
    <row r="141" spans="1:118"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3"/>
      <c r="DN141" s="3"/>
    </row>
    <row r="142" spans="1:118"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3"/>
      <c r="DN142" s="3"/>
    </row>
    <row r="143" spans="1:118"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3"/>
      <c r="DN143" s="3"/>
    </row>
    <row r="144" spans="1:118"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3"/>
      <c r="DN144" s="3"/>
    </row>
    <row r="145" spans="1:118" ht="9.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3"/>
      <c r="DN145" s="3"/>
    </row>
    <row r="146" spans="1:118" ht="9.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3"/>
      <c r="DN146" s="3"/>
    </row>
    <row r="147" spans="1:118"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3"/>
      <c r="DN147" s="3"/>
    </row>
    <row r="148" spans="1:118"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3"/>
      <c r="DN148" s="3"/>
    </row>
    <row r="149" spans="1:118"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3"/>
      <c r="DN149" s="3"/>
    </row>
    <row r="150" spans="1:118"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3"/>
      <c r="DN150" s="3"/>
    </row>
    <row r="151" spans="1:118"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3"/>
      <c r="DN151" s="3"/>
    </row>
    <row r="152" spans="1:118"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3"/>
      <c r="DN152" s="3"/>
    </row>
    <row r="153" spans="1:118"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3"/>
      <c r="DN153" s="3"/>
    </row>
    <row r="154" spans="1:118"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3"/>
      <c r="DN154" s="3"/>
    </row>
    <row r="155" spans="1:118"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3"/>
      <c r="DN155" s="3"/>
    </row>
    <row r="156" spans="1:118"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3"/>
      <c r="DN156" s="3"/>
    </row>
    <row r="157" spans="1:118"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3"/>
      <c r="DN157" s="3"/>
    </row>
    <row r="158" spans="1:118"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3"/>
      <c r="DN158" s="3"/>
    </row>
    <row r="159" spans="1:118"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3"/>
      <c r="DN159" s="3"/>
    </row>
    <row r="160" spans="1:118"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3"/>
      <c r="DN160" s="3"/>
    </row>
    <row r="161" spans="1:118"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3"/>
      <c r="DN161" s="3"/>
    </row>
    <row r="162" spans="1:118"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3"/>
      <c r="DN162" s="3"/>
    </row>
    <row r="163" spans="1:118"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3"/>
      <c r="DN163" s="3"/>
    </row>
    <row r="164" spans="1:118"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3"/>
      <c r="DN164" s="3"/>
    </row>
    <row r="165" spans="1:118"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3"/>
      <c r="DN165" s="3"/>
    </row>
    <row r="166" spans="1:118"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3"/>
      <c r="DN166" s="3"/>
    </row>
    <row r="167" spans="1:118"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3"/>
      <c r="DN167" s="3"/>
    </row>
    <row r="168" spans="1:118"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3"/>
      <c r="DN168" s="3"/>
    </row>
    <row r="169" spans="1:118"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3"/>
      <c r="DN169" s="3"/>
    </row>
    <row r="170" spans="1:118"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3"/>
      <c r="DN170" s="3"/>
    </row>
    <row r="171" spans="1:118"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3"/>
      <c r="DN171" s="3"/>
    </row>
    <row r="172" spans="1:118"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3"/>
      <c r="DN172" s="3"/>
    </row>
    <row r="173" spans="1:118"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3"/>
      <c r="DN173" s="3"/>
    </row>
    <row r="174" spans="1:118"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3"/>
      <c r="DN174" s="3"/>
    </row>
    <row r="175" spans="1:118"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3"/>
      <c r="DN175" s="3"/>
    </row>
    <row r="176" spans="1:118"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3"/>
      <c r="DN176" s="3"/>
    </row>
    <row r="177" spans="1:118"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3"/>
      <c r="DN177" s="3"/>
    </row>
    <row r="178" spans="1:118"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3"/>
      <c r="DN178" s="3"/>
    </row>
    <row r="179" spans="1:118"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3"/>
      <c r="DN179" s="3"/>
    </row>
    <row r="180" spans="1:118"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3"/>
      <c r="DN180" s="3"/>
    </row>
    <row r="181" spans="1:118"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3"/>
      <c r="DN181" s="3"/>
    </row>
    <row r="182" spans="1:118"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3"/>
      <c r="DN182" s="3"/>
    </row>
    <row r="183" spans="1:118"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3"/>
      <c r="DN183" s="3"/>
    </row>
    <row r="184" spans="1:118"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3"/>
      <c r="DN184" s="3"/>
    </row>
    <row r="185" spans="1:118"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3"/>
      <c r="DN185" s="3"/>
    </row>
    <row r="186" spans="1:118"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3"/>
      <c r="DN186" s="3"/>
    </row>
    <row r="187" spans="1:118"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3"/>
      <c r="DN187" s="3"/>
    </row>
    <row r="188" spans="1:118"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3"/>
      <c r="DN188" s="3"/>
    </row>
    <row r="189" spans="1:118"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3"/>
      <c r="DN189" s="3"/>
    </row>
    <row r="190" spans="1:118"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3"/>
      <c r="DN190" s="3"/>
    </row>
    <row r="191" spans="1:118"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3"/>
      <c r="DN191" s="3"/>
    </row>
    <row r="192" spans="1:118"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3"/>
      <c r="DN192" s="3"/>
    </row>
    <row r="193" spans="1:118"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3"/>
      <c r="DN193" s="3"/>
    </row>
    <row r="194" spans="1:118"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3"/>
      <c r="DN194" s="3"/>
    </row>
    <row r="195" spans="1:118"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3"/>
      <c r="DN195" s="3"/>
    </row>
    <row r="196" spans="1:118"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3"/>
      <c r="DN196" s="3"/>
    </row>
    <row r="197" spans="1:118"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3"/>
      <c r="DN197" s="3"/>
    </row>
    <row r="198" spans="1:118"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3"/>
      <c r="DN198" s="3"/>
    </row>
    <row r="199" spans="1:118"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3"/>
      <c r="DN199" s="3"/>
    </row>
    <row r="200" spans="1:118"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3"/>
      <c r="DN200" s="3"/>
    </row>
    <row r="201" spans="1:118"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3"/>
      <c r="DN201" s="3"/>
    </row>
    <row r="202" spans="1:118"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3"/>
      <c r="DN202" s="3"/>
    </row>
    <row r="203" spans="1:118"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3"/>
      <c r="DN203" s="3"/>
    </row>
    <row r="204" spans="1:118"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3"/>
      <c r="DN204" s="3"/>
    </row>
    <row r="205" spans="1:118"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3"/>
      <c r="DN205" s="3"/>
    </row>
    <row r="206" spans="1:118"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3"/>
      <c r="DN206" s="3"/>
    </row>
    <row r="207" spans="1:118"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3"/>
      <c r="DN207" s="3"/>
    </row>
    <row r="208" spans="1:118"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3"/>
      <c r="DN208" s="3"/>
    </row>
    <row r="209" spans="1:118"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3"/>
      <c r="DN209" s="3"/>
    </row>
    <row r="210" spans="1:118"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3"/>
      <c r="DN210" s="3"/>
    </row>
    <row r="211" spans="1:118"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3"/>
      <c r="DN211" s="3"/>
    </row>
    <row r="212" spans="1:118"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3"/>
      <c r="DN212" s="3"/>
    </row>
    <row r="213" spans="1:118"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3"/>
      <c r="DN213" s="3"/>
    </row>
    <row r="214" spans="1:118"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3"/>
      <c r="DN214" s="3"/>
    </row>
    <row r="215" spans="1:118"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3"/>
      <c r="DN215" s="3"/>
    </row>
    <row r="216" spans="1:118"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3"/>
      <c r="DN216" s="3"/>
    </row>
    <row r="217" spans="1:118"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3"/>
      <c r="DN217" s="3"/>
    </row>
    <row r="218" spans="1:118"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3"/>
      <c r="DN218" s="3"/>
    </row>
    <row r="219" spans="1:118"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3"/>
      <c r="DN219" s="3"/>
    </row>
    <row r="220" spans="1:118"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3"/>
      <c r="DN220" s="3"/>
    </row>
    <row r="221" spans="1:118"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3"/>
      <c r="DN221" s="3"/>
    </row>
    <row r="222" spans="1:118"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3"/>
      <c r="DN222" s="3"/>
    </row>
    <row r="223" spans="1:118"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3"/>
      <c r="DN223" s="3"/>
    </row>
    <row r="224" spans="1:118"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3"/>
      <c r="DN224" s="3"/>
    </row>
    <row r="225" spans="1:118"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3"/>
      <c r="DN225" s="3"/>
    </row>
    <row r="226" spans="1:118"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3"/>
      <c r="DN226" s="3"/>
    </row>
    <row r="227" spans="1:118"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3"/>
      <c r="DN227" s="3"/>
    </row>
    <row r="228" spans="1:118"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3"/>
      <c r="DN228" s="3"/>
    </row>
    <row r="229" spans="1:118"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3"/>
      <c r="DN229" s="3"/>
    </row>
    <row r="230" spans="1:118"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3"/>
      <c r="DN230" s="3"/>
    </row>
    <row r="231" spans="1:118"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3"/>
      <c r="DN231" s="3"/>
    </row>
    <row r="232" spans="1:118"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3"/>
      <c r="DN232" s="3"/>
    </row>
    <row r="233" spans="1:118"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3"/>
      <c r="DN233" s="3"/>
    </row>
    <row r="234" spans="1:118"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3"/>
      <c r="DN234" s="3"/>
    </row>
    <row r="235" spans="1:118"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3"/>
      <c r="DN235" s="3"/>
    </row>
    <row r="236" spans="1:118"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3"/>
      <c r="DN236" s="3"/>
    </row>
    <row r="237" spans="1:118"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3"/>
      <c r="DN237" s="3"/>
    </row>
    <row r="238" spans="1:118"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3"/>
      <c r="DN238" s="3"/>
    </row>
    <row r="239" spans="1:118"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3"/>
      <c r="DN239" s="3"/>
    </row>
    <row r="240" spans="1:118"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3"/>
      <c r="DN240" s="3"/>
    </row>
    <row r="241" spans="1:118"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3"/>
      <c r="DN241" s="3"/>
    </row>
    <row r="242" spans="1:118"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3"/>
      <c r="DN242" s="3"/>
    </row>
    <row r="243" spans="1:118"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3"/>
      <c r="DN243" s="3"/>
    </row>
    <row r="244" spans="1:118"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3"/>
      <c r="DN244" s="3"/>
    </row>
    <row r="245" spans="1:118"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3"/>
      <c r="DN245" s="3"/>
    </row>
    <row r="246" spans="1:118"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3"/>
      <c r="DN246" s="3"/>
    </row>
    <row r="247" spans="1:118"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3"/>
      <c r="DN247" s="3"/>
    </row>
    <row r="248" spans="1:118"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3"/>
      <c r="DN248" s="3"/>
    </row>
    <row r="249" spans="1:118"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3"/>
      <c r="DN249" s="3"/>
    </row>
    <row r="250" spans="1:118"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3"/>
      <c r="DN250" s="3"/>
    </row>
    <row r="251" spans="1:118"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3"/>
      <c r="DN251" s="3"/>
    </row>
    <row r="252" spans="1:118"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3"/>
      <c r="DN252" s="3"/>
    </row>
    <row r="253" spans="1:118"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3"/>
      <c r="DN253" s="3"/>
    </row>
    <row r="254" spans="1:118"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3"/>
      <c r="DN254" s="3"/>
    </row>
    <row r="255" spans="1:118"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3"/>
      <c r="DN255" s="3"/>
    </row>
    <row r="256" spans="1:118"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3"/>
      <c r="DN256" s="3"/>
    </row>
    <row r="257" spans="1:118"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3"/>
      <c r="DN257" s="3"/>
    </row>
    <row r="258" spans="1:118"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3"/>
      <c r="DN258" s="3"/>
    </row>
    <row r="259" spans="1:118"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3"/>
      <c r="DN259" s="3"/>
    </row>
    <row r="260" spans="1:118"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3"/>
      <c r="DN260" s="3"/>
    </row>
    <row r="261" spans="1:118"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3"/>
      <c r="DN261" s="3"/>
    </row>
    <row r="262" spans="1:118"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3"/>
      <c r="DN262" s="3"/>
    </row>
    <row r="263" spans="1:118"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3"/>
      <c r="DN263" s="3"/>
    </row>
    <row r="264" spans="1:118"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3"/>
      <c r="DN264" s="3"/>
    </row>
    <row r="265" spans="1:118"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3"/>
      <c r="DN265" s="3"/>
    </row>
    <row r="266" spans="1:118"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3"/>
      <c r="DN266" s="3"/>
    </row>
    <row r="267" spans="1:118"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3"/>
      <c r="DN267" s="3"/>
    </row>
    <row r="268" spans="1:118"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3"/>
      <c r="DN268" s="3"/>
    </row>
    <row r="269" spans="1:118"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3"/>
      <c r="DN269" s="3"/>
    </row>
    <row r="270" spans="1:118"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3"/>
      <c r="DN270" s="3"/>
    </row>
    <row r="271" spans="1:118"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3"/>
      <c r="DN271" s="3"/>
    </row>
    <row r="272" spans="1:118"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3"/>
      <c r="DN272" s="3"/>
    </row>
    <row r="273" spans="1:118"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3"/>
      <c r="DN273" s="3"/>
    </row>
    <row r="274" spans="1:118"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3"/>
      <c r="DN274" s="3"/>
    </row>
    <row r="275" spans="1:118"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3"/>
      <c r="DN275" s="3"/>
    </row>
    <row r="276" spans="1:118"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3"/>
      <c r="DN276" s="3"/>
    </row>
    <row r="277" spans="1:118"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3"/>
      <c r="DN277" s="3"/>
    </row>
    <row r="278" spans="1:118"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3"/>
      <c r="DN278" s="3"/>
    </row>
    <row r="279" spans="1:118"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3"/>
      <c r="DN279" s="3"/>
    </row>
    <row r="280" spans="1:118"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3"/>
      <c r="DN280" s="3"/>
    </row>
    <row r="281" spans="1:118"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3"/>
      <c r="DN281" s="3"/>
    </row>
    <row r="282" spans="1:118"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3"/>
      <c r="DN282" s="3"/>
    </row>
    <row r="283" spans="1:118"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3"/>
      <c r="DN283" s="3"/>
    </row>
    <row r="284" spans="1:118"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3"/>
      <c r="DN284" s="3"/>
    </row>
    <row r="285" spans="1:118"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3"/>
      <c r="DN285" s="3"/>
    </row>
    <row r="286" spans="1:118"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3"/>
      <c r="DN286" s="3"/>
    </row>
    <row r="287" spans="1:118"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3"/>
      <c r="DN287" s="3"/>
    </row>
    <row r="288" spans="1:118"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3"/>
      <c r="DN288" s="3"/>
    </row>
    <row r="289" spans="1:118"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3"/>
      <c r="DN289" s="3"/>
    </row>
    <row r="290" spans="1:118"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3"/>
      <c r="DN290" s="3"/>
    </row>
    <row r="291" spans="1:118"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3"/>
      <c r="DN291" s="3"/>
    </row>
    <row r="292" spans="1:118"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3"/>
      <c r="DN292" s="3"/>
    </row>
    <row r="293" spans="1:118"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3"/>
      <c r="DN293" s="3"/>
    </row>
    <row r="294" spans="1:118"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3"/>
      <c r="DN294" s="3"/>
    </row>
    <row r="295" spans="1:118"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3"/>
      <c r="DN295" s="3"/>
    </row>
    <row r="296" spans="1:118"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3"/>
      <c r="DN296" s="3"/>
    </row>
    <row r="297" spans="1:118"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3"/>
      <c r="DN297" s="3"/>
    </row>
    <row r="298" spans="1:118"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3"/>
      <c r="DN298" s="3"/>
    </row>
    <row r="299" spans="1:118"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3"/>
      <c r="DN299" s="3"/>
    </row>
    <row r="300" spans="1:118"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3"/>
      <c r="DN300" s="3"/>
    </row>
    <row r="301" spans="1:118"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3"/>
      <c r="DN301" s="3"/>
    </row>
    <row r="302" spans="1:118"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3"/>
      <c r="DN302" s="3"/>
    </row>
    <row r="303" spans="1:118"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3"/>
      <c r="DN303" s="3"/>
    </row>
    <row r="304" spans="1:118"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3"/>
      <c r="DN304" s="3"/>
    </row>
    <row r="305" spans="1:118"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3"/>
      <c r="DN305" s="3"/>
    </row>
    <row r="306" spans="1:118"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3"/>
      <c r="DN306" s="3"/>
    </row>
    <row r="307" spans="1:118"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3"/>
      <c r="DN307" s="3"/>
    </row>
    <row r="308" spans="1:118"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3"/>
      <c r="DN308" s="3"/>
    </row>
    <row r="309" spans="1:118"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3"/>
      <c r="DN309" s="3"/>
    </row>
    <row r="310" spans="1:118"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3"/>
      <c r="DN310" s="3"/>
    </row>
    <row r="311" spans="1:118"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3"/>
      <c r="DN311" s="3"/>
    </row>
    <row r="312" spans="1:118"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3"/>
      <c r="DN312" s="3"/>
    </row>
    <row r="313" spans="1:118"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3"/>
      <c r="DN313" s="3"/>
    </row>
    <row r="314" spans="1:118"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3"/>
      <c r="DN314" s="3"/>
    </row>
    <row r="315" spans="1:118"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3"/>
      <c r="DN315" s="3"/>
    </row>
    <row r="316" spans="1:118"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3"/>
      <c r="DN316" s="3"/>
    </row>
    <row r="317" spans="1:118"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3"/>
      <c r="DN317" s="3"/>
    </row>
    <row r="318" spans="1:118"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3"/>
      <c r="DN318" s="3"/>
    </row>
  </sheetData>
  <mergeCells count="95">
    <mergeCell ref="BD101:BH101"/>
    <mergeCell ref="AG102:AK102"/>
    <mergeCell ref="BD102:BH102"/>
    <mergeCell ref="AY123:BC123"/>
    <mergeCell ref="AY124:BC124"/>
    <mergeCell ref="AG123:AK123"/>
    <mergeCell ref="AX72:AZ72"/>
    <mergeCell ref="BJ72:BL72"/>
    <mergeCell ref="BT72:BV72"/>
    <mergeCell ref="AJ94:AU95"/>
    <mergeCell ref="AM98:AR98"/>
    <mergeCell ref="AM16:AO16"/>
    <mergeCell ref="AP16:AQ16"/>
    <mergeCell ref="AV16:AW16"/>
    <mergeCell ref="AA17:AB17"/>
    <mergeCell ref="AD17:AE17"/>
    <mergeCell ref="AB7:AD7"/>
    <mergeCell ref="AH7:AK7"/>
    <mergeCell ref="AM7:AP7"/>
    <mergeCell ref="AB8:AC8"/>
    <mergeCell ref="AD8:AE8"/>
    <mergeCell ref="AM8:AO8"/>
    <mergeCell ref="AP8:AQ8"/>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9:AC9"/>
    <mergeCell ref="AB10:AC10"/>
    <mergeCell ref="AD10:AE10"/>
    <mergeCell ref="AB11:AC11"/>
    <mergeCell ref="AD11:AE11"/>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C46:AF48"/>
    <mergeCell ref="H51:K51"/>
    <mergeCell ref="AC51:AF52"/>
    <mergeCell ref="H52:K52"/>
    <mergeCell ref="AD19:AE19"/>
    <mergeCell ref="AD23:AO24"/>
    <mergeCell ref="AG26:AL26"/>
    <mergeCell ref="AG27:AL27"/>
    <mergeCell ref="AA14:AB14"/>
    <mergeCell ref="AA15:AB15"/>
    <mergeCell ref="AA16:AB16"/>
    <mergeCell ref="AD16:AE16"/>
    <mergeCell ref="AD18:AE18"/>
    <mergeCell ref="AD15:AE15"/>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S14:AT14"/>
    <mergeCell ref="AS15:AT15"/>
    <mergeCell ref="AS16:AT16"/>
    <mergeCell ref="AS17:AT17"/>
    <mergeCell ref="BM47:BR48"/>
  </mergeCells>
  <phoneticPr fontId="200"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DD84 AU107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U110 AX110 BJ110 BS110 BV110">
    <cfRule type="colorScale" priority="10">
      <colorScale>
        <cfvo type="min"/>
        <cfvo type="max"/>
        <color rgb="FFFFFFFF"/>
        <color rgb="FF57BB8A"/>
      </colorScale>
    </cfRule>
  </conditionalFormatting>
  <conditionalFormatting sqref="AX110:AX111 BV110:BV111 CX82 BA108:BA111">
    <cfRule type="expression" dxfId="180" priority="11">
      <formula>($V82="출결제외")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COUNTIF($F$15:$F$625,S2)</f>
        <v>72</v>
      </c>
      <c r="V2" s="463">
        <v>71</v>
      </c>
      <c r="W2" s="463">
        <f t="shared" ref="W2:W8" si="1">COUNTIF($F$15:$F$684,$S2)</f>
        <v>72</v>
      </c>
      <c r="X2" s="457"/>
      <c r="Y2" s="457">
        <v>73</v>
      </c>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v>70</v>
      </c>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682</v>
      </c>
      <c r="T4" s="466">
        <v>57</v>
      </c>
      <c r="U4" s="466">
        <f t="shared" si="0"/>
        <v>59</v>
      </c>
      <c r="V4" s="467">
        <v>57</v>
      </c>
      <c r="W4" s="467">
        <f t="shared" si="1"/>
        <v>59</v>
      </c>
      <c r="X4" s="457"/>
      <c r="Y4" s="457">
        <v>59</v>
      </c>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684</v>
      </c>
      <c r="T5" s="466">
        <v>49</v>
      </c>
      <c r="U5" s="466">
        <f t="shared" si="0"/>
        <v>55</v>
      </c>
      <c r="V5" s="467">
        <v>49</v>
      </c>
      <c r="W5" s="467">
        <f t="shared" si="1"/>
        <v>55</v>
      </c>
      <c r="X5" s="457"/>
      <c r="Y5" s="457">
        <v>55</v>
      </c>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685</v>
      </c>
      <c r="T6" s="466">
        <v>69</v>
      </c>
      <c r="U6" s="466">
        <f t="shared" si="0"/>
        <v>49</v>
      </c>
      <c r="V6" s="467">
        <v>69</v>
      </c>
      <c r="W6" s="467">
        <f t="shared" si="1"/>
        <v>50</v>
      </c>
      <c r="X6" s="457"/>
      <c r="Y6" s="457">
        <v>50</v>
      </c>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3635</v>
      </c>
      <c r="T7" s="930"/>
      <c r="U7" s="930"/>
      <c r="V7" s="467"/>
      <c r="W7" s="467">
        <f t="shared" si="1"/>
        <v>51</v>
      </c>
      <c r="X7" s="457"/>
      <c r="Y7" s="457">
        <v>51</v>
      </c>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3636</v>
      </c>
      <c r="T8" s="930"/>
      <c r="U8" s="930"/>
      <c r="V8" s="467"/>
      <c r="W8" s="467">
        <f t="shared" si="1"/>
        <v>50</v>
      </c>
      <c r="X8" s="457"/>
      <c r="Y8" s="457">
        <v>50</v>
      </c>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c r="T10" s="930">
        <f t="shared" ref="T10:W10" si="2">COUNTIF($F$15:$F$684,$S10)</f>
        <v>0</v>
      </c>
      <c r="U10" s="930">
        <f t="shared" si="2"/>
        <v>0</v>
      </c>
      <c r="V10" s="467">
        <f t="shared" si="2"/>
        <v>0</v>
      </c>
      <c r="W10" s="467">
        <f t="shared" si="2"/>
        <v>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COUNTIF($F$15:$F$625,S11)</f>
        <v>167</v>
      </c>
      <c r="V11" s="932">
        <f>T11+42</f>
        <v>237</v>
      </c>
      <c r="W11" s="932">
        <f>COUNTIF($F$15:$F$684,$S11)</f>
        <v>211</v>
      </c>
      <c r="X11" s="457"/>
      <c r="Y11" s="457">
        <v>211</v>
      </c>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517</v>
      </c>
      <c r="U12" s="456">
        <f t="shared" si="3"/>
        <v>467</v>
      </c>
      <c r="V12" s="456">
        <f t="shared" si="3"/>
        <v>559</v>
      </c>
      <c r="W12" s="456">
        <f t="shared" si="3"/>
        <v>618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SUBTOTAL(103,$F$15:F684)</f>
        <v>618</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3637</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53"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935"/>
      <c r="B23" s="936"/>
      <c r="C23" s="937">
        <v>9</v>
      </c>
      <c r="D23" s="937" t="s">
        <v>3374</v>
      </c>
      <c r="E23" s="937">
        <f t="shared" si="4"/>
        <v>9</v>
      </c>
      <c r="F23" s="937" t="s">
        <v>679</v>
      </c>
      <c r="G23" s="937" t="s">
        <v>723</v>
      </c>
      <c r="H23" s="938" t="s">
        <v>65</v>
      </c>
      <c r="I23" s="939" t="s">
        <v>722</v>
      </c>
      <c r="J23" s="939" t="s">
        <v>725</v>
      </c>
      <c r="K23" s="939" t="s">
        <v>763</v>
      </c>
      <c r="L23" s="940" t="s">
        <v>726</v>
      </c>
      <c r="M23" s="941" t="s">
        <v>727</v>
      </c>
      <c r="N23" s="942"/>
      <c r="O23" s="585"/>
      <c r="P23" s="585"/>
      <c r="Q23" s="942" t="s">
        <v>729</v>
      </c>
      <c r="R23" s="941" t="s">
        <v>3375</v>
      </c>
      <c r="S23" s="943" t="s">
        <v>3376</v>
      </c>
      <c r="T23" s="944" t="s">
        <v>731</v>
      </c>
      <c r="U23" s="945">
        <v>30685</v>
      </c>
      <c r="V23" s="944">
        <f t="shared" ca="1" si="5"/>
        <v>42</v>
      </c>
      <c r="W23" s="944" t="s">
        <v>3377</v>
      </c>
      <c r="X23" s="944" t="s">
        <v>778</v>
      </c>
      <c r="Y23" s="944" t="s">
        <v>784</v>
      </c>
      <c r="Z23" s="944" t="s">
        <v>740</v>
      </c>
      <c r="AA23" s="944" t="s">
        <v>736</v>
      </c>
      <c r="AB23" s="944" t="s">
        <v>770</v>
      </c>
      <c r="AC23" s="944" t="s">
        <v>786</v>
      </c>
      <c r="AD23" s="944" t="s">
        <v>787</v>
      </c>
      <c r="AE23" s="944"/>
      <c r="AF23" s="946"/>
      <c r="AG23" s="946" t="s">
        <v>679</v>
      </c>
      <c r="AH23" s="947"/>
      <c r="AI23" s="947"/>
      <c r="AJ23" s="947"/>
      <c r="AK23" s="947"/>
      <c r="AL23" s="947"/>
      <c r="AM23" s="947"/>
      <c r="AN23" s="947"/>
      <c r="AO23" s="947"/>
      <c r="AP23" s="947"/>
      <c r="AQ23" s="947"/>
      <c r="AR23" s="947"/>
      <c r="AS23" s="947"/>
      <c r="AT23" s="947"/>
      <c r="AU23" s="947"/>
      <c r="AV23" s="947"/>
      <c r="AW23" s="947"/>
      <c r="AX23" s="947"/>
      <c r="AY23" s="947"/>
      <c r="AZ23" s="947"/>
      <c r="BA23" s="947"/>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796</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3638</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797</v>
      </c>
      <c r="K51" s="490" t="s">
        <v>839</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1" t="s">
        <v>841</v>
      </c>
      <c r="N53" s="494"/>
      <c r="O53" s="495"/>
      <c r="P53" s="495"/>
      <c r="Q53" s="494" t="s">
        <v>850</v>
      </c>
      <c r="R53" s="502"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578" t="s">
        <v>3639</v>
      </c>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510" t="s">
        <v>892</v>
      </c>
      <c r="C54" s="760"/>
      <c r="D54" s="489" t="s">
        <v>904</v>
      </c>
      <c r="E54" s="489">
        <f t="shared" si="4"/>
        <v>39</v>
      </c>
      <c r="F54" s="489"/>
      <c r="G54" s="489" t="s">
        <v>796</v>
      </c>
      <c r="H54" s="491" t="s">
        <v>71</v>
      </c>
      <c r="I54" s="490" t="s">
        <v>797</v>
      </c>
      <c r="J54" s="490" t="s">
        <v>797</v>
      </c>
      <c r="K54" s="490"/>
      <c r="L54" s="503"/>
      <c r="M54" s="501" t="s">
        <v>841</v>
      </c>
      <c r="N54" s="494"/>
      <c r="O54" s="495"/>
      <c r="P54" s="495" t="s">
        <v>895</v>
      </c>
      <c r="Q54" s="494"/>
      <c r="R54" s="948" t="s">
        <v>905</v>
      </c>
      <c r="S54" s="496" t="s">
        <v>906</v>
      </c>
      <c r="T54" s="497" t="s">
        <v>801</v>
      </c>
      <c r="U54" s="498"/>
      <c r="V54" s="497"/>
      <c r="W54" s="497"/>
      <c r="X54" s="497"/>
      <c r="Y54" s="497"/>
      <c r="Z54" s="497"/>
      <c r="AA54" s="497" t="s">
        <v>736</v>
      </c>
      <c r="AB54" s="497"/>
      <c r="AC54" s="497"/>
      <c r="AD54" s="497"/>
      <c r="AE54" s="497"/>
      <c r="AF54" s="499"/>
      <c r="AG54" s="499"/>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40</v>
      </c>
      <c r="D55" s="489" t="s">
        <v>907</v>
      </c>
      <c r="E55" s="489">
        <f t="shared" si="4"/>
        <v>40</v>
      </c>
      <c r="F55" s="489" t="s">
        <v>684</v>
      </c>
      <c r="G55" s="489" t="s">
        <v>796</v>
      </c>
      <c r="H55" s="491" t="s">
        <v>71</v>
      </c>
      <c r="I55" s="490" t="s">
        <v>797</v>
      </c>
      <c r="J55" s="490" t="s">
        <v>907</v>
      </c>
      <c r="K55" s="490" t="s">
        <v>908</v>
      </c>
      <c r="L55" s="492" t="s">
        <v>726</v>
      </c>
      <c r="M55" s="493" t="s">
        <v>909</v>
      </c>
      <c r="N55" s="494"/>
      <c r="O55" s="495" t="s">
        <v>910</v>
      </c>
      <c r="P55" s="495" t="s">
        <v>69</v>
      </c>
      <c r="Q55" s="494" t="s">
        <v>911</v>
      </c>
      <c r="R55" s="514" t="s">
        <v>72</v>
      </c>
      <c r="S55" s="496" t="s">
        <v>912</v>
      </c>
      <c r="T55" s="497" t="s">
        <v>731</v>
      </c>
      <c r="U55" s="498">
        <v>28737</v>
      </c>
      <c r="V55" s="497">
        <f t="shared" ref="V55:V303" ca="1" si="6">DATEDIF(U55,TODAY(),"Y")</f>
        <v>47</v>
      </c>
      <c r="W55" s="497" t="s">
        <v>913</v>
      </c>
      <c r="X55" s="497" t="s">
        <v>73</v>
      </c>
      <c r="Y55" s="497" t="s">
        <v>734</v>
      </c>
      <c r="Z55" s="497" t="s">
        <v>736</v>
      </c>
      <c r="AA55" s="497" t="s">
        <v>736</v>
      </c>
      <c r="AB55" s="497"/>
      <c r="AC55" s="497"/>
      <c r="AD55" s="497"/>
      <c r="AE55" s="497"/>
      <c r="AF55" s="499"/>
      <c r="AG55" s="499" t="s">
        <v>684</v>
      </c>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41</v>
      </c>
      <c r="D56" s="515" t="s">
        <v>908</v>
      </c>
      <c r="E56" s="489">
        <f t="shared" si="4"/>
        <v>40</v>
      </c>
      <c r="F56" s="489"/>
      <c r="G56" s="489"/>
      <c r="H56" s="491" t="s">
        <v>71</v>
      </c>
      <c r="I56" s="490" t="s">
        <v>797</v>
      </c>
      <c r="J56" s="490" t="s">
        <v>907</v>
      </c>
      <c r="K56" s="490" t="s">
        <v>908</v>
      </c>
      <c r="L56" s="492" t="s">
        <v>726</v>
      </c>
      <c r="M56" s="501" t="s">
        <v>909</v>
      </c>
      <c r="N56" s="494"/>
      <c r="O56" s="495" t="s">
        <v>3419</v>
      </c>
      <c r="P56" s="495" t="s">
        <v>84</v>
      </c>
      <c r="Q56" s="494"/>
      <c r="R56" s="501" t="s">
        <v>4</v>
      </c>
      <c r="S56" s="496"/>
      <c r="T56" s="497" t="s">
        <v>731</v>
      </c>
      <c r="U56" s="498">
        <v>31732</v>
      </c>
      <c r="V56" s="497">
        <f t="shared" ca="1" si="6"/>
        <v>39</v>
      </c>
      <c r="W56" s="516" t="s">
        <v>914</v>
      </c>
      <c r="X56" s="516" t="s">
        <v>73</v>
      </c>
      <c r="Y56" s="516" t="s">
        <v>734</v>
      </c>
      <c r="Z56" s="516"/>
      <c r="AA56" s="516" t="s">
        <v>736</v>
      </c>
      <c r="AB56" s="516" t="s">
        <v>770</v>
      </c>
      <c r="AC56" s="497"/>
      <c r="AD56" s="497"/>
      <c r="AE56" s="497"/>
      <c r="AF56" s="499"/>
      <c r="AG56" s="499"/>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42</v>
      </c>
      <c r="D57" s="489" t="s">
        <v>915</v>
      </c>
      <c r="E57" s="489">
        <f t="shared" si="4"/>
        <v>41</v>
      </c>
      <c r="F57" s="489" t="s">
        <v>679</v>
      </c>
      <c r="G57" s="489" t="s">
        <v>796</v>
      </c>
      <c r="H57" s="491" t="s">
        <v>71</v>
      </c>
      <c r="I57" s="490" t="s">
        <v>797</v>
      </c>
      <c r="J57" s="490" t="s">
        <v>907</v>
      </c>
      <c r="K57" s="490" t="s">
        <v>908</v>
      </c>
      <c r="L57" s="492" t="s">
        <v>726</v>
      </c>
      <c r="M57" s="501" t="s">
        <v>909</v>
      </c>
      <c r="N57" s="494"/>
      <c r="O57" s="495" t="s">
        <v>69</v>
      </c>
      <c r="P57" s="495"/>
      <c r="Q57" s="494" t="s">
        <v>850</v>
      </c>
      <c r="R57" s="501" t="s">
        <v>98</v>
      </c>
      <c r="S57" s="496" t="s">
        <v>916</v>
      </c>
      <c r="T57" s="497" t="s">
        <v>731</v>
      </c>
      <c r="U57" s="498">
        <v>19202</v>
      </c>
      <c r="V57" s="497">
        <f t="shared" ca="1" si="6"/>
        <v>73</v>
      </c>
      <c r="W57" s="497" t="s">
        <v>917</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43</v>
      </c>
      <c r="D58" s="489" t="s">
        <v>918</v>
      </c>
      <c r="E58" s="489">
        <f t="shared" si="4"/>
        <v>42</v>
      </c>
      <c r="F58" s="489" t="s">
        <v>679</v>
      </c>
      <c r="G58" s="489" t="s">
        <v>796</v>
      </c>
      <c r="H58" s="491" t="s">
        <v>71</v>
      </c>
      <c r="I58" s="490" t="s">
        <v>797</v>
      </c>
      <c r="J58" s="490" t="s">
        <v>907</v>
      </c>
      <c r="K58" s="490" t="s">
        <v>908</v>
      </c>
      <c r="L58" s="492" t="s">
        <v>726</v>
      </c>
      <c r="M58" s="501" t="s">
        <v>909</v>
      </c>
      <c r="N58" s="494"/>
      <c r="O58" s="495" t="s">
        <v>84</v>
      </c>
      <c r="P58" s="495"/>
      <c r="Q58" s="494" t="s">
        <v>850</v>
      </c>
      <c r="R58" s="501" t="s">
        <v>112</v>
      </c>
      <c r="S58" s="496" t="s">
        <v>897</v>
      </c>
      <c r="T58" s="497" t="s">
        <v>801</v>
      </c>
      <c r="U58" s="498">
        <v>19466</v>
      </c>
      <c r="V58" s="497">
        <f t="shared" ca="1" si="6"/>
        <v>72</v>
      </c>
      <c r="W58" s="497" t="s">
        <v>919</v>
      </c>
      <c r="X58" s="497" t="s">
        <v>733</v>
      </c>
      <c r="Y58" s="497" t="s">
        <v>734</v>
      </c>
      <c r="Z58" s="497" t="s">
        <v>740</v>
      </c>
      <c r="AA58" s="497" t="s">
        <v>736</v>
      </c>
      <c r="AB58" s="497" t="s">
        <v>770</v>
      </c>
      <c r="AC58" s="497"/>
      <c r="AD58" s="497"/>
      <c r="AE58" s="497"/>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44</v>
      </c>
      <c r="D59" s="489" t="s">
        <v>920</v>
      </c>
      <c r="E59" s="489">
        <f t="shared" si="4"/>
        <v>43</v>
      </c>
      <c r="F59" s="489" t="s">
        <v>679</v>
      </c>
      <c r="G59" s="489" t="s">
        <v>796</v>
      </c>
      <c r="H59" s="491" t="s">
        <v>71</v>
      </c>
      <c r="I59" s="490" t="s">
        <v>797</v>
      </c>
      <c r="J59" s="490" t="s">
        <v>907</v>
      </c>
      <c r="K59" s="490" t="s">
        <v>908</v>
      </c>
      <c r="L59" s="492" t="s">
        <v>726</v>
      </c>
      <c r="M59" s="501" t="s">
        <v>909</v>
      </c>
      <c r="N59" s="494"/>
      <c r="O59" s="495"/>
      <c r="P59" s="495"/>
      <c r="Q59" s="494" t="s">
        <v>850</v>
      </c>
      <c r="R59" s="501" t="s">
        <v>124</v>
      </c>
      <c r="S59" s="496" t="s">
        <v>921</v>
      </c>
      <c r="T59" s="497" t="s">
        <v>731</v>
      </c>
      <c r="U59" s="498">
        <v>19784</v>
      </c>
      <c r="V59" s="497">
        <f t="shared" ca="1" si="6"/>
        <v>71</v>
      </c>
      <c r="W59" s="497" t="s">
        <v>922</v>
      </c>
      <c r="X59" s="497" t="s">
        <v>778</v>
      </c>
      <c r="Y59" s="508" t="s">
        <v>784</v>
      </c>
      <c r="Z59" s="497" t="s">
        <v>740</v>
      </c>
      <c r="AA59" s="497" t="s">
        <v>736</v>
      </c>
      <c r="AB59" s="497" t="s">
        <v>770</v>
      </c>
      <c r="AC59" s="497"/>
      <c r="AD59" s="497"/>
      <c r="AE59" s="497" t="s">
        <v>891</v>
      </c>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45</v>
      </c>
      <c r="D60" s="489" t="s">
        <v>923</v>
      </c>
      <c r="E60" s="489">
        <f t="shared" si="4"/>
        <v>44</v>
      </c>
      <c r="F60" s="489" t="s">
        <v>679</v>
      </c>
      <c r="G60" s="489" t="s">
        <v>796</v>
      </c>
      <c r="H60" s="491" t="s">
        <v>71</v>
      </c>
      <c r="I60" s="490" t="s">
        <v>797</v>
      </c>
      <c r="J60" s="490" t="s">
        <v>907</v>
      </c>
      <c r="K60" s="490" t="s">
        <v>908</v>
      </c>
      <c r="L60" s="492" t="s">
        <v>726</v>
      </c>
      <c r="M60" s="501" t="s">
        <v>909</v>
      </c>
      <c r="N60" s="494"/>
      <c r="O60" s="495"/>
      <c r="P60" s="495"/>
      <c r="Q60" s="494" t="s">
        <v>799</v>
      </c>
      <c r="R60" s="501" t="s">
        <v>134</v>
      </c>
      <c r="S60" s="496" t="s">
        <v>924</v>
      </c>
      <c r="T60" s="497" t="s">
        <v>801</v>
      </c>
      <c r="U60" s="498">
        <v>22276</v>
      </c>
      <c r="V60" s="497">
        <f t="shared" ca="1" si="6"/>
        <v>65</v>
      </c>
      <c r="W60" s="497" t="s">
        <v>925</v>
      </c>
      <c r="X60" s="497" t="s">
        <v>778</v>
      </c>
      <c r="Y60" s="497" t="s">
        <v>734</v>
      </c>
      <c r="Z60" s="497" t="s">
        <v>744</v>
      </c>
      <c r="AA60" s="497" t="s">
        <v>736</v>
      </c>
      <c r="AB60" s="497" t="s">
        <v>737</v>
      </c>
      <c r="AC60" s="497"/>
      <c r="AD60" s="497"/>
      <c r="AE60" s="497"/>
      <c r="AF60" s="499"/>
      <c r="AG60" s="499" t="s">
        <v>679</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46</v>
      </c>
      <c r="D61" s="489" t="s">
        <v>926</v>
      </c>
      <c r="E61" s="489">
        <f t="shared" si="4"/>
        <v>45</v>
      </c>
      <c r="F61" s="489" t="s">
        <v>688</v>
      </c>
      <c r="G61" s="489" t="s">
        <v>796</v>
      </c>
      <c r="H61" s="491" t="s">
        <v>71</v>
      </c>
      <c r="I61" s="490" t="s">
        <v>797</v>
      </c>
      <c r="J61" s="490" t="s">
        <v>907</v>
      </c>
      <c r="K61" s="490" t="s">
        <v>908</v>
      </c>
      <c r="L61" s="492" t="s">
        <v>726</v>
      </c>
      <c r="M61" s="504" t="s">
        <v>909</v>
      </c>
      <c r="N61" s="494"/>
      <c r="O61" s="495"/>
      <c r="P61" s="495"/>
      <c r="Q61" s="494" t="s">
        <v>799</v>
      </c>
      <c r="R61" s="504" t="s">
        <v>927</v>
      </c>
      <c r="S61" s="496" t="s">
        <v>928</v>
      </c>
      <c r="T61" s="497" t="s">
        <v>801</v>
      </c>
      <c r="U61" s="498">
        <v>33959</v>
      </c>
      <c r="V61" s="497">
        <f t="shared" ca="1" si="6"/>
        <v>33</v>
      </c>
      <c r="W61" s="497" t="s">
        <v>929</v>
      </c>
      <c r="X61" s="497" t="s">
        <v>778</v>
      </c>
      <c r="Y61" s="497" t="s">
        <v>792</v>
      </c>
      <c r="Z61" s="497" t="s">
        <v>274</v>
      </c>
      <c r="AA61" s="497" t="s">
        <v>274</v>
      </c>
      <c r="AB61" s="497" t="s">
        <v>793</v>
      </c>
      <c r="AC61" s="497" t="s">
        <v>786</v>
      </c>
      <c r="AD61" s="497" t="s">
        <v>787</v>
      </c>
      <c r="AE61" s="497"/>
      <c r="AF61" s="499"/>
      <c r="AG61" s="499" t="s">
        <v>688</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47</v>
      </c>
      <c r="D62" s="489" t="s">
        <v>930</v>
      </c>
      <c r="E62" s="489">
        <f t="shared" si="4"/>
        <v>46</v>
      </c>
      <c r="F62" s="489" t="s">
        <v>679</v>
      </c>
      <c r="G62" s="489" t="s">
        <v>796</v>
      </c>
      <c r="H62" s="491" t="s">
        <v>71</v>
      </c>
      <c r="I62" s="490" t="s">
        <v>797</v>
      </c>
      <c r="J62" s="490" t="s">
        <v>930</v>
      </c>
      <c r="K62" s="490" t="s">
        <v>931</v>
      </c>
      <c r="L62" s="492" t="s">
        <v>726</v>
      </c>
      <c r="M62" s="493" t="s">
        <v>932</v>
      </c>
      <c r="N62" s="494"/>
      <c r="O62" s="495" t="s">
        <v>69</v>
      </c>
      <c r="P62" s="495"/>
      <c r="Q62" s="494" t="s">
        <v>799</v>
      </c>
      <c r="R62" s="493" t="s">
        <v>74</v>
      </c>
      <c r="S62" s="496" t="s">
        <v>933</v>
      </c>
      <c r="T62" s="497" t="s">
        <v>801</v>
      </c>
      <c r="U62" s="498">
        <v>29276</v>
      </c>
      <c r="V62" s="497">
        <f t="shared" ca="1" si="6"/>
        <v>45</v>
      </c>
      <c r="W62" s="497" t="s">
        <v>934</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48</v>
      </c>
      <c r="D63" s="489" t="s">
        <v>931</v>
      </c>
      <c r="E63" s="489">
        <f t="shared" si="4"/>
        <v>47</v>
      </c>
      <c r="F63" s="489" t="s">
        <v>679</v>
      </c>
      <c r="G63" s="489" t="s">
        <v>796</v>
      </c>
      <c r="H63" s="491" t="s">
        <v>71</v>
      </c>
      <c r="I63" s="490" t="s">
        <v>797</v>
      </c>
      <c r="J63" s="490" t="s">
        <v>930</v>
      </c>
      <c r="K63" s="490" t="s">
        <v>931</v>
      </c>
      <c r="L63" s="492" t="s">
        <v>726</v>
      </c>
      <c r="M63" s="501" t="s">
        <v>932</v>
      </c>
      <c r="N63" s="494"/>
      <c r="O63" s="495" t="s">
        <v>84</v>
      </c>
      <c r="P63" s="495"/>
      <c r="Q63" s="494" t="s">
        <v>799</v>
      </c>
      <c r="R63" s="501" t="s">
        <v>23</v>
      </c>
      <c r="S63" s="496" t="s">
        <v>935</v>
      </c>
      <c r="T63" s="497" t="s">
        <v>801</v>
      </c>
      <c r="U63" s="498">
        <v>30920</v>
      </c>
      <c r="V63" s="497">
        <f t="shared" ca="1" si="6"/>
        <v>41</v>
      </c>
      <c r="W63" s="497" t="s">
        <v>936</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49</v>
      </c>
      <c r="D64" s="489" t="s">
        <v>3370</v>
      </c>
      <c r="E64" s="489">
        <f t="shared" si="4"/>
        <v>48</v>
      </c>
      <c r="F64" s="489" t="s">
        <v>679</v>
      </c>
      <c r="G64" s="489" t="s">
        <v>796</v>
      </c>
      <c r="H64" s="491" t="s">
        <v>71</v>
      </c>
      <c r="I64" s="490" t="s">
        <v>797</v>
      </c>
      <c r="J64" s="490" t="s">
        <v>930</v>
      </c>
      <c r="K64" s="490" t="s">
        <v>931</v>
      </c>
      <c r="L64" s="492" t="s">
        <v>726</v>
      </c>
      <c r="M64" s="501" t="s">
        <v>932</v>
      </c>
      <c r="N64" s="494"/>
      <c r="O64" s="495"/>
      <c r="P64" s="495"/>
      <c r="Q64" s="494" t="s">
        <v>799</v>
      </c>
      <c r="R64" s="501" t="s">
        <v>3371</v>
      </c>
      <c r="S64" s="496" t="s">
        <v>3372</v>
      </c>
      <c r="T64" s="497" t="s">
        <v>801</v>
      </c>
      <c r="U64" s="498">
        <v>31780</v>
      </c>
      <c r="V64" s="497">
        <f t="shared" ca="1" si="6"/>
        <v>39</v>
      </c>
      <c r="W64" s="497" t="s">
        <v>3373</v>
      </c>
      <c r="X64" s="497" t="s">
        <v>733</v>
      </c>
      <c r="Y64" s="497" t="s">
        <v>734</v>
      </c>
      <c r="Z64" s="497" t="s">
        <v>736</v>
      </c>
      <c r="AA64" s="497" t="s">
        <v>736</v>
      </c>
      <c r="AB64" s="497" t="s">
        <v>770</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50</v>
      </c>
      <c r="D65" s="489" t="s">
        <v>937</v>
      </c>
      <c r="E65" s="489">
        <f t="shared" si="4"/>
        <v>49</v>
      </c>
      <c r="F65" s="489" t="s">
        <v>679</v>
      </c>
      <c r="G65" s="489" t="s">
        <v>796</v>
      </c>
      <c r="H65" s="491" t="s">
        <v>71</v>
      </c>
      <c r="I65" s="490" t="s">
        <v>797</v>
      </c>
      <c r="J65" s="490" t="s">
        <v>930</v>
      </c>
      <c r="K65" s="490" t="s">
        <v>931</v>
      </c>
      <c r="L65" s="492" t="s">
        <v>726</v>
      </c>
      <c r="M65" s="501" t="s">
        <v>932</v>
      </c>
      <c r="N65" s="494"/>
      <c r="O65" s="495" t="s">
        <v>938</v>
      </c>
      <c r="P65" s="495"/>
      <c r="Q65" s="494" t="s">
        <v>799</v>
      </c>
      <c r="R65" s="501" t="s">
        <v>46</v>
      </c>
      <c r="S65" s="496" t="s">
        <v>939</v>
      </c>
      <c r="T65" s="497" t="s">
        <v>801</v>
      </c>
      <c r="U65" s="498">
        <v>31700</v>
      </c>
      <c r="V65" s="497">
        <f t="shared" ca="1" si="6"/>
        <v>39</v>
      </c>
      <c r="W65" s="497" t="s">
        <v>940</v>
      </c>
      <c r="X65" s="497" t="s">
        <v>733</v>
      </c>
      <c r="Y65" s="497" t="s">
        <v>734</v>
      </c>
      <c r="Z65" s="497" t="s">
        <v>740</v>
      </c>
      <c r="AA65" s="497" t="s">
        <v>736</v>
      </c>
      <c r="AB65" s="497" t="s">
        <v>737</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51</v>
      </c>
      <c r="D66" s="489" t="s">
        <v>941</v>
      </c>
      <c r="E66" s="489">
        <f t="shared" si="4"/>
        <v>50</v>
      </c>
      <c r="F66" s="489" t="s">
        <v>679</v>
      </c>
      <c r="G66" s="489" t="s">
        <v>796</v>
      </c>
      <c r="H66" s="491" t="s">
        <v>71</v>
      </c>
      <c r="I66" s="490" t="s">
        <v>797</v>
      </c>
      <c r="J66" s="490" t="s">
        <v>930</v>
      </c>
      <c r="K66" s="490" t="s">
        <v>931</v>
      </c>
      <c r="L66" s="492" t="s">
        <v>726</v>
      </c>
      <c r="M66" s="501" t="s">
        <v>932</v>
      </c>
      <c r="N66" s="494"/>
      <c r="O66" s="495" t="s">
        <v>48</v>
      </c>
      <c r="P66" s="495"/>
      <c r="Q66" s="494" t="s">
        <v>799</v>
      </c>
      <c r="R66" s="501" t="s">
        <v>27</v>
      </c>
      <c r="S66" s="496"/>
      <c r="T66" s="497" t="s">
        <v>801</v>
      </c>
      <c r="U66" s="498">
        <v>30683</v>
      </c>
      <c r="V66" s="497">
        <f t="shared" ca="1" si="6"/>
        <v>42</v>
      </c>
      <c r="W66" s="497" t="s">
        <v>942</v>
      </c>
      <c r="X66" s="497" t="s">
        <v>733</v>
      </c>
      <c r="Y66" s="497" t="s">
        <v>734</v>
      </c>
      <c r="Z66" s="497" t="s">
        <v>736</v>
      </c>
      <c r="AA66" s="497" t="s">
        <v>736</v>
      </c>
      <c r="AB66" s="497" t="s">
        <v>770</v>
      </c>
      <c r="AC66" s="497"/>
      <c r="AD66" s="497"/>
      <c r="AE66" s="497"/>
      <c r="AF66" s="499"/>
      <c r="AG66" s="499" t="s">
        <v>679</v>
      </c>
      <c r="AH66" s="500"/>
      <c r="AI66" s="500"/>
      <c r="AJ66" s="500"/>
      <c r="AK66" s="500"/>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52</v>
      </c>
      <c r="D67" s="489" t="s">
        <v>943</v>
      </c>
      <c r="E67" s="489">
        <f t="shared" si="4"/>
        <v>51</v>
      </c>
      <c r="F67" s="489" t="s">
        <v>679</v>
      </c>
      <c r="G67" s="489" t="s">
        <v>796</v>
      </c>
      <c r="H67" s="491" t="s">
        <v>71</v>
      </c>
      <c r="I67" s="490" t="s">
        <v>797</v>
      </c>
      <c r="J67" s="490" t="s">
        <v>930</v>
      </c>
      <c r="K67" s="490" t="s">
        <v>931</v>
      </c>
      <c r="L67" s="492" t="s">
        <v>726</v>
      </c>
      <c r="M67" s="501" t="s">
        <v>932</v>
      </c>
      <c r="N67" s="494"/>
      <c r="O67" s="495" t="s">
        <v>16</v>
      </c>
      <c r="P67" s="495"/>
      <c r="Q67" s="494" t="s">
        <v>799</v>
      </c>
      <c r="R67" s="501" t="s">
        <v>12</v>
      </c>
      <c r="S67" s="496"/>
      <c r="T67" s="497" t="s">
        <v>801</v>
      </c>
      <c r="U67" s="498">
        <v>29107</v>
      </c>
      <c r="V67" s="497">
        <f t="shared" ca="1" si="6"/>
        <v>46</v>
      </c>
      <c r="W67" s="497" t="s">
        <v>945</v>
      </c>
      <c r="X67" s="497" t="s">
        <v>733</v>
      </c>
      <c r="Y67" s="497" t="s">
        <v>734</v>
      </c>
      <c r="Z67" s="497" t="s">
        <v>736</v>
      </c>
      <c r="AA67" s="497" t="s">
        <v>736</v>
      </c>
      <c r="AB67" s="497" t="s">
        <v>737</v>
      </c>
      <c r="AC67" s="497"/>
      <c r="AD67" s="497"/>
      <c r="AE67" s="497"/>
      <c r="AF67" s="499"/>
      <c r="AG67" s="499" t="s">
        <v>679</v>
      </c>
      <c r="AH67" s="500"/>
      <c r="AI67" s="500"/>
      <c r="AJ67" s="500"/>
      <c r="AK67" s="193"/>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53</v>
      </c>
      <c r="D68" s="489" t="s">
        <v>946</v>
      </c>
      <c r="E68" s="489">
        <f t="shared" si="4"/>
        <v>52</v>
      </c>
      <c r="F68" s="489" t="s">
        <v>679</v>
      </c>
      <c r="G68" s="489" t="s">
        <v>796</v>
      </c>
      <c r="H68" s="491" t="s">
        <v>71</v>
      </c>
      <c r="I68" s="490" t="s">
        <v>797</v>
      </c>
      <c r="J68" s="490" t="s">
        <v>930</v>
      </c>
      <c r="K68" s="490" t="s">
        <v>931</v>
      </c>
      <c r="L68" s="492" t="s">
        <v>726</v>
      </c>
      <c r="M68" s="501" t="s">
        <v>932</v>
      </c>
      <c r="N68" s="494"/>
      <c r="O68" s="495" t="s">
        <v>16</v>
      </c>
      <c r="P68" s="495"/>
      <c r="Q68" s="494" t="s">
        <v>799</v>
      </c>
      <c r="R68" s="502" t="s">
        <v>15</v>
      </c>
      <c r="S68" s="496"/>
      <c r="T68" s="497" t="s">
        <v>801</v>
      </c>
      <c r="U68" s="498">
        <v>29445</v>
      </c>
      <c r="V68" s="497">
        <f t="shared" ca="1" si="6"/>
        <v>45</v>
      </c>
      <c r="W68" s="497" t="s">
        <v>947</v>
      </c>
      <c r="X68" s="497" t="s">
        <v>733</v>
      </c>
      <c r="Y68" s="497" t="s">
        <v>734</v>
      </c>
      <c r="Z68" s="497" t="s">
        <v>736</v>
      </c>
      <c r="AA68" s="497" t="s">
        <v>736</v>
      </c>
      <c r="AB68" s="497" t="s">
        <v>737</v>
      </c>
      <c r="AC68" s="497"/>
      <c r="AD68" s="497"/>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54</v>
      </c>
      <c r="D69" s="489" t="s">
        <v>948</v>
      </c>
      <c r="E69" s="489">
        <f t="shared" si="4"/>
        <v>53</v>
      </c>
      <c r="F69" s="489" t="s">
        <v>679</v>
      </c>
      <c r="G69" s="489" t="s">
        <v>796</v>
      </c>
      <c r="H69" s="491" t="s">
        <v>71</v>
      </c>
      <c r="I69" s="490" t="s">
        <v>797</v>
      </c>
      <c r="J69" s="490" t="s">
        <v>930</v>
      </c>
      <c r="K69" s="490" t="s">
        <v>931</v>
      </c>
      <c r="L69" s="492" t="s">
        <v>726</v>
      </c>
      <c r="M69" s="501" t="s">
        <v>932</v>
      </c>
      <c r="N69" s="494"/>
      <c r="O69" s="495"/>
      <c r="P69" s="495"/>
      <c r="Q69" s="494" t="s">
        <v>799</v>
      </c>
      <c r="R69" s="519" t="s">
        <v>949</v>
      </c>
      <c r="S69" s="496" t="s">
        <v>950</v>
      </c>
      <c r="T69" s="497" t="s">
        <v>801</v>
      </c>
      <c r="U69" s="498">
        <v>31496</v>
      </c>
      <c r="V69" s="497">
        <f t="shared" ca="1" si="6"/>
        <v>39</v>
      </c>
      <c r="W69" s="497"/>
      <c r="X69" s="497" t="s">
        <v>733</v>
      </c>
      <c r="Y69" s="497" t="s">
        <v>734</v>
      </c>
      <c r="Z69" s="497" t="s">
        <v>744</v>
      </c>
      <c r="AA69" s="497" t="s">
        <v>745</v>
      </c>
      <c r="AB69" s="497" t="s">
        <v>746</v>
      </c>
      <c r="AC69" s="497" t="s">
        <v>786</v>
      </c>
      <c r="AD69" s="497" t="s">
        <v>951</v>
      </c>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55</v>
      </c>
      <c r="D70" s="489" t="s">
        <v>952</v>
      </c>
      <c r="E70" s="489">
        <f t="shared" si="4"/>
        <v>54</v>
      </c>
      <c r="F70" s="489" t="s">
        <v>679</v>
      </c>
      <c r="G70" s="489" t="s">
        <v>796</v>
      </c>
      <c r="H70" s="491" t="s">
        <v>71</v>
      </c>
      <c r="I70" s="490" t="s">
        <v>797</v>
      </c>
      <c r="J70" s="490" t="s">
        <v>952</v>
      </c>
      <c r="K70" s="490" t="s">
        <v>953</v>
      </c>
      <c r="L70" s="492" t="s">
        <v>726</v>
      </c>
      <c r="M70" s="493" t="s">
        <v>954</v>
      </c>
      <c r="N70" s="494"/>
      <c r="O70" s="495" t="s">
        <v>69</v>
      </c>
      <c r="P70" s="495" t="s">
        <v>955</v>
      </c>
      <c r="Q70" s="494" t="s">
        <v>799</v>
      </c>
      <c r="R70" s="493" t="s">
        <v>75</v>
      </c>
      <c r="S70" s="496"/>
      <c r="T70" s="497" t="s">
        <v>801</v>
      </c>
      <c r="U70" s="498">
        <v>27958</v>
      </c>
      <c r="V70" s="497">
        <f t="shared" ca="1" si="6"/>
        <v>49</v>
      </c>
      <c r="W70" s="497" t="s">
        <v>956</v>
      </c>
      <c r="X70" s="497" t="s">
        <v>733</v>
      </c>
      <c r="Y70" s="497" t="s">
        <v>734</v>
      </c>
      <c r="Z70" s="497" t="s">
        <v>736</v>
      </c>
      <c r="AA70" s="497" t="s">
        <v>736</v>
      </c>
      <c r="AB70" s="497" t="s">
        <v>770</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56</v>
      </c>
      <c r="D71" s="489" t="s">
        <v>953</v>
      </c>
      <c r="E71" s="489">
        <f t="shared" si="4"/>
        <v>55</v>
      </c>
      <c r="F71" s="489" t="s">
        <v>679</v>
      </c>
      <c r="G71" s="489" t="s">
        <v>796</v>
      </c>
      <c r="H71" s="491" t="s">
        <v>71</v>
      </c>
      <c r="I71" s="490" t="s">
        <v>797</v>
      </c>
      <c r="J71" s="490" t="s">
        <v>952</v>
      </c>
      <c r="K71" s="490" t="s">
        <v>953</v>
      </c>
      <c r="L71" s="492" t="s">
        <v>726</v>
      </c>
      <c r="M71" s="501" t="s">
        <v>954</v>
      </c>
      <c r="N71" s="494"/>
      <c r="O71" s="495" t="s">
        <v>84</v>
      </c>
      <c r="P71" s="495" t="s">
        <v>957</v>
      </c>
      <c r="Q71" s="494" t="s">
        <v>799</v>
      </c>
      <c r="R71" s="501" t="s">
        <v>87</v>
      </c>
      <c r="S71" s="496"/>
      <c r="T71" s="497" t="s">
        <v>801</v>
      </c>
      <c r="U71" s="498">
        <v>30623</v>
      </c>
      <c r="V71" s="497">
        <f t="shared" ca="1" si="6"/>
        <v>42</v>
      </c>
      <c r="W71" s="497" t="s">
        <v>958</v>
      </c>
      <c r="X71" s="497" t="s">
        <v>733</v>
      </c>
      <c r="Y71" s="497" t="s">
        <v>734</v>
      </c>
      <c r="Z71" s="497" t="s">
        <v>736</v>
      </c>
      <c r="AA71" s="497" t="s">
        <v>736</v>
      </c>
      <c r="AB71" s="497" t="s">
        <v>737</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57</v>
      </c>
      <c r="D72" s="489" t="s">
        <v>959</v>
      </c>
      <c r="E72" s="489">
        <f t="shared" si="4"/>
        <v>56</v>
      </c>
      <c r="F72" s="489" t="s">
        <v>679</v>
      </c>
      <c r="G72" s="489" t="s">
        <v>796</v>
      </c>
      <c r="H72" s="491" t="s">
        <v>71</v>
      </c>
      <c r="I72" s="490" t="s">
        <v>797</v>
      </c>
      <c r="J72" s="490" t="s">
        <v>952</v>
      </c>
      <c r="K72" s="490" t="s">
        <v>953</v>
      </c>
      <c r="L72" s="492" t="s">
        <v>726</v>
      </c>
      <c r="M72" s="501" t="s">
        <v>954</v>
      </c>
      <c r="N72" s="494"/>
      <c r="O72" s="495"/>
      <c r="P72" s="495"/>
      <c r="Q72" s="494" t="s">
        <v>850</v>
      </c>
      <c r="R72" s="501" t="s">
        <v>100</v>
      </c>
      <c r="S72" s="496"/>
      <c r="T72" s="497" t="s">
        <v>801</v>
      </c>
      <c r="U72" s="498">
        <v>19533</v>
      </c>
      <c r="V72" s="497">
        <f t="shared" ca="1" si="6"/>
        <v>72</v>
      </c>
      <c r="W72" s="497" t="s">
        <v>960</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58</v>
      </c>
      <c r="D73" s="489" t="s">
        <v>961</v>
      </c>
      <c r="E73" s="489">
        <f t="shared" si="4"/>
        <v>57</v>
      </c>
      <c r="F73" s="489" t="s">
        <v>679</v>
      </c>
      <c r="G73" s="489" t="s">
        <v>796</v>
      </c>
      <c r="H73" s="491" t="s">
        <v>71</v>
      </c>
      <c r="I73" s="490" t="s">
        <v>797</v>
      </c>
      <c r="J73" s="490" t="s">
        <v>952</v>
      </c>
      <c r="K73" s="490" t="s">
        <v>953</v>
      </c>
      <c r="L73" s="492" t="s">
        <v>726</v>
      </c>
      <c r="M73" s="501" t="s">
        <v>954</v>
      </c>
      <c r="N73" s="494"/>
      <c r="O73" s="495"/>
      <c r="P73" s="495"/>
      <c r="Q73" s="494" t="s">
        <v>799</v>
      </c>
      <c r="R73" s="501" t="s">
        <v>113</v>
      </c>
      <c r="S73" s="496"/>
      <c r="T73" s="497" t="s">
        <v>801</v>
      </c>
      <c r="U73" s="498">
        <v>26302</v>
      </c>
      <c r="V73" s="497">
        <f t="shared" ca="1" si="6"/>
        <v>54</v>
      </c>
      <c r="W73" s="497" t="s">
        <v>962</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59</v>
      </c>
      <c r="D74" s="489" t="s">
        <v>963</v>
      </c>
      <c r="E74" s="489">
        <f t="shared" si="4"/>
        <v>58</v>
      </c>
      <c r="F74" s="489" t="s">
        <v>679</v>
      </c>
      <c r="G74" s="489" t="s">
        <v>796</v>
      </c>
      <c r="H74" s="491" t="s">
        <v>71</v>
      </c>
      <c r="I74" s="490" t="s">
        <v>797</v>
      </c>
      <c r="J74" s="490" t="s">
        <v>952</v>
      </c>
      <c r="K74" s="490" t="s">
        <v>953</v>
      </c>
      <c r="L74" s="492" t="s">
        <v>726</v>
      </c>
      <c r="M74" s="501" t="s">
        <v>954</v>
      </c>
      <c r="N74" s="494"/>
      <c r="O74" s="495"/>
      <c r="P74" s="495"/>
      <c r="Q74" s="494" t="s">
        <v>799</v>
      </c>
      <c r="R74" s="501" t="s">
        <v>125</v>
      </c>
      <c r="S74" s="496"/>
      <c r="T74" s="497" t="s">
        <v>801</v>
      </c>
      <c r="U74" s="498">
        <v>29493</v>
      </c>
      <c r="V74" s="497">
        <f t="shared" ca="1" si="6"/>
        <v>45</v>
      </c>
      <c r="W74" s="497" t="s">
        <v>964</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60</v>
      </c>
      <c r="D75" s="489" t="s">
        <v>965</v>
      </c>
      <c r="E75" s="489">
        <f t="shared" si="4"/>
        <v>59</v>
      </c>
      <c r="F75" s="489" t="s">
        <v>679</v>
      </c>
      <c r="G75" s="489" t="s">
        <v>796</v>
      </c>
      <c r="H75" s="491" t="s">
        <v>71</v>
      </c>
      <c r="I75" s="490" t="s">
        <v>797</v>
      </c>
      <c r="J75" s="490" t="s">
        <v>952</v>
      </c>
      <c r="K75" s="490" t="s">
        <v>953</v>
      </c>
      <c r="L75" s="492" t="s">
        <v>726</v>
      </c>
      <c r="M75" s="501" t="s">
        <v>954</v>
      </c>
      <c r="N75" s="494"/>
      <c r="O75" s="495"/>
      <c r="P75" s="495"/>
      <c r="Q75" s="494" t="s">
        <v>799</v>
      </c>
      <c r="R75" s="502" t="s">
        <v>135</v>
      </c>
      <c r="S75" s="496"/>
      <c r="T75" s="497" t="s">
        <v>801</v>
      </c>
      <c r="U75" s="498">
        <v>28181</v>
      </c>
      <c r="V75" s="497">
        <f t="shared" ca="1" si="6"/>
        <v>48</v>
      </c>
      <c r="W75" s="497" t="s">
        <v>966</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61</v>
      </c>
      <c r="D76" s="489" t="s">
        <v>967</v>
      </c>
      <c r="E76" s="489">
        <f t="shared" si="4"/>
        <v>60</v>
      </c>
      <c r="F76" s="489" t="s">
        <v>679</v>
      </c>
      <c r="G76" s="489" t="s">
        <v>796</v>
      </c>
      <c r="H76" s="491" t="s">
        <v>71</v>
      </c>
      <c r="I76" s="490" t="s">
        <v>797</v>
      </c>
      <c r="J76" s="490" t="s">
        <v>952</v>
      </c>
      <c r="K76" s="490" t="s">
        <v>953</v>
      </c>
      <c r="L76" s="492" t="s">
        <v>726</v>
      </c>
      <c r="M76" s="502" t="s">
        <v>954</v>
      </c>
      <c r="N76" s="494"/>
      <c r="O76" s="495"/>
      <c r="P76" s="495"/>
      <c r="Q76" s="494" t="s">
        <v>799</v>
      </c>
      <c r="R76" s="502" t="s">
        <v>144</v>
      </c>
      <c r="S76" s="496"/>
      <c r="T76" s="497" t="s">
        <v>801</v>
      </c>
      <c r="U76" s="520">
        <v>30002</v>
      </c>
      <c r="V76" s="497">
        <f t="shared" ca="1" si="6"/>
        <v>43</v>
      </c>
      <c r="W76" s="497" t="s">
        <v>968</v>
      </c>
      <c r="X76" s="497" t="s">
        <v>733</v>
      </c>
      <c r="Y76" s="497" t="s">
        <v>734</v>
      </c>
      <c r="Z76" s="497" t="s">
        <v>736</v>
      </c>
      <c r="AA76" s="497" t="s">
        <v>736</v>
      </c>
      <c r="AB76" s="497" t="s">
        <v>770</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457"/>
      <c r="B77" s="456"/>
      <c r="C77" s="489">
        <v>62</v>
      </c>
      <c r="D77" s="489" t="s">
        <v>969</v>
      </c>
      <c r="E77" s="489">
        <f t="shared" si="4"/>
        <v>61</v>
      </c>
      <c r="F77" s="489" t="s">
        <v>679</v>
      </c>
      <c r="G77" s="489" t="s">
        <v>796</v>
      </c>
      <c r="H77" s="491" t="s">
        <v>71</v>
      </c>
      <c r="I77" s="490" t="s">
        <v>797</v>
      </c>
      <c r="J77" s="490" t="s">
        <v>3640</v>
      </c>
      <c r="K77" s="490" t="s">
        <v>726</v>
      </c>
      <c r="L77" s="492" t="s">
        <v>726</v>
      </c>
      <c r="M77" s="493" t="s">
        <v>971</v>
      </c>
      <c r="N77" s="494"/>
      <c r="O77" s="495" t="s">
        <v>69</v>
      </c>
      <c r="P77" s="495"/>
      <c r="Q77" s="494" t="s">
        <v>799</v>
      </c>
      <c r="R77" s="493" t="s">
        <v>76</v>
      </c>
      <c r="S77" s="496" t="s">
        <v>972</v>
      </c>
      <c r="T77" s="497" t="s">
        <v>801</v>
      </c>
      <c r="U77" s="498">
        <v>20944</v>
      </c>
      <c r="V77" s="497">
        <f t="shared" ca="1" si="6"/>
        <v>68</v>
      </c>
      <c r="W77" s="497" t="s">
        <v>973</v>
      </c>
      <c r="X77" s="497" t="s">
        <v>733</v>
      </c>
      <c r="Y77" s="497" t="s">
        <v>734</v>
      </c>
      <c r="Z77" s="497" t="s">
        <v>740</v>
      </c>
      <c r="AA77" s="497" t="s">
        <v>736</v>
      </c>
      <c r="AB77" s="497" t="s">
        <v>737</v>
      </c>
      <c r="AC77" s="497"/>
      <c r="AD77" s="497"/>
      <c r="AE77" s="497"/>
      <c r="AF77" s="499"/>
      <c r="AG77" s="499" t="s">
        <v>679</v>
      </c>
      <c r="AH77" s="500"/>
      <c r="AI77" s="500"/>
      <c r="AJ77" s="500"/>
      <c r="AK77" s="500"/>
      <c r="AL77" s="500"/>
      <c r="AM77" s="500"/>
      <c r="AN77" s="500"/>
      <c r="AO77" s="500"/>
      <c r="AP77" s="500"/>
      <c r="AQ77" s="500"/>
      <c r="AR77" s="500"/>
      <c r="AS77" s="500"/>
      <c r="AT77" s="500"/>
      <c r="AU77" s="500"/>
      <c r="AV77" s="500"/>
      <c r="AW77" s="500"/>
      <c r="AX77" s="500"/>
      <c r="AY77" s="500"/>
      <c r="AZ77" s="500"/>
      <c r="BA77" s="500"/>
    </row>
    <row r="78" spans="1:53" ht="15.75" customHeight="1">
      <c r="A78" s="193"/>
      <c r="B78" s="193"/>
      <c r="C78" s="489">
        <v>63</v>
      </c>
      <c r="D78" s="521" t="s">
        <v>974</v>
      </c>
      <c r="E78" s="489">
        <f t="shared" si="4"/>
        <v>62</v>
      </c>
      <c r="F78" s="522" t="s">
        <v>679</v>
      </c>
      <c r="G78" s="489" t="s">
        <v>796</v>
      </c>
      <c r="H78" s="491" t="s">
        <v>71</v>
      </c>
      <c r="I78" s="490" t="s">
        <v>797</v>
      </c>
      <c r="J78" s="490" t="s">
        <v>3641</v>
      </c>
      <c r="K78" s="490" t="s">
        <v>726</v>
      </c>
      <c r="L78" s="492" t="s">
        <v>726</v>
      </c>
      <c r="M78" s="514" t="s">
        <v>971</v>
      </c>
      <c r="N78" s="494" t="s">
        <v>365</v>
      </c>
      <c r="O78" s="497"/>
      <c r="P78" s="497" t="s">
        <v>1438</v>
      </c>
      <c r="Q78" s="524" t="s">
        <v>799</v>
      </c>
      <c r="R78" s="501" t="s">
        <v>88</v>
      </c>
      <c r="S78" s="496" t="s">
        <v>975</v>
      </c>
      <c r="T78" s="497" t="s">
        <v>801</v>
      </c>
      <c r="U78" s="498">
        <v>23254</v>
      </c>
      <c r="V78" s="497">
        <f t="shared" ca="1" si="6"/>
        <v>62</v>
      </c>
      <c r="W78" s="497" t="s">
        <v>976</v>
      </c>
      <c r="X78" s="497" t="s">
        <v>778</v>
      </c>
      <c r="Y78" s="497" t="s">
        <v>792</v>
      </c>
      <c r="Z78" s="497" t="s">
        <v>740</v>
      </c>
      <c r="AA78" s="497" t="s">
        <v>736</v>
      </c>
      <c r="AB78" s="497"/>
      <c r="AC78" s="497"/>
      <c r="AD78" s="497"/>
      <c r="AE78" s="497" t="s">
        <v>977</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64</v>
      </c>
      <c r="D79" s="521" t="s">
        <v>978</v>
      </c>
      <c r="E79" s="489">
        <f t="shared" si="4"/>
        <v>63</v>
      </c>
      <c r="F79" s="525" t="s">
        <v>688</v>
      </c>
      <c r="G79" s="489" t="s">
        <v>796</v>
      </c>
      <c r="H79" s="491" t="s">
        <v>71</v>
      </c>
      <c r="I79" s="490" t="s">
        <v>797</v>
      </c>
      <c r="J79" s="490" t="s">
        <v>3642</v>
      </c>
      <c r="K79" s="490" t="s">
        <v>726</v>
      </c>
      <c r="L79" s="492" t="s">
        <v>726</v>
      </c>
      <c r="M79" s="526" t="s">
        <v>971</v>
      </c>
      <c r="N79" s="494" t="s">
        <v>365</v>
      </c>
      <c r="O79" s="497"/>
      <c r="P79" s="497"/>
      <c r="Q79" s="524" t="s">
        <v>799</v>
      </c>
      <c r="R79" s="502" t="s">
        <v>101</v>
      </c>
      <c r="S79" s="527" t="s">
        <v>979</v>
      </c>
      <c r="T79" s="497" t="s">
        <v>801</v>
      </c>
      <c r="U79" s="498">
        <v>22122</v>
      </c>
      <c r="V79" s="497">
        <f t="shared" ca="1" si="6"/>
        <v>65</v>
      </c>
      <c r="W79" s="497" t="s">
        <v>980</v>
      </c>
      <c r="X79" s="497" t="s">
        <v>778</v>
      </c>
      <c r="Y79" s="497" t="s">
        <v>792</v>
      </c>
      <c r="Z79" s="497" t="s">
        <v>676</v>
      </c>
      <c r="AA79" s="512"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65</v>
      </c>
      <c r="D80" s="521" t="s">
        <v>983</v>
      </c>
      <c r="E80" s="489">
        <f t="shared" si="4"/>
        <v>64</v>
      </c>
      <c r="F80" s="525" t="s">
        <v>688</v>
      </c>
      <c r="G80" s="489" t="s">
        <v>796</v>
      </c>
      <c r="H80" s="491" t="s">
        <v>71</v>
      </c>
      <c r="I80" s="490" t="s">
        <v>797</v>
      </c>
      <c r="J80" s="490" t="s">
        <v>3643</v>
      </c>
      <c r="K80" s="490" t="s">
        <v>726</v>
      </c>
      <c r="L80" s="492" t="s">
        <v>726</v>
      </c>
      <c r="M80" s="514" t="s">
        <v>971</v>
      </c>
      <c r="N80" s="494" t="s">
        <v>365</v>
      </c>
      <c r="O80" s="497"/>
      <c r="P80" s="497"/>
      <c r="Q80" s="524" t="s">
        <v>799</v>
      </c>
      <c r="R80" s="519" t="s">
        <v>114</v>
      </c>
      <c r="S80" s="496" t="s">
        <v>984</v>
      </c>
      <c r="T80" s="497" t="s">
        <v>801</v>
      </c>
      <c r="U80" s="498">
        <v>23214</v>
      </c>
      <c r="V80" s="497">
        <f t="shared" ca="1" si="6"/>
        <v>62</v>
      </c>
      <c r="W80" s="497" t="s">
        <v>985</v>
      </c>
      <c r="X80" s="497" t="s">
        <v>778</v>
      </c>
      <c r="Y80" s="497" t="s">
        <v>792</v>
      </c>
      <c r="Z80" s="497" t="s">
        <v>676</v>
      </c>
      <c r="AA80" s="512" t="s">
        <v>676</v>
      </c>
      <c r="AB80" s="497" t="s">
        <v>981</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193"/>
      <c r="B81" s="193"/>
      <c r="C81" s="489">
        <v>66</v>
      </c>
      <c r="D81" s="521" t="s">
        <v>986</v>
      </c>
      <c r="E81" s="489">
        <f t="shared" si="4"/>
        <v>65</v>
      </c>
      <c r="F81" s="525" t="s">
        <v>688</v>
      </c>
      <c r="G81" s="489" t="s">
        <v>796</v>
      </c>
      <c r="H81" s="491" t="s">
        <v>71</v>
      </c>
      <c r="I81" s="490" t="s">
        <v>797</v>
      </c>
      <c r="J81" s="490" t="s">
        <v>3644</v>
      </c>
      <c r="K81" s="490" t="s">
        <v>726</v>
      </c>
      <c r="L81" s="492" t="s">
        <v>726</v>
      </c>
      <c r="M81" s="518" t="s">
        <v>971</v>
      </c>
      <c r="N81" s="494" t="s">
        <v>365</v>
      </c>
      <c r="O81" s="497"/>
      <c r="P81" s="497"/>
      <c r="Q81" s="524" t="s">
        <v>799</v>
      </c>
      <c r="R81" s="504" t="s">
        <v>126</v>
      </c>
      <c r="S81" s="527" t="s">
        <v>987</v>
      </c>
      <c r="T81" s="497" t="s">
        <v>801</v>
      </c>
      <c r="U81" s="498">
        <v>24232</v>
      </c>
      <c r="V81" s="497">
        <f t="shared" ca="1" si="6"/>
        <v>59</v>
      </c>
      <c r="W81" s="497" t="s">
        <v>988</v>
      </c>
      <c r="X81" s="497" t="s">
        <v>778</v>
      </c>
      <c r="Y81" s="497" t="s">
        <v>792</v>
      </c>
      <c r="Z81" s="497" t="s">
        <v>676</v>
      </c>
      <c r="AA81" s="512" t="s">
        <v>676</v>
      </c>
      <c r="AB81" s="497" t="s">
        <v>989</v>
      </c>
      <c r="AC81" s="497"/>
      <c r="AD81" s="497"/>
      <c r="AE81" s="497" t="s">
        <v>982</v>
      </c>
      <c r="AF81" s="497"/>
      <c r="AG81" s="497"/>
      <c r="AH81" s="193"/>
      <c r="AI81" s="500"/>
      <c r="AJ81" s="500"/>
      <c r="AK81" s="500"/>
      <c r="AL81" s="193"/>
      <c r="AM81" s="193"/>
      <c r="AN81" s="193"/>
      <c r="AO81" s="193"/>
      <c r="AP81" s="193"/>
      <c r="AQ81" s="193"/>
      <c r="AR81" s="193"/>
      <c r="AS81" s="193"/>
      <c r="AT81" s="193"/>
      <c r="AU81" s="193"/>
      <c r="AV81" s="193"/>
      <c r="AW81" s="193"/>
      <c r="AX81" s="193"/>
      <c r="AY81" s="193"/>
      <c r="AZ81" s="193"/>
      <c r="BA81" s="193"/>
    </row>
    <row r="82" spans="1:53" ht="15.75" customHeight="1">
      <c r="A82" s="457"/>
      <c r="B82" s="456"/>
      <c r="C82" s="489">
        <v>67</v>
      </c>
      <c r="D82" s="489" t="s">
        <v>724</v>
      </c>
      <c r="E82" s="489">
        <f t="shared" si="4"/>
        <v>66</v>
      </c>
      <c r="F82" s="489" t="s">
        <v>679</v>
      </c>
      <c r="G82" s="489" t="s">
        <v>764</v>
      </c>
      <c r="H82" s="491" t="s">
        <v>78</v>
      </c>
      <c r="I82" s="490" t="s">
        <v>3370</v>
      </c>
      <c r="J82" s="490" t="s">
        <v>724</v>
      </c>
      <c r="K82" s="490" t="s">
        <v>991</v>
      </c>
      <c r="L82" s="492" t="s">
        <v>726</v>
      </c>
      <c r="M82" s="493" t="s">
        <v>727</v>
      </c>
      <c r="N82" s="494"/>
      <c r="O82" s="495" t="s">
        <v>10</v>
      </c>
      <c r="P82" s="495" t="s">
        <v>69</v>
      </c>
      <c r="Q82" s="494" t="s">
        <v>766</v>
      </c>
      <c r="R82" s="514" t="s">
        <v>9</v>
      </c>
      <c r="S82" s="496" t="s">
        <v>992</v>
      </c>
      <c r="T82" s="497" t="s">
        <v>801</v>
      </c>
      <c r="U82" s="498">
        <v>31799</v>
      </c>
      <c r="V82" s="497">
        <f t="shared" ca="1" si="6"/>
        <v>39</v>
      </c>
      <c r="W82" s="497" t="s">
        <v>993</v>
      </c>
      <c r="X82" s="497" t="s">
        <v>769</v>
      </c>
      <c r="Y82" s="497" t="s">
        <v>734</v>
      </c>
      <c r="Z82" s="497" t="s">
        <v>736</v>
      </c>
      <c r="AA82" s="497" t="s">
        <v>736</v>
      </c>
      <c r="AB82" s="497" t="s">
        <v>737</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68</v>
      </c>
      <c r="D83" s="489" t="s">
        <v>991</v>
      </c>
      <c r="E83" s="489">
        <f t="shared" si="4"/>
        <v>67</v>
      </c>
      <c r="F83" s="489" t="s">
        <v>679</v>
      </c>
      <c r="G83" s="489" t="s">
        <v>764</v>
      </c>
      <c r="H83" s="491" t="s">
        <v>78</v>
      </c>
      <c r="I83" s="490" t="s">
        <v>990</v>
      </c>
      <c r="J83" s="490" t="s">
        <v>724</v>
      </c>
      <c r="K83" s="490" t="s">
        <v>991</v>
      </c>
      <c r="L83" s="492" t="s">
        <v>726</v>
      </c>
      <c r="M83" s="501" t="s">
        <v>727</v>
      </c>
      <c r="N83" s="494"/>
      <c r="O83" s="495" t="s">
        <v>84</v>
      </c>
      <c r="P83" s="495"/>
      <c r="Q83" s="494" t="s">
        <v>766</v>
      </c>
      <c r="R83" s="501" t="s">
        <v>19</v>
      </c>
      <c r="S83" s="496"/>
      <c r="T83" s="497" t="s">
        <v>731</v>
      </c>
      <c r="U83" s="498">
        <v>33136</v>
      </c>
      <c r="V83" s="497">
        <f t="shared" ca="1" si="6"/>
        <v>35</v>
      </c>
      <c r="W83" s="497" t="s">
        <v>995</v>
      </c>
      <c r="X83" s="497" t="s">
        <v>769</v>
      </c>
      <c r="Y83" s="497" t="s">
        <v>734</v>
      </c>
      <c r="Z83" s="497" t="s">
        <v>736</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69</v>
      </c>
      <c r="D84" s="489" t="s">
        <v>996</v>
      </c>
      <c r="E84" s="489">
        <f t="shared" si="4"/>
        <v>68</v>
      </c>
      <c r="F84" s="489" t="s">
        <v>679</v>
      </c>
      <c r="G84" s="489" t="s">
        <v>764</v>
      </c>
      <c r="H84" s="491" t="s">
        <v>78</v>
      </c>
      <c r="I84" s="490" t="s">
        <v>990</v>
      </c>
      <c r="J84" s="490" t="s">
        <v>724</v>
      </c>
      <c r="K84" s="490" t="s">
        <v>991</v>
      </c>
      <c r="L84" s="492" t="s">
        <v>726</v>
      </c>
      <c r="M84" s="501" t="s">
        <v>727</v>
      </c>
      <c r="N84" s="494"/>
      <c r="O84" s="495" t="s">
        <v>197</v>
      </c>
      <c r="P84" s="495"/>
      <c r="Q84" s="494" t="s">
        <v>766</v>
      </c>
      <c r="R84" s="501" t="s">
        <v>102</v>
      </c>
      <c r="S84" s="496" t="s">
        <v>997</v>
      </c>
      <c r="T84" s="497" t="s">
        <v>801</v>
      </c>
      <c r="U84" s="498">
        <v>33947</v>
      </c>
      <c r="V84" s="497">
        <f t="shared" ca="1" si="6"/>
        <v>33</v>
      </c>
      <c r="W84" s="497" t="s">
        <v>998</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70</v>
      </c>
      <c r="D85" s="489" t="s">
        <v>999</v>
      </c>
      <c r="E85" s="489">
        <f t="shared" si="4"/>
        <v>69</v>
      </c>
      <c r="F85" s="489" t="s">
        <v>679</v>
      </c>
      <c r="G85" s="489" t="s">
        <v>764</v>
      </c>
      <c r="H85" s="491" t="s">
        <v>78</v>
      </c>
      <c r="I85" s="490" t="s">
        <v>990</v>
      </c>
      <c r="J85" s="490" t="s">
        <v>724</v>
      </c>
      <c r="K85" s="490" t="s">
        <v>991</v>
      </c>
      <c r="L85" s="492" t="s">
        <v>726</v>
      </c>
      <c r="M85" s="501" t="s">
        <v>727</v>
      </c>
      <c r="N85" s="494"/>
      <c r="O85" s="495"/>
      <c r="P85" s="495"/>
      <c r="Q85" s="494" t="s">
        <v>766</v>
      </c>
      <c r="R85" s="501" t="s">
        <v>127</v>
      </c>
      <c r="S85" s="496" t="s">
        <v>1000</v>
      </c>
      <c r="T85" s="497" t="s">
        <v>801</v>
      </c>
      <c r="U85" s="498">
        <v>33488</v>
      </c>
      <c r="V85" s="497">
        <f t="shared" ca="1" si="6"/>
        <v>34</v>
      </c>
      <c r="W85" s="497" t="s">
        <v>1001</v>
      </c>
      <c r="X85" s="497" t="s">
        <v>769</v>
      </c>
      <c r="Y85" s="497" t="s">
        <v>734</v>
      </c>
      <c r="Z85" s="497" t="s">
        <v>740</v>
      </c>
      <c r="AA85" s="497" t="s">
        <v>736</v>
      </c>
      <c r="AB85" s="497" t="s">
        <v>770</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71</v>
      </c>
      <c r="D86" s="489" t="s">
        <v>1002</v>
      </c>
      <c r="E86" s="489">
        <f t="shared" si="4"/>
        <v>70</v>
      </c>
      <c r="F86" s="489" t="s">
        <v>679</v>
      </c>
      <c r="G86" s="489" t="s">
        <v>764</v>
      </c>
      <c r="H86" s="491" t="s">
        <v>78</v>
      </c>
      <c r="I86" s="490" t="s">
        <v>990</v>
      </c>
      <c r="J86" s="490" t="s">
        <v>724</v>
      </c>
      <c r="K86" s="490" t="s">
        <v>991</v>
      </c>
      <c r="L86" s="492" t="s">
        <v>726</v>
      </c>
      <c r="M86" s="501" t="s">
        <v>727</v>
      </c>
      <c r="N86" s="494"/>
      <c r="O86" s="495" t="s">
        <v>390</v>
      </c>
      <c r="P86" s="495"/>
      <c r="Q86" s="494" t="s">
        <v>766</v>
      </c>
      <c r="R86" s="501" t="s">
        <v>115</v>
      </c>
      <c r="S86" s="496" t="s">
        <v>1003</v>
      </c>
      <c r="T86" s="497" t="s">
        <v>801</v>
      </c>
      <c r="U86" s="498">
        <v>34403</v>
      </c>
      <c r="V86" s="497">
        <f t="shared" ca="1" si="6"/>
        <v>31</v>
      </c>
      <c r="W86" s="497" t="s">
        <v>1004</v>
      </c>
      <c r="X86" s="497" t="s">
        <v>769</v>
      </c>
      <c r="Y86" s="497" t="s">
        <v>734</v>
      </c>
      <c r="Z86" s="497" t="s">
        <v>676</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72</v>
      </c>
      <c r="D87" s="489" t="s">
        <v>1005</v>
      </c>
      <c r="E87" s="489">
        <f t="shared" si="4"/>
        <v>71</v>
      </c>
      <c r="F87" s="489" t="s">
        <v>679</v>
      </c>
      <c r="G87" s="489" t="s">
        <v>764</v>
      </c>
      <c r="H87" s="491" t="s">
        <v>78</v>
      </c>
      <c r="I87" s="490" t="s">
        <v>990</v>
      </c>
      <c r="J87" s="490" t="s">
        <v>724</v>
      </c>
      <c r="K87" s="490" t="s">
        <v>991</v>
      </c>
      <c r="L87" s="492" t="s">
        <v>726</v>
      </c>
      <c r="M87" s="501" t="s">
        <v>727</v>
      </c>
      <c r="N87" s="494"/>
      <c r="O87" s="495"/>
      <c r="P87" s="495" t="s">
        <v>1006</v>
      </c>
      <c r="Q87" s="494" t="s">
        <v>766</v>
      </c>
      <c r="R87" s="501" t="s">
        <v>136</v>
      </c>
      <c r="S87" s="496"/>
      <c r="T87" s="497" t="s">
        <v>801</v>
      </c>
      <c r="U87" s="498">
        <v>34867</v>
      </c>
      <c r="V87" s="497">
        <f t="shared" ca="1" si="6"/>
        <v>30</v>
      </c>
      <c r="W87" s="497" t="s">
        <v>1007</v>
      </c>
      <c r="X87" s="497" t="s">
        <v>769</v>
      </c>
      <c r="Y87" s="497" t="s">
        <v>734</v>
      </c>
      <c r="Z87" s="497" t="s">
        <v>1008</v>
      </c>
      <c r="AA87" s="497" t="s">
        <v>736</v>
      </c>
      <c r="AB87" s="497" t="s">
        <v>737</v>
      </c>
      <c r="AC87" s="497"/>
      <c r="AD87" s="497"/>
      <c r="AE87" s="497"/>
      <c r="AF87" s="499"/>
      <c r="AG87" s="499" t="s">
        <v>679</v>
      </c>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73</v>
      </c>
      <c r="D88" s="489" t="s">
        <v>1009</v>
      </c>
      <c r="E88" s="489">
        <f t="shared" si="4"/>
        <v>71</v>
      </c>
      <c r="F88" s="489"/>
      <c r="G88" s="489" t="s">
        <v>764</v>
      </c>
      <c r="H88" s="491" t="s">
        <v>78</v>
      </c>
      <c r="I88" s="490" t="s">
        <v>990</v>
      </c>
      <c r="J88" s="490" t="s">
        <v>724</v>
      </c>
      <c r="K88" s="490" t="s">
        <v>991</v>
      </c>
      <c r="L88" s="492" t="s">
        <v>726</v>
      </c>
      <c r="M88" s="501" t="s">
        <v>727</v>
      </c>
      <c r="N88" s="494"/>
      <c r="O88" s="495" t="s">
        <v>192</v>
      </c>
      <c r="P88" s="495" t="s">
        <v>69</v>
      </c>
      <c r="Q88" s="494"/>
      <c r="R88" s="501" t="s">
        <v>31</v>
      </c>
      <c r="S88" s="496" t="s">
        <v>1010</v>
      </c>
      <c r="T88" s="497" t="s">
        <v>801</v>
      </c>
      <c r="U88" s="498">
        <v>33065</v>
      </c>
      <c r="V88" s="497">
        <f t="shared" ca="1" si="6"/>
        <v>35</v>
      </c>
      <c r="W88" s="497" t="s">
        <v>1011</v>
      </c>
      <c r="X88" s="497" t="s">
        <v>769</v>
      </c>
      <c r="Y88" s="497" t="s">
        <v>734</v>
      </c>
      <c r="Z88" s="497" t="s">
        <v>676</v>
      </c>
      <c r="AA88" s="497" t="s">
        <v>736</v>
      </c>
      <c r="AB88" s="497" t="s">
        <v>737</v>
      </c>
      <c r="AC88" s="497" t="s">
        <v>1012</v>
      </c>
      <c r="AD88" s="497"/>
      <c r="AE88" s="497"/>
      <c r="AF88" s="499"/>
      <c r="AG88" s="499"/>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72</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6"/>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73</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6"/>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74</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6"/>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75</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6"/>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76</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6"/>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77</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6"/>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78</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6"/>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79</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6"/>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84</v>
      </c>
      <c r="D97" s="489" t="s">
        <v>1038</v>
      </c>
      <c r="E97" s="489">
        <f t="shared" si="4"/>
        <v>80</v>
      </c>
      <c r="F97" s="489" t="s">
        <v>684</v>
      </c>
      <c r="G97" s="489" t="s">
        <v>764</v>
      </c>
      <c r="H97" s="491" t="s">
        <v>78</v>
      </c>
      <c r="I97" s="490" t="s">
        <v>990</v>
      </c>
      <c r="J97" s="490" t="s">
        <v>990</v>
      </c>
      <c r="K97" s="490" t="s">
        <v>726</v>
      </c>
      <c r="L97" s="492" t="s">
        <v>726</v>
      </c>
      <c r="M97" s="501" t="s">
        <v>841</v>
      </c>
      <c r="N97" s="494"/>
      <c r="O97" s="495"/>
      <c r="P97" s="495"/>
      <c r="Q97" s="494" t="s">
        <v>766</v>
      </c>
      <c r="R97" s="501" t="s">
        <v>129</v>
      </c>
      <c r="S97" s="496" t="s">
        <v>1039</v>
      </c>
      <c r="T97" s="497" t="s">
        <v>731</v>
      </c>
      <c r="U97" s="498">
        <v>44180</v>
      </c>
      <c r="V97" s="497">
        <f t="shared" ca="1" si="6"/>
        <v>5</v>
      </c>
      <c r="W97" s="497" t="s">
        <v>1040</v>
      </c>
      <c r="X97" s="497" t="s">
        <v>778</v>
      </c>
      <c r="Y97" s="497" t="s">
        <v>734</v>
      </c>
      <c r="Z97" s="497" t="s">
        <v>744</v>
      </c>
      <c r="AA97" s="497" t="s">
        <v>744</v>
      </c>
      <c r="AB97" s="497" t="s">
        <v>1041</v>
      </c>
      <c r="AC97" s="497"/>
      <c r="AD97" s="497"/>
      <c r="AE97" s="497"/>
      <c r="AF97" s="499"/>
      <c r="AG97" s="499" t="s">
        <v>684</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85</v>
      </c>
      <c r="D98" s="489" t="s">
        <v>1042</v>
      </c>
      <c r="E98" s="489">
        <f t="shared" si="4"/>
        <v>81</v>
      </c>
      <c r="F98" s="489" t="s">
        <v>684</v>
      </c>
      <c r="G98" s="489" t="s">
        <v>764</v>
      </c>
      <c r="H98" s="491" t="s">
        <v>78</v>
      </c>
      <c r="I98" s="490" t="s">
        <v>990</v>
      </c>
      <c r="J98" s="490" t="s">
        <v>990</v>
      </c>
      <c r="K98" s="490" t="s">
        <v>726</v>
      </c>
      <c r="L98" s="503" t="s">
        <v>726</v>
      </c>
      <c r="M98" s="501" t="s">
        <v>841</v>
      </c>
      <c r="N98" s="494"/>
      <c r="O98" s="495" t="s">
        <v>519</v>
      </c>
      <c r="P98" s="495"/>
      <c r="Q98" s="494" t="s">
        <v>766</v>
      </c>
      <c r="R98" s="501" t="s">
        <v>137</v>
      </c>
      <c r="S98" s="496" t="s">
        <v>1043</v>
      </c>
      <c r="T98" s="497" t="s">
        <v>731</v>
      </c>
      <c r="U98" s="498">
        <v>36083</v>
      </c>
      <c r="V98" s="497">
        <f t="shared" ca="1" si="6"/>
        <v>27</v>
      </c>
      <c r="W98" s="497" t="s">
        <v>1044</v>
      </c>
      <c r="X98" s="551" t="s">
        <v>769</v>
      </c>
      <c r="Y98" s="508" t="s">
        <v>734</v>
      </c>
      <c r="Z98" s="497" t="s">
        <v>744</v>
      </c>
      <c r="AA98" s="497" t="s">
        <v>1045</v>
      </c>
      <c r="AB98" s="497" t="s">
        <v>1046</v>
      </c>
      <c r="AC98" s="497"/>
      <c r="AD98" s="497"/>
      <c r="AE98" s="497" t="s">
        <v>771</v>
      </c>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86</v>
      </c>
      <c r="D99" s="489" t="s">
        <v>1047</v>
      </c>
      <c r="E99" s="489">
        <f t="shared" si="4"/>
        <v>82</v>
      </c>
      <c r="F99" s="489" t="s">
        <v>679</v>
      </c>
      <c r="G99" s="489" t="s">
        <v>764</v>
      </c>
      <c r="H99" s="491" t="s">
        <v>78</v>
      </c>
      <c r="I99" s="490" t="s">
        <v>990</v>
      </c>
      <c r="J99" s="490" t="s">
        <v>990</v>
      </c>
      <c r="K99" s="490" t="s">
        <v>726</v>
      </c>
      <c r="L99" s="503" t="s">
        <v>726</v>
      </c>
      <c r="M99" s="501" t="s">
        <v>841</v>
      </c>
      <c r="N99" s="494"/>
      <c r="O99" s="495"/>
      <c r="P99" s="495"/>
      <c r="Q99" s="494" t="s">
        <v>766</v>
      </c>
      <c r="R99" s="501" t="s">
        <v>90</v>
      </c>
      <c r="S99" s="496" t="s">
        <v>1048</v>
      </c>
      <c r="T99" s="497" t="s">
        <v>801</v>
      </c>
      <c r="U99" s="498">
        <v>43861</v>
      </c>
      <c r="V99" s="497">
        <f t="shared" ca="1" si="6"/>
        <v>5</v>
      </c>
      <c r="W99" s="497" t="s">
        <v>1049</v>
      </c>
      <c r="X99" s="497" t="s">
        <v>769</v>
      </c>
      <c r="Y99" s="497" t="s">
        <v>734</v>
      </c>
      <c r="Z99" s="497" t="s">
        <v>274</v>
      </c>
      <c r="AA99" s="497" t="s">
        <v>736</v>
      </c>
      <c r="AB99" s="497" t="s">
        <v>737</v>
      </c>
      <c r="AC99" s="497"/>
      <c r="AD99" s="497"/>
      <c r="AE99" s="497"/>
      <c r="AF99" s="499"/>
      <c r="AG99" s="499" t="s">
        <v>679</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87</v>
      </c>
      <c r="D100" s="489" t="s">
        <v>1050</v>
      </c>
      <c r="E100" s="489">
        <f t="shared" si="4"/>
        <v>83</v>
      </c>
      <c r="F100" s="489" t="s">
        <v>688</v>
      </c>
      <c r="G100" s="489" t="s">
        <v>764</v>
      </c>
      <c r="H100" s="491" t="s">
        <v>78</v>
      </c>
      <c r="I100" s="490" t="s">
        <v>990</v>
      </c>
      <c r="J100" s="490" t="s">
        <v>990</v>
      </c>
      <c r="K100" s="490" t="s">
        <v>726</v>
      </c>
      <c r="L100" s="503" t="s">
        <v>726</v>
      </c>
      <c r="M100" s="504" t="s">
        <v>841</v>
      </c>
      <c r="N100" s="494"/>
      <c r="O100" s="495" t="s">
        <v>197</v>
      </c>
      <c r="P100" s="495"/>
      <c r="Q100" s="494" t="s">
        <v>766</v>
      </c>
      <c r="R100" s="504" t="s">
        <v>104</v>
      </c>
      <c r="S100" s="496" t="s">
        <v>1051</v>
      </c>
      <c r="T100" s="497" t="s">
        <v>801</v>
      </c>
      <c r="U100" s="498">
        <v>36505</v>
      </c>
      <c r="V100" s="497">
        <f t="shared" ca="1" si="6"/>
        <v>26</v>
      </c>
      <c r="W100" s="497" t="s">
        <v>1052</v>
      </c>
      <c r="X100" s="497" t="s">
        <v>769</v>
      </c>
      <c r="Y100" s="497" t="s">
        <v>734</v>
      </c>
      <c r="Z100" s="497" t="s">
        <v>274</v>
      </c>
      <c r="AA100" s="497" t="s">
        <v>736</v>
      </c>
      <c r="AB100" s="497" t="s">
        <v>770</v>
      </c>
      <c r="AC100" s="497"/>
      <c r="AD100" s="497"/>
      <c r="AE100" s="497" t="s">
        <v>1053</v>
      </c>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88</v>
      </c>
      <c r="D101" s="489" t="s">
        <v>1054</v>
      </c>
      <c r="E101" s="489">
        <f t="shared" si="4"/>
        <v>84</v>
      </c>
      <c r="F101" s="529" t="s">
        <v>685</v>
      </c>
      <c r="G101" s="489" t="s">
        <v>3645</v>
      </c>
      <c r="H101" s="491" t="s">
        <v>191</v>
      </c>
      <c r="I101" s="490" t="s">
        <v>1054</v>
      </c>
      <c r="J101" s="490" t="s">
        <v>1054</v>
      </c>
      <c r="K101" s="490" t="s">
        <v>726</v>
      </c>
      <c r="L101" s="503" t="s">
        <v>726</v>
      </c>
      <c r="M101" s="493" t="s">
        <v>727</v>
      </c>
      <c r="N101" s="494"/>
      <c r="O101" s="495" t="s">
        <v>192</v>
      </c>
      <c r="P101" s="495" t="s">
        <v>69</v>
      </c>
      <c r="Q101" s="494" t="s">
        <v>850</v>
      </c>
      <c r="R101" s="493" t="s">
        <v>191</v>
      </c>
      <c r="S101" s="496" t="s">
        <v>1057</v>
      </c>
      <c r="T101" s="497" t="s">
        <v>801</v>
      </c>
      <c r="U101" s="498">
        <v>18512</v>
      </c>
      <c r="V101" s="497">
        <f t="shared" ca="1" si="6"/>
        <v>75</v>
      </c>
      <c r="W101" s="497" t="s">
        <v>1058</v>
      </c>
      <c r="X101" s="497" t="s">
        <v>733</v>
      </c>
      <c r="Y101" s="497" t="s">
        <v>734</v>
      </c>
      <c r="Z101" s="497" t="s">
        <v>676</v>
      </c>
      <c r="AA101" s="497" t="s">
        <v>1059</v>
      </c>
      <c r="AB101" s="497" t="s">
        <v>1060</v>
      </c>
      <c r="AC101" s="497"/>
      <c r="AD101" s="497"/>
      <c r="AE101" s="497"/>
      <c r="AF101" s="499"/>
      <c r="AG101" s="499" t="s">
        <v>1055</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89</v>
      </c>
      <c r="D102" s="489" t="s">
        <v>1056</v>
      </c>
      <c r="E102" s="489">
        <f t="shared" si="4"/>
        <v>85</v>
      </c>
      <c r="F102" s="529" t="s">
        <v>685</v>
      </c>
      <c r="G102" s="489" t="s">
        <v>3645</v>
      </c>
      <c r="H102" s="491" t="s">
        <v>191</v>
      </c>
      <c r="I102" s="490" t="s">
        <v>1054</v>
      </c>
      <c r="J102" s="490" t="s">
        <v>1054</v>
      </c>
      <c r="K102" s="490" t="s">
        <v>726</v>
      </c>
      <c r="L102" s="503" t="s">
        <v>726</v>
      </c>
      <c r="M102" s="501" t="s">
        <v>727</v>
      </c>
      <c r="N102" s="494"/>
      <c r="O102" s="495" t="s">
        <v>197</v>
      </c>
      <c r="P102" s="495" t="s">
        <v>3646</v>
      </c>
      <c r="Q102" s="494" t="s">
        <v>850</v>
      </c>
      <c r="R102" s="501" t="s">
        <v>212</v>
      </c>
      <c r="S102" s="496" t="s">
        <v>1061</v>
      </c>
      <c r="T102" s="497" t="s">
        <v>731</v>
      </c>
      <c r="U102" s="498">
        <v>19232</v>
      </c>
      <c r="V102" s="497">
        <f t="shared" ca="1" si="6"/>
        <v>73</v>
      </c>
      <c r="W102" s="497" t="s">
        <v>1062</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90</v>
      </c>
      <c r="D103" s="489" t="s">
        <v>1063</v>
      </c>
      <c r="E103" s="489">
        <f t="shared" si="4"/>
        <v>86</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2" t="s">
        <v>199</v>
      </c>
      <c r="S103" s="496" t="s">
        <v>1064</v>
      </c>
      <c r="T103" s="497" t="s">
        <v>801</v>
      </c>
      <c r="U103" s="498">
        <v>19598</v>
      </c>
      <c r="V103" s="497">
        <f t="shared" ca="1" si="6"/>
        <v>72</v>
      </c>
      <c r="W103" s="497" t="s">
        <v>1065</v>
      </c>
      <c r="X103" s="497" t="s">
        <v>733</v>
      </c>
      <c r="Y103" s="497" t="s">
        <v>734</v>
      </c>
      <c r="Z103" s="497" t="s">
        <v>676</v>
      </c>
      <c r="AA103" s="497" t="s">
        <v>1059</v>
      </c>
      <c r="AB103" s="497" t="s">
        <v>1066</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91</v>
      </c>
      <c r="D104" s="489" t="s">
        <v>1067</v>
      </c>
      <c r="E104" s="489">
        <f t="shared" si="4"/>
        <v>87</v>
      </c>
      <c r="F104" s="529" t="s">
        <v>685</v>
      </c>
      <c r="G104" s="489" t="s">
        <v>3645</v>
      </c>
      <c r="H104" s="491" t="s">
        <v>191</v>
      </c>
      <c r="I104" s="490" t="s">
        <v>1054</v>
      </c>
      <c r="J104" s="490" t="s">
        <v>1054</v>
      </c>
      <c r="K104" s="490" t="s">
        <v>726</v>
      </c>
      <c r="L104" s="503" t="s">
        <v>726</v>
      </c>
      <c r="M104" s="501" t="s">
        <v>727</v>
      </c>
      <c r="N104" s="494"/>
      <c r="O104" s="495" t="s">
        <v>197</v>
      </c>
      <c r="P104" s="495"/>
      <c r="Q104" s="494" t="s">
        <v>729</v>
      </c>
      <c r="R104" s="534" t="s">
        <v>196</v>
      </c>
      <c r="S104" s="496" t="s">
        <v>1068</v>
      </c>
      <c r="T104" s="497" t="s">
        <v>731</v>
      </c>
      <c r="U104" s="498">
        <v>31834</v>
      </c>
      <c r="V104" s="497">
        <f t="shared" ca="1" si="6"/>
        <v>38</v>
      </c>
      <c r="W104" s="497" t="s">
        <v>1069</v>
      </c>
      <c r="X104" s="497" t="s">
        <v>733</v>
      </c>
      <c r="Y104" s="497" t="s">
        <v>734</v>
      </c>
      <c r="Z104" s="497" t="s">
        <v>676</v>
      </c>
      <c r="AA104" s="497" t="s">
        <v>1059</v>
      </c>
      <c r="AB104" s="497" t="s">
        <v>1070</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92</v>
      </c>
      <c r="D105" s="489" t="s">
        <v>1071</v>
      </c>
      <c r="E105" s="489">
        <f t="shared" si="4"/>
        <v>88</v>
      </c>
      <c r="F105" s="529" t="s">
        <v>685</v>
      </c>
      <c r="G105" s="489" t="s">
        <v>3645</v>
      </c>
      <c r="H105" s="491" t="s">
        <v>191</v>
      </c>
      <c r="I105" s="490" t="s">
        <v>1054</v>
      </c>
      <c r="J105" s="490" t="s">
        <v>1054</v>
      </c>
      <c r="K105" s="490" t="s">
        <v>726</v>
      </c>
      <c r="L105" s="503" t="s">
        <v>726</v>
      </c>
      <c r="M105" s="501" t="s">
        <v>727</v>
      </c>
      <c r="N105" s="494"/>
      <c r="O105" s="495" t="s">
        <v>390</v>
      </c>
      <c r="P105" s="495"/>
      <c r="Q105" s="494" t="s">
        <v>799</v>
      </c>
      <c r="R105" s="514" t="s">
        <v>285</v>
      </c>
      <c r="S105" s="496" t="s">
        <v>1072</v>
      </c>
      <c r="T105" s="497" t="s">
        <v>801</v>
      </c>
      <c r="U105" s="498">
        <v>20283</v>
      </c>
      <c r="V105" s="497">
        <f t="shared" ca="1" si="6"/>
        <v>70</v>
      </c>
      <c r="W105" s="497" t="s">
        <v>1073</v>
      </c>
      <c r="X105" s="497" t="s">
        <v>733</v>
      </c>
      <c r="Y105" s="497" t="s">
        <v>734</v>
      </c>
      <c r="Z105" s="497" t="s">
        <v>676</v>
      </c>
      <c r="AA105" s="497" t="s">
        <v>1059</v>
      </c>
      <c r="AB105" s="497" t="s">
        <v>1060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93</v>
      </c>
      <c r="D106" s="489" t="s">
        <v>1074</v>
      </c>
      <c r="E106" s="489">
        <f t="shared" si="4"/>
        <v>89</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01" t="s">
        <v>307</v>
      </c>
      <c r="S106" s="496" t="s">
        <v>1075</v>
      </c>
      <c r="T106" s="497" t="s">
        <v>801</v>
      </c>
      <c r="U106" s="498">
        <v>29437</v>
      </c>
      <c r="V106" s="497">
        <f t="shared" ca="1" si="6"/>
        <v>45</v>
      </c>
      <c r="W106" s="497" t="s">
        <v>1076</v>
      </c>
      <c r="X106" s="497" t="s">
        <v>733</v>
      </c>
      <c r="Y106" s="497" t="s">
        <v>734</v>
      </c>
      <c r="Z106" s="497" t="s">
        <v>676</v>
      </c>
      <c r="AA106" s="497" t="s">
        <v>1059</v>
      </c>
      <c r="AB106" s="497" t="s">
        <v>1066</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94</v>
      </c>
      <c r="D107" s="489" t="s">
        <v>1077</v>
      </c>
      <c r="E107" s="489">
        <f t="shared" si="4"/>
        <v>90</v>
      </c>
      <c r="F107" s="529" t="s">
        <v>685</v>
      </c>
      <c r="G107" s="489" t="s">
        <v>3645</v>
      </c>
      <c r="H107" s="491" t="s">
        <v>191</v>
      </c>
      <c r="I107" s="490" t="s">
        <v>1054</v>
      </c>
      <c r="J107" s="490" t="s">
        <v>1054</v>
      </c>
      <c r="K107" s="490" t="s">
        <v>726</v>
      </c>
      <c r="L107" s="503" t="s">
        <v>726</v>
      </c>
      <c r="M107" s="501" t="s">
        <v>727</v>
      </c>
      <c r="N107" s="494"/>
      <c r="O107" s="495" t="s">
        <v>197</v>
      </c>
      <c r="P107" s="495"/>
      <c r="Q107" s="494" t="s">
        <v>799</v>
      </c>
      <c r="R107" s="501" t="s">
        <v>323</v>
      </c>
      <c r="S107" s="496" t="s">
        <v>1078</v>
      </c>
      <c r="T107" s="497" t="s">
        <v>801</v>
      </c>
      <c r="U107" s="498">
        <v>29090</v>
      </c>
      <c r="V107" s="497">
        <f t="shared" ca="1" si="6"/>
        <v>46</v>
      </c>
      <c r="W107" s="497" t="s">
        <v>1079</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95</v>
      </c>
      <c r="D108" s="489" t="s">
        <v>1080</v>
      </c>
      <c r="E108" s="489">
        <f t="shared" si="4"/>
        <v>91</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200</v>
      </c>
      <c r="S108" s="496" t="s">
        <v>1081</v>
      </c>
      <c r="T108" s="497" t="s">
        <v>801</v>
      </c>
      <c r="U108" s="498">
        <v>24204</v>
      </c>
      <c r="V108" s="497">
        <f t="shared" ca="1" si="6"/>
        <v>59</v>
      </c>
      <c r="W108" s="497" t="s">
        <v>1082</v>
      </c>
      <c r="X108" s="497" t="s">
        <v>733</v>
      </c>
      <c r="Y108" s="497" t="s">
        <v>734</v>
      </c>
      <c r="Z108" s="497" t="s">
        <v>676</v>
      </c>
      <c r="AA108" s="497" t="s">
        <v>1059</v>
      </c>
      <c r="AB108" s="497" t="s">
        <v>1060</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96</v>
      </c>
      <c r="D109" s="489" t="s">
        <v>1083</v>
      </c>
      <c r="E109" s="489">
        <f t="shared" si="4"/>
        <v>92</v>
      </c>
      <c r="F109" s="529" t="s">
        <v>685</v>
      </c>
      <c r="G109" s="489" t="s">
        <v>3645</v>
      </c>
      <c r="H109" s="491" t="s">
        <v>191</v>
      </c>
      <c r="I109" s="490" t="s">
        <v>1054</v>
      </c>
      <c r="J109" s="490" t="s">
        <v>1054</v>
      </c>
      <c r="K109" s="490" t="s">
        <v>726</v>
      </c>
      <c r="L109" s="503" t="s">
        <v>726</v>
      </c>
      <c r="M109" s="504" t="s">
        <v>727</v>
      </c>
      <c r="N109" s="494"/>
      <c r="O109" s="495" t="s">
        <v>197</v>
      </c>
      <c r="P109" s="495"/>
      <c r="Q109" s="494" t="s">
        <v>799</v>
      </c>
      <c r="R109" s="504" t="s">
        <v>342</v>
      </c>
      <c r="S109" s="496" t="s">
        <v>1084</v>
      </c>
      <c r="T109" s="497" t="s">
        <v>801</v>
      </c>
      <c r="U109" s="498">
        <v>25307</v>
      </c>
      <c r="V109" s="497">
        <f t="shared" ca="1" si="6"/>
        <v>56</v>
      </c>
      <c r="W109" s="497" t="s">
        <v>1085</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97</v>
      </c>
      <c r="D110" s="489" t="s">
        <v>1086</v>
      </c>
      <c r="E110" s="489">
        <f t="shared" si="4"/>
        <v>93</v>
      </c>
      <c r="F110" s="529" t="s">
        <v>685</v>
      </c>
      <c r="G110" s="489" t="s">
        <v>3645</v>
      </c>
      <c r="H110" s="491" t="s">
        <v>191</v>
      </c>
      <c r="I110" s="490" t="s">
        <v>1054</v>
      </c>
      <c r="J110" s="490" t="s">
        <v>1086</v>
      </c>
      <c r="K110" s="490" t="s">
        <v>1095</v>
      </c>
      <c r="L110" s="503" t="s">
        <v>726</v>
      </c>
      <c r="M110" s="493" t="s">
        <v>765</v>
      </c>
      <c r="N110" s="494"/>
      <c r="O110" s="495" t="s">
        <v>69</v>
      </c>
      <c r="P110" s="495"/>
      <c r="Q110" s="494" t="s">
        <v>850</v>
      </c>
      <c r="R110" s="493" t="s">
        <v>193</v>
      </c>
      <c r="S110" s="496" t="s">
        <v>1088</v>
      </c>
      <c r="T110" s="497" t="s">
        <v>801</v>
      </c>
      <c r="U110" s="498">
        <v>18745</v>
      </c>
      <c r="V110" s="497">
        <f t="shared" ca="1" si="6"/>
        <v>74</v>
      </c>
      <c r="W110" s="497" t="s">
        <v>1089</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98</v>
      </c>
      <c r="D111" s="489" t="s">
        <v>1095</v>
      </c>
      <c r="E111" s="489">
        <f t="shared" si="4"/>
        <v>94</v>
      </c>
      <c r="F111" s="529" t="s">
        <v>685</v>
      </c>
      <c r="G111" s="489" t="s">
        <v>3645</v>
      </c>
      <c r="H111" s="491" t="s">
        <v>191</v>
      </c>
      <c r="I111" s="490" t="s">
        <v>1054</v>
      </c>
      <c r="J111" s="490" t="s">
        <v>1086</v>
      </c>
      <c r="K111" s="490" t="s">
        <v>1095</v>
      </c>
      <c r="L111" s="503"/>
      <c r="M111" s="501" t="s">
        <v>765</v>
      </c>
      <c r="N111" s="494"/>
      <c r="O111" s="550"/>
      <c r="P111" s="550"/>
      <c r="Q111" s="494" t="s">
        <v>850</v>
      </c>
      <c r="R111" s="501" t="s">
        <v>262</v>
      </c>
      <c r="S111" s="496" t="s">
        <v>1096</v>
      </c>
      <c r="T111" s="497" t="s">
        <v>801</v>
      </c>
      <c r="U111" s="498">
        <v>18579</v>
      </c>
      <c r="V111" s="497">
        <f t="shared" ca="1" si="6"/>
        <v>75</v>
      </c>
      <c r="W111" s="497" t="s">
        <v>1097</v>
      </c>
      <c r="X111" s="497" t="s">
        <v>733</v>
      </c>
      <c r="Y111" s="497" t="s">
        <v>734</v>
      </c>
      <c r="Z111" s="497" t="s">
        <v>676</v>
      </c>
      <c r="AA111" s="497" t="s">
        <v>1059</v>
      </c>
      <c r="AB111" s="497" t="s">
        <v>1066</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99</v>
      </c>
      <c r="D112" s="489" t="s">
        <v>1092</v>
      </c>
      <c r="E112" s="489">
        <f t="shared" si="4"/>
        <v>95</v>
      </c>
      <c r="F112" s="529" t="s">
        <v>685</v>
      </c>
      <c r="G112" s="489" t="s">
        <v>3645</v>
      </c>
      <c r="H112" s="491" t="s">
        <v>191</v>
      </c>
      <c r="I112" s="490" t="s">
        <v>1054</v>
      </c>
      <c r="J112" s="490" t="s">
        <v>1086</v>
      </c>
      <c r="K112" s="490" t="s">
        <v>1095</v>
      </c>
      <c r="L112" s="503"/>
      <c r="M112" s="501" t="s">
        <v>765</v>
      </c>
      <c r="N112" s="494"/>
      <c r="O112" s="495"/>
      <c r="P112" s="495"/>
      <c r="Q112" s="494" t="s">
        <v>850</v>
      </c>
      <c r="R112" s="501" t="s">
        <v>239</v>
      </c>
      <c r="S112" s="496" t="s">
        <v>1093</v>
      </c>
      <c r="T112" s="497" t="s">
        <v>801</v>
      </c>
      <c r="U112" s="498">
        <v>19128</v>
      </c>
      <c r="V112" s="497">
        <f t="shared" ca="1" si="6"/>
        <v>73</v>
      </c>
      <c r="W112" s="497" t="s">
        <v>1094</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100</v>
      </c>
      <c r="D113" s="489" t="s">
        <v>1087</v>
      </c>
      <c r="E113" s="489">
        <f t="shared" si="4"/>
        <v>96</v>
      </c>
      <c r="F113" s="529" t="s">
        <v>685</v>
      </c>
      <c r="G113" s="489" t="s">
        <v>3645</v>
      </c>
      <c r="H113" s="491" t="s">
        <v>191</v>
      </c>
      <c r="I113" s="490" t="s">
        <v>1054</v>
      </c>
      <c r="J113" s="490" t="s">
        <v>1086</v>
      </c>
      <c r="K113" s="490" t="s">
        <v>1095</v>
      </c>
      <c r="L113" s="535"/>
      <c r="M113" s="501" t="s">
        <v>765</v>
      </c>
      <c r="N113" s="494"/>
      <c r="O113" s="536" t="s">
        <v>84</v>
      </c>
      <c r="P113" s="495"/>
      <c r="Q113" s="494" t="s">
        <v>850</v>
      </c>
      <c r="R113" s="501" t="s">
        <v>214</v>
      </c>
      <c r="S113" s="496" t="s">
        <v>1090</v>
      </c>
      <c r="T113" s="497" t="s">
        <v>801</v>
      </c>
      <c r="U113" s="498">
        <v>18004</v>
      </c>
      <c r="V113" s="497">
        <f t="shared" ca="1" si="6"/>
        <v>76</v>
      </c>
      <c r="W113" s="497" t="s">
        <v>1091</v>
      </c>
      <c r="X113" s="497" t="s">
        <v>733</v>
      </c>
      <c r="Y113" s="497" t="s">
        <v>734</v>
      </c>
      <c r="Z113" s="497" t="s">
        <v>676</v>
      </c>
      <c r="AA113" s="497" t="s">
        <v>1059</v>
      </c>
      <c r="AB113" s="497" t="s">
        <v>1066</v>
      </c>
      <c r="AC113" s="497"/>
      <c r="AD113" s="497"/>
      <c r="AE113" s="497"/>
      <c r="AF113" s="499"/>
      <c r="AG113" s="499" t="s">
        <v>1055</v>
      </c>
      <c r="AH113" s="500"/>
      <c r="AI113" s="500"/>
      <c r="AJ113" s="500"/>
      <c r="AK113" s="193"/>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101</v>
      </c>
      <c r="D114" s="489" t="s">
        <v>1098</v>
      </c>
      <c r="E114" s="489">
        <f t="shared" si="4"/>
        <v>97</v>
      </c>
      <c r="F114" s="529" t="s">
        <v>685</v>
      </c>
      <c r="G114" s="489" t="s">
        <v>3645</v>
      </c>
      <c r="H114" s="491" t="s">
        <v>191</v>
      </c>
      <c r="I114" s="490" t="s">
        <v>1054</v>
      </c>
      <c r="J114" s="490" t="s">
        <v>1086</v>
      </c>
      <c r="K114" s="490" t="s">
        <v>1095</v>
      </c>
      <c r="L114" s="503"/>
      <c r="M114" s="504" t="s">
        <v>765</v>
      </c>
      <c r="N114" s="494"/>
      <c r="O114" s="495"/>
      <c r="P114" s="495"/>
      <c r="Q114" s="494" t="s">
        <v>799</v>
      </c>
      <c r="R114" s="504" t="s">
        <v>286</v>
      </c>
      <c r="S114" s="496" t="s">
        <v>1099</v>
      </c>
      <c r="T114" s="497" t="s">
        <v>801</v>
      </c>
      <c r="U114" s="498">
        <v>20739</v>
      </c>
      <c r="V114" s="497">
        <f t="shared" ca="1" si="6"/>
        <v>69</v>
      </c>
      <c r="W114" s="497" t="s">
        <v>1100</v>
      </c>
      <c r="X114" s="497" t="s">
        <v>778</v>
      </c>
      <c r="Y114" s="508"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102</v>
      </c>
      <c r="D115" s="489" t="s">
        <v>1111</v>
      </c>
      <c r="E115" s="489">
        <f t="shared" si="4"/>
        <v>98</v>
      </c>
      <c r="F115" s="529" t="s">
        <v>685</v>
      </c>
      <c r="G115" s="489" t="s">
        <v>3645</v>
      </c>
      <c r="H115" s="491" t="s">
        <v>191</v>
      </c>
      <c r="I115" s="490" t="s">
        <v>1054</v>
      </c>
      <c r="J115" s="490" t="s">
        <v>1111</v>
      </c>
      <c r="K115" s="490" t="s">
        <v>726</v>
      </c>
      <c r="L115" s="503"/>
      <c r="M115" s="493" t="s">
        <v>841</v>
      </c>
      <c r="N115" s="494"/>
      <c r="O115" s="495" t="s">
        <v>69</v>
      </c>
      <c r="P115" s="495"/>
      <c r="Q115" s="494" t="s">
        <v>729</v>
      </c>
      <c r="R115" s="493" t="s">
        <v>194</v>
      </c>
      <c r="S115" s="496" t="s">
        <v>1113</v>
      </c>
      <c r="T115" s="497" t="s">
        <v>731</v>
      </c>
      <c r="U115" s="498">
        <v>27259</v>
      </c>
      <c r="V115" s="497">
        <f t="shared" ca="1" si="6"/>
        <v>51</v>
      </c>
      <c r="W115" s="497" t="s">
        <v>1114</v>
      </c>
      <c r="X115" s="543" t="s">
        <v>733</v>
      </c>
      <c r="Y115" s="497" t="s">
        <v>734</v>
      </c>
      <c r="Z115" s="497" t="s">
        <v>676</v>
      </c>
      <c r="AA115" s="497" t="s">
        <v>1059</v>
      </c>
      <c r="AB115" s="497" t="s">
        <v>1066</v>
      </c>
      <c r="AC115" s="497"/>
      <c r="AD115" s="497"/>
      <c r="AE115" s="497"/>
      <c r="AF115" s="499"/>
      <c r="AG115" s="499" t="s">
        <v>1055</v>
      </c>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103</v>
      </c>
      <c r="D116" s="489" t="s">
        <v>1117</v>
      </c>
      <c r="E116" s="489">
        <f t="shared" si="4"/>
        <v>99</v>
      </c>
      <c r="F116" s="529" t="s">
        <v>685</v>
      </c>
      <c r="G116" s="489" t="s">
        <v>3645</v>
      </c>
      <c r="H116" s="491" t="s">
        <v>191</v>
      </c>
      <c r="I116" s="490" t="s">
        <v>1054</v>
      </c>
      <c r="J116" s="490" t="s">
        <v>1111</v>
      </c>
      <c r="K116" s="490" t="s">
        <v>726</v>
      </c>
      <c r="L116" s="503"/>
      <c r="M116" s="501" t="s">
        <v>841</v>
      </c>
      <c r="N116" s="494"/>
      <c r="O116" s="495"/>
      <c r="P116" s="495"/>
      <c r="Q116" s="494" t="s">
        <v>850</v>
      </c>
      <c r="R116" s="501" t="s">
        <v>240</v>
      </c>
      <c r="S116" s="496" t="s">
        <v>1118</v>
      </c>
      <c r="T116" s="497" t="s">
        <v>731</v>
      </c>
      <c r="U116" s="498">
        <v>19028</v>
      </c>
      <c r="V116" s="497">
        <f t="shared" ca="1" si="6"/>
        <v>73</v>
      </c>
      <c r="W116" s="497" t="s">
        <v>1119</v>
      </c>
      <c r="X116" s="543" t="s">
        <v>733</v>
      </c>
      <c r="Y116" s="497" t="s">
        <v>734</v>
      </c>
      <c r="Z116" s="497" t="s">
        <v>676</v>
      </c>
      <c r="AA116" s="497" t="s">
        <v>1059</v>
      </c>
      <c r="AB116" s="497" t="s">
        <v>1060</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104</v>
      </c>
      <c r="D117" s="489" t="s">
        <v>1120</v>
      </c>
      <c r="E117" s="489">
        <f t="shared" si="4"/>
        <v>100</v>
      </c>
      <c r="F117" s="529" t="s">
        <v>685</v>
      </c>
      <c r="G117" s="489" t="s">
        <v>3645</v>
      </c>
      <c r="H117" s="491" t="s">
        <v>191</v>
      </c>
      <c r="I117" s="490" t="s">
        <v>1054</v>
      </c>
      <c r="J117" s="490" t="s">
        <v>1111</v>
      </c>
      <c r="K117" s="490" t="s">
        <v>726</v>
      </c>
      <c r="L117" s="535"/>
      <c r="M117" s="501" t="s">
        <v>841</v>
      </c>
      <c r="N117" s="494"/>
      <c r="O117" s="495"/>
      <c r="P117" s="495"/>
      <c r="Q117" s="494" t="s">
        <v>729</v>
      </c>
      <c r="R117" s="501" t="s">
        <v>263</v>
      </c>
      <c r="S117" s="496" t="s">
        <v>1121</v>
      </c>
      <c r="T117" s="497" t="s">
        <v>731</v>
      </c>
      <c r="U117" s="498">
        <v>28966</v>
      </c>
      <c r="V117" s="497">
        <f t="shared" ca="1" si="6"/>
        <v>46</v>
      </c>
      <c r="W117" s="497" t="s">
        <v>1122</v>
      </c>
      <c r="X117" s="497" t="s">
        <v>778</v>
      </c>
      <c r="Y117" s="497" t="s">
        <v>734</v>
      </c>
      <c r="Z117" s="497" t="s">
        <v>744</v>
      </c>
      <c r="AA117" s="497" t="s">
        <v>1059</v>
      </c>
      <c r="AB117" s="497" t="s">
        <v>1066</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105</v>
      </c>
      <c r="D118" s="489" t="s">
        <v>1112</v>
      </c>
      <c r="E118" s="489">
        <f t="shared" si="4"/>
        <v>101</v>
      </c>
      <c r="F118" s="529" t="s">
        <v>685</v>
      </c>
      <c r="G118" s="489" t="s">
        <v>3645</v>
      </c>
      <c r="H118" s="491" t="s">
        <v>191</v>
      </c>
      <c r="I118" s="490" t="s">
        <v>1054</v>
      </c>
      <c r="J118" s="490" t="s">
        <v>1111</v>
      </c>
      <c r="K118" s="490" t="s">
        <v>726</v>
      </c>
      <c r="L118" s="503"/>
      <c r="M118" s="501" t="s">
        <v>841</v>
      </c>
      <c r="N118" s="494"/>
      <c r="O118" s="536" t="s">
        <v>84</v>
      </c>
      <c r="P118" s="495"/>
      <c r="Q118" s="494" t="s">
        <v>766</v>
      </c>
      <c r="R118" s="501" t="s">
        <v>215</v>
      </c>
      <c r="S118" s="496" t="s">
        <v>1115</v>
      </c>
      <c r="T118" s="497" t="s">
        <v>731</v>
      </c>
      <c r="U118" s="498">
        <v>34694</v>
      </c>
      <c r="V118" s="497">
        <f t="shared" ca="1" si="6"/>
        <v>31</v>
      </c>
      <c r="W118" s="497" t="s">
        <v>1116</v>
      </c>
      <c r="X118" s="497" t="s">
        <v>769</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106</v>
      </c>
      <c r="D119" s="489" t="s">
        <v>1123</v>
      </c>
      <c r="E119" s="489">
        <f t="shared" si="4"/>
        <v>102</v>
      </c>
      <c r="F119" s="529" t="s">
        <v>685</v>
      </c>
      <c r="G119" s="489" t="s">
        <v>3645</v>
      </c>
      <c r="H119" s="491" t="s">
        <v>191</v>
      </c>
      <c r="I119" s="490" t="s">
        <v>1054</v>
      </c>
      <c r="J119" s="490" t="s">
        <v>1111</v>
      </c>
      <c r="K119" s="490" t="s">
        <v>726</v>
      </c>
      <c r="L119" s="544"/>
      <c r="M119" s="501" t="s">
        <v>841</v>
      </c>
      <c r="N119" s="494"/>
      <c r="O119" s="495"/>
      <c r="P119" s="495"/>
      <c r="Q119" s="494" t="s">
        <v>729</v>
      </c>
      <c r="R119" s="501" t="s">
        <v>287</v>
      </c>
      <c r="S119" s="496" t="s">
        <v>1124</v>
      </c>
      <c r="T119" s="497" t="s">
        <v>731</v>
      </c>
      <c r="U119" s="498">
        <v>30074</v>
      </c>
      <c r="V119" s="497">
        <f t="shared" ca="1" si="6"/>
        <v>43</v>
      </c>
      <c r="W119" s="497" t="s">
        <v>1125</v>
      </c>
      <c r="X119" s="545" t="s">
        <v>733</v>
      </c>
      <c r="Y119" s="508" t="s">
        <v>734</v>
      </c>
      <c r="Z119" s="497" t="s">
        <v>676</v>
      </c>
      <c r="AA119" s="497" t="s">
        <v>1059</v>
      </c>
      <c r="AB119" s="497" t="s">
        <v>1126</v>
      </c>
      <c r="AC119" s="497"/>
      <c r="AD119" s="497"/>
      <c r="AE119" s="497" t="s">
        <v>794</v>
      </c>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107</v>
      </c>
      <c r="D120" s="489" t="s">
        <v>1127</v>
      </c>
      <c r="E120" s="489">
        <f t="shared" si="4"/>
        <v>103</v>
      </c>
      <c r="F120" s="529" t="s">
        <v>685</v>
      </c>
      <c r="G120" s="489" t="s">
        <v>3645</v>
      </c>
      <c r="H120" s="491" t="s">
        <v>191</v>
      </c>
      <c r="I120" s="490" t="s">
        <v>1054</v>
      </c>
      <c r="J120" s="490" t="s">
        <v>1111</v>
      </c>
      <c r="K120" s="490" t="s">
        <v>726</v>
      </c>
      <c r="L120" s="544"/>
      <c r="M120" s="504" t="s">
        <v>841</v>
      </c>
      <c r="N120" s="494"/>
      <c r="O120" s="495"/>
      <c r="P120" s="495"/>
      <c r="Q120" s="494" t="s">
        <v>729</v>
      </c>
      <c r="R120" s="504" t="s">
        <v>1128</v>
      </c>
      <c r="S120" s="496" t="s">
        <v>1129</v>
      </c>
      <c r="T120" s="497" t="s">
        <v>731</v>
      </c>
      <c r="U120" s="498">
        <v>33779</v>
      </c>
      <c r="V120" s="497">
        <f t="shared" ca="1" si="6"/>
        <v>33</v>
      </c>
      <c r="W120" s="497" t="s">
        <v>1130</v>
      </c>
      <c r="X120" s="497" t="s">
        <v>778</v>
      </c>
      <c r="Y120" s="497" t="s">
        <v>784</v>
      </c>
      <c r="Z120" s="497" t="s">
        <v>1131</v>
      </c>
      <c r="AA120" s="497" t="s">
        <v>1131</v>
      </c>
      <c r="AB120" s="497" t="s">
        <v>1132</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108</v>
      </c>
      <c r="D121" s="489" t="s">
        <v>1133</v>
      </c>
      <c r="E121" s="489">
        <f t="shared" si="4"/>
        <v>104</v>
      </c>
      <c r="F121" s="529" t="s">
        <v>685</v>
      </c>
      <c r="G121" s="489" t="s">
        <v>3645</v>
      </c>
      <c r="H121" s="491" t="s">
        <v>191</v>
      </c>
      <c r="I121" s="490" t="s">
        <v>1054</v>
      </c>
      <c r="J121" s="490" t="s">
        <v>1133</v>
      </c>
      <c r="K121" s="490" t="s">
        <v>2511</v>
      </c>
      <c r="L121" s="503"/>
      <c r="M121" s="493" t="s">
        <v>909</v>
      </c>
      <c r="N121" s="494"/>
      <c r="O121" s="495" t="s">
        <v>69</v>
      </c>
      <c r="P121" s="495"/>
      <c r="Q121" s="494" t="s">
        <v>799</v>
      </c>
      <c r="R121" s="493" t="s">
        <v>195</v>
      </c>
      <c r="S121" s="496" t="s">
        <v>1135</v>
      </c>
      <c r="T121" s="497" t="s">
        <v>801</v>
      </c>
      <c r="U121" s="498">
        <v>21384</v>
      </c>
      <c r="V121" s="497">
        <f t="shared" ca="1" si="6"/>
        <v>67</v>
      </c>
      <c r="W121" s="497" t="s">
        <v>1136</v>
      </c>
      <c r="X121" s="497" t="s">
        <v>733</v>
      </c>
      <c r="Y121" s="497" t="s">
        <v>734</v>
      </c>
      <c r="Z121" s="497" t="s">
        <v>676</v>
      </c>
      <c r="AA121" s="497" t="s">
        <v>1059</v>
      </c>
      <c r="AB121" s="497" t="s">
        <v>1066</v>
      </c>
      <c r="AC121" s="497"/>
      <c r="AD121" s="497"/>
      <c r="AE121" s="497"/>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109</v>
      </c>
      <c r="D122" s="489" t="s">
        <v>1134</v>
      </c>
      <c r="E122" s="489">
        <f t="shared" si="4"/>
        <v>105</v>
      </c>
      <c r="F122" s="529" t="s">
        <v>685</v>
      </c>
      <c r="G122" s="489" t="s">
        <v>3645</v>
      </c>
      <c r="H122" s="491" t="s">
        <v>191</v>
      </c>
      <c r="I122" s="490" t="s">
        <v>1054</v>
      </c>
      <c r="J122" s="490" t="s">
        <v>1133</v>
      </c>
      <c r="K122" s="490" t="s">
        <v>2511</v>
      </c>
      <c r="L122" s="535"/>
      <c r="M122" s="501" t="s">
        <v>909</v>
      </c>
      <c r="N122" s="494"/>
      <c r="O122" s="495" t="s">
        <v>197</v>
      </c>
      <c r="P122" s="495"/>
      <c r="Q122" s="494" t="s">
        <v>799</v>
      </c>
      <c r="R122" s="501" t="s">
        <v>216</v>
      </c>
      <c r="S122" s="496" t="s">
        <v>1137</v>
      </c>
      <c r="T122" s="497" t="s">
        <v>801</v>
      </c>
      <c r="U122" s="498">
        <v>28476</v>
      </c>
      <c r="V122" s="497">
        <f t="shared" ca="1" si="6"/>
        <v>48</v>
      </c>
      <c r="W122" s="497" t="s">
        <v>1138</v>
      </c>
      <c r="X122" s="497" t="s">
        <v>733</v>
      </c>
      <c r="Y122" s="497" t="s">
        <v>734</v>
      </c>
      <c r="Z122" s="497" t="s">
        <v>744</v>
      </c>
      <c r="AA122" s="497" t="s">
        <v>1045</v>
      </c>
      <c r="AB122" s="497" t="s">
        <v>1046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110</v>
      </c>
      <c r="D123" s="489" t="s">
        <v>1139</v>
      </c>
      <c r="E123" s="489">
        <f t="shared" si="4"/>
        <v>106</v>
      </c>
      <c r="F123" s="529" t="s">
        <v>685</v>
      </c>
      <c r="G123" s="489" t="s">
        <v>3645</v>
      </c>
      <c r="H123" s="491" t="s">
        <v>191</v>
      </c>
      <c r="I123" s="490" t="s">
        <v>1054</v>
      </c>
      <c r="J123" s="490" t="s">
        <v>1133</v>
      </c>
      <c r="K123" s="490" t="s">
        <v>2511</v>
      </c>
      <c r="L123" s="503"/>
      <c r="M123" s="501" t="s">
        <v>909</v>
      </c>
      <c r="N123" s="494"/>
      <c r="O123" s="495"/>
      <c r="P123" s="495"/>
      <c r="Q123" s="494" t="s">
        <v>850</v>
      </c>
      <c r="R123" s="501" t="s">
        <v>241</v>
      </c>
      <c r="S123" s="496" t="s">
        <v>1140</v>
      </c>
      <c r="T123" s="497" t="s">
        <v>801</v>
      </c>
      <c r="U123" s="498">
        <v>18355</v>
      </c>
      <c r="V123" s="497">
        <f t="shared" ca="1" si="6"/>
        <v>75</v>
      </c>
      <c r="W123" s="497" t="s">
        <v>1141</v>
      </c>
      <c r="X123" s="497" t="s">
        <v>733</v>
      </c>
      <c r="Y123" s="497" t="s">
        <v>734</v>
      </c>
      <c r="Z123" s="497" t="s">
        <v>676</v>
      </c>
      <c r="AA123" s="497" t="s">
        <v>1059</v>
      </c>
      <c r="AB123" s="497" t="s">
        <v>1066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111</v>
      </c>
      <c r="D124" s="489" t="s">
        <v>1142</v>
      </c>
      <c r="E124" s="489">
        <f t="shared" si="4"/>
        <v>107</v>
      </c>
      <c r="F124" s="529" t="s">
        <v>685</v>
      </c>
      <c r="G124" s="489" t="s">
        <v>3645</v>
      </c>
      <c r="H124" s="491" t="s">
        <v>191</v>
      </c>
      <c r="I124" s="490" t="s">
        <v>1054</v>
      </c>
      <c r="J124" s="490" t="s">
        <v>1133</v>
      </c>
      <c r="K124" s="490" t="s">
        <v>2511</v>
      </c>
      <c r="L124" s="503"/>
      <c r="M124" s="501" t="s">
        <v>909</v>
      </c>
      <c r="N124" s="494"/>
      <c r="O124" s="495"/>
      <c r="P124" s="495"/>
      <c r="Q124" s="494" t="s">
        <v>799</v>
      </c>
      <c r="R124" s="501" t="s">
        <v>264</v>
      </c>
      <c r="S124" s="496" t="s">
        <v>1143</v>
      </c>
      <c r="T124" s="497" t="s">
        <v>801</v>
      </c>
      <c r="U124" s="498">
        <v>28476</v>
      </c>
      <c r="V124" s="497">
        <f t="shared" ca="1" si="6"/>
        <v>48</v>
      </c>
      <c r="W124" s="497" t="s">
        <v>1144</v>
      </c>
      <c r="X124" s="497" t="s">
        <v>733</v>
      </c>
      <c r="Y124" s="497" t="s">
        <v>734</v>
      </c>
      <c r="Z124" s="497" t="s">
        <v>744</v>
      </c>
      <c r="AA124" s="497" t="s">
        <v>1145</v>
      </c>
      <c r="AB124" s="497" t="s">
        <v>1146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112</v>
      </c>
      <c r="D125" s="489" t="s">
        <v>1147</v>
      </c>
      <c r="E125" s="489">
        <f t="shared" si="4"/>
        <v>108</v>
      </c>
      <c r="F125" s="529" t="s">
        <v>685</v>
      </c>
      <c r="G125" s="489" t="s">
        <v>3645</v>
      </c>
      <c r="H125" s="491" t="s">
        <v>191</v>
      </c>
      <c r="I125" s="490" t="s">
        <v>1054</v>
      </c>
      <c r="J125" s="490" t="s">
        <v>1133</v>
      </c>
      <c r="K125" s="490" t="s">
        <v>2511</v>
      </c>
      <c r="L125" s="535"/>
      <c r="M125" s="504" t="s">
        <v>909</v>
      </c>
      <c r="N125" s="494"/>
      <c r="O125" s="495"/>
      <c r="P125" s="495"/>
      <c r="Q125" s="494" t="s">
        <v>766</v>
      </c>
      <c r="R125" s="504" t="s">
        <v>1148</v>
      </c>
      <c r="S125" s="496" t="s">
        <v>1149</v>
      </c>
      <c r="T125" s="497" t="s">
        <v>801</v>
      </c>
      <c r="U125" s="498">
        <v>32287</v>
      </c>
      <c r="V125" s="497">
        <f t="shared" ca="1" si="6"/>
        <v>37</v>
      </c>
      <c r="W125" s="497" t="s">
        <v>1150</v>
      </c>
      <c r="X125" s="497" t="s">
        <v>778</v>
      </c>
      <c r="Y125" s="497" t="s">
        <v>792</v>
      </c>
      <c r="Z125" s="497" t="s">
        <v>744</v>
      </c>
      <c r="AA125" s="497" t="s">
        <v>744</v>
      </c>
      <c r="AB125" s="497" t="s">
        <v>1151</v>
      </c>
      <c r="AC125" s="497" t="s">
        <v>786</v>
      </c>
      <c r="AD125" s="497" t="s">
        <v>787</v>
      </c>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113</v>
      </c>
      <c r="D126" s="489" t="s">
        <v>1054</v>
      </c>
      <c r="E126" s="489">
        <f t="shared" si="4"/>
        <v>108</v>
      </c>
      <c r="F126" s="489"/>
      <c r="G126" s="489" t="s">
        <v>3645</v>
      </c>
      <c r="H126" s="491" t="s">
        <v>191</v>
      </c>
      <c r="I126" s="490" t="s">
        <v>1054</v>
      </c>
      <c r="J126" s="490"/>
      <c r="K126" s="490"/>
      <c r="L126" s="548"/>
      <c r="M126" s="493" t="s">
        <v>932</v>
      </c>
      <c r="N126" s="494" t="s">
        <v>1152</v>
      </c>
      <c r="O126" s="495" t="s">
        <v>192</v>
      </c>
      <c r="P126" s="495" t="s">
        <v>69</v>
      </c>
      <c r="Q126" s="494"/>
      <c r="R126" s="493" t="s">
        <v>191</v>
      </c>
      <c r="S126" s="496" t="s">
        <v>1057</v>
      </c>
      <c r="T126" s="497" t="s">
        <v>801</v>
      </c>
      <c r="U126" s="498">
        <v>18512</v>
      </c>
      <c r="V126" s="497">
        <f t="shared" ca="1" si="6"/>
        <v>75</v>
      </c>
      <c r="W126" s="497" t="s">
        <v>1058</v>
      </c>
      <c r="X126" s="497" t="s">
        <v>733</v>
      </c>
      <c r="Y126" s="497" t="s">
        <v>734</v>
      </c>
      <c r="Z126" s="497" t="s">
        <v>676</v>
      </c>
      <c r="AA126" s="497" t="s">
        <v>1059</v>
      </c>
      <c r="AB126" s="497" t="s">
        <v>1060</v>
      </c>
      <c r="AC126" s="497" t="s">
        <v>1012</v>
      </c>
      <c r="AD126" s="497"/>
      <c r="AE126" s="497"/>
      <c r="AF126" s="499"/>
      <c r="AG126" s="499"/>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193"/>
      <c r="B127" s="193"/>
      <c r="C127" s="489">
        <v>114</v>
      </c>
      <c r="D127" s="489" t="s">
        <v>1153</v>
      </c>
      <c r="E127" s="489">
        <f t="shared" si="4"/>
        <v>109</v>
      </c>
      <c r="F127" s="549" t="s">
        <v>680</v>
      </c>
      <c r="G127" s="489" t="s">
        <v>676</v>
      </c>
      <c r="H127" s="491" t="s">
        <v>191</v>
      </c>
      <c r="I127" s="490" t="s">
        <v>1054</v>
      </c>
      <c r="J127" s="490" t="s">
        <v>1054</v>
      </c>
      <c r="K127" s="490" t="s">
        <v>726</v>
      </c>
      <c r="L127" s="492"/>
      <c r="M127" s="501" t="s">
        <v>932</v>
      </c>
      <c r="N127" s="494" t="s">
        <v>365</v>
      </c>
      <c r="O127" s="497"/>
      <c r="P127" s="497"/>
      <c r="Q127" s="524" t="s">
        <v>799</v>
      </c>
      <c r="R127" s="501" t="s">
        <v>217</v>
      </c>
      <c r="S127" s="496" t="s">
        <v>1154</v>
      </c>
      <c r="T127" s="497" t="s">
        <v>801</v>
      </c>
      <c r="U127" s="498">
        <v>22348</v>
      </c>
      <c r="V127" s="497">
        <f t="shared" ca="1" si="6"/>
        <v>64</v>
      </c>
      <c r="W127" s="497" t="s">
        <v>1155</v>
      </c>
      <c r="X127" s="497" t="s">
        <v>778</v>
      </c>
      <c r="Y127" s="497" t="s">
        <v>792</v>
      </c>
      <c r="Z127" s="497" t="s">
        <v>676</v>
      </c>
      <c r="AA127" s="497" t="s">
        <v>676</v>
      </c>
      <c r="AB127" s="497" t="s">
        <v>1037</v>
      </c>
      <c r="AC127" s="497"/>
      <c r="AD127" s="497"/>
      <c r="AE127" s="497" t="s">
        <v>874</v>
      </c>
      <c r="AF127" s="497"/>
      <c r="AG127" s="497" t="s">
        <v>680</v>
      </c>
      <c r="AH127" s="193"/>
      <c r="AI127" s="500"/>
      <c r="AJ127" s="500"/>
      <c r="AK127" s="500"/>
      <c r="AL127" s="193"/>
      <c r="AM127" s="193"/>
      <c r="AN127" s="193"/>
      <c r="AO127" s="193"/>
      <c r="AP127" s="193"/>
      <c r="AQ127" s="193"/>
      <c r="AR127" s="193"/>
      <c r="AS127" s="193"/>
      <c r="AT127" s="193"/>
      <c r="AU127" s="193"/>
      <c r="AV127" s="193"/>
      <c r="AW127" s="193"/>
      <c r="AX127" s="193"/>
      <c r="AY127" s="193"/>
      <c r="AZ127" s="193"/>
      <c r="BA127" s="193"/>
    </row>
    <row r="128" spans="1:53" ht="15.75" customHeight="1">
      <c r="A128" s="193"/>
      <c r="B128" s="193"/>
      <c r="C128" s="489">
        <v>115</v>
      </c>
      <c r="D128" s="489" t="s">
        <v>1156</v>
      </c>
      <c r="E128" s="489">
        <f t="shared" si="4"/>
        <v>110</v>
      </c>
      <c r="F128" s="549" t="s">
        <v>680</v>
      </c>
      <c r="G128" s="489" t="s">
        <v>676</v>
      </c>
      <c r="H128" s="491" t="s">
        <v>191</v>
      </c>
      <c r="I128" s="490" t="s">
        <v>1054</v>
      </c>
      <c r="J128" s="490" t="s">
        <v>1054</v>
      </c>
      <c r="K128" s="490" t="s">
        <v>726</v>
      </c>
      <c r="L128" s="492"/>
      <c r="M128" s="501" t="s">
        <v>932</v>
      </c>
      <c r="N128" s="494" t="s">
        <v>365</v>
      </c>
      <c r="O128" s="497"/>
      <c r="P128" s="497"/>
      <c r="Q128" s="524" t="s">
        <v>799</v>
      </c>
      <c r="R128" s="502" t="s">
        <v>1157</v>
      </c>
      <c r="S128" s="496" t="s">
        <v>1158</v>
      </c>
      <c r="T128" s="497" t="s">
        <v>801</v>
      </c>
      <c r="U128" s="498">
        <v>25612</v>
      </c>
      <c r="V128" s="497">
        <f t="shared" ca="1" si="6"/>
        <v>55</v>
      </c>
      <c r="W128" s="497" t="s">
        <v>1159</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457"/>
      <c r="B129" s="456"/>
      <c r="C129" s="489">
        <v>116</v>
      </c>
      <c r="D129" s="489" t="s">
        <v>1160</v>
      </c>
      <c r="E129" s="489">
        <f t="shared" si="4"/>
        <v>111</v>
      </c>
      <c r="F129" s="489" t="s">
        <v>688</v>
      </c>
      <c r="G129" s="489" t="s">
        <v>3647</v>
      </c>
      <c r="H129" s="491" t="s">
        <v>191</v>
      </c>
      <c r="I129" s="490" t="s">
        <v>1054</v>
      </c>
      <c r="J129" s="490" t="s">
        <v>1054</v>
      </c>
      <c r="K129" s="490" t="s">
        <v>726</v>
      </c>
      <c r="L129" s="492"/>
      <c r="M129" s="501" t="s">
        <v>932</v>
      </c>
      <c r="N129" s="494" t="s">
        <v>365</v>
      </c>
      <c r="O129" s="495"/>
      <c r="P129" s="495"/>
      <c r="Q129" s="494" t="s">
        <v>799</v>
      </c>
      <c r="R129" s="519" t="s">
        <v>242</v>
      </c>
      <c r="S129" s="496" t="s">
        <v>1161</v>
      </c>
      <c r="T129" s="497" t="s">
        <v>801</v>
      </c>
      <c r="U129" s="498">
        <v>27696</v>
      </c>
      <c r="V129" s="497">
        <f t="shared" ca="1" si="6"/>
        <v>50</v>
      </c>
      <c r="W129" s="497" t="s">
        <v>1162</v>
      </c>
      <c r="X129" s="497" t="s">
        <v>778</v>
      </c>
      <c r="Y129" s="497" t="s">
        <v>792</v>
      </c>
      <c r="Z129" s="497" t="s">
        <v>744</v>
      </c>
      <c r="AA129" s="497" t="s">
        <v>1163</v>
      </c>
      <c r="AB129" s="497" t="s">
        <v>1164</v>
      </c>
      <c r="AC129" s="497"/>
      <c r="AD129" s="497"/>
      <c r="AE129" s="497" t="s">
        <v>874</v>
      </c>
      <c r="AF129" s="499"/>
      <c r="AG129" s="499" t="s">
        <v>688</v>
      </c>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row>
    <row r="130" spans="1:53" ht="15.75" customHeight="1">
      <c r="A130" s="457"/>
      <c r="B130" s="456"/>
      <c r="C130" s="489">
        <v>117</v>
      </c>
      <c r="D130" s="489" t="s">
        <v>1074</v>
      </c>
      <c r="E130" s="489">
        <f t="shared" si="4"/>
        <v>111</v>
      </c>
      <c r="F130" s="489"/>
      <c r="G130" s="489" t="s">
        <v>1165</v>
      </c>
      <c r="H130" s="491" t="s">
        <v>307</v>
      </c>
      <c r="I130" s="490" t="s">
        <v>1074</v>
      </c>
      <c r="J130" s="490" t="s">
        <v>1074</v>
      </c>
      <c r="K130" s="490" t="s">
        <v>726</v>
      </c>
      <c r="L130" s="548"/>
      <c r="M130" s="493" t="s">
        <v>727</v>
      </c>
      <c r="N130" s="494"/>
      <c r="O130" s="495" t="s">
        <v>390</v>
      </c>
      <c r="P130" s="495" t="s">
        <v>69</v>
      </c>
      <c r="Q130" s="494"/>
      <c r="R130" s="506" t="s">
        <v>307</v>
      </c>
      <c r="S130" s="496" t="s">
        <v>1075</v>
      </c>
      <c r="T130" s="497" t="s">
        <v>801</v>
      </c>
      <c r="U130" s="498">
        <v>29437</v>
      </c>
      <c r="V130" s="497">
        <f t="shared" ca="1" si="6"/>
        <v>45</v>
      </c>
      <c r="W130" s="497" t="s">
        <v>1076</v>
      </c>
      <c r="X130" s="497" t="s">
        <v>733</v>
      </c>
      <c r="Y130" s="497" t="s">
        <v>734</v>
      </c>
      <c r="Z130" s="497" t="s">
        <v>676</v>
      </c>
      <c r="AA130" s="497" t="s">
        <v>1059</v>
      </c>
      <c r="AB130" s="497" t="s">
        <v>1066</v>
      </c>
      <c r="AC130" s="497" t="s">
        <v>1012</v>
      </c>
      <c r="AD130" s="497"/>
      <c r="AE130" s="497"/>
      <c r="AF130" s="499"/>
      <c r="AG130" s="499"/>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118</v>
      </c>
      <c r="D131" s="489" t="s">
        <v>1166</v>
      </c>
      <c r="E131" s="489">
        <f t="shared" si="4"/>
        <v>112</v>
      </c>
      <c r="F131" s="529" t="s">
        <v>685</v>
      </c>
      <c r="G131" s="489" t="s">
        <v>1165</v>
      </c>
      <c r="H131" s="491" t="s">
        <v>307</v>
      </c>
      <c r="I131" s="490" t="s">
        <v>1074</v>
      </c>
      <c r="J131" s="490" t="s">
        <v>1074</v>
      </c>
      <c r="K131" s="490" t="s">
        <v>726</v>
      </c>
      <c r="L131" s="544"/>
      <c r="M131" s="501" t="s">
        <v>727</v>
      </c>
      <c r="N131" s="494"/>
      <c r="O131" s="495" t="s">
        <v>519</v>
      </c>
      <c r="P131" s="550"/>
      <c r="Q131" s="494" t="s">
        <v>766</v>
      </c>
      <c r="R131" s="501" t="s">
        <v>412</v>
      </c>
      <c r="S131" s="496" t="s">
        <v>1168</v>
      </c>
      <c r="T131" s="497" t="s">
        <v>801</v>
      </c>
      <c r="U131" s="498">
        <v>33229</v>
      </c>
      <c r="V131" s="497">
        <f t="shared" ca="1" si="6"/>
        <v>35</v>
      </c>
      <c r="W131" s="497" t="s">
        <v>1169</v>
      </c>
      <c r="X131" s="497" t="s">
        <v>778</v>
      </c>
      <c r="Y131" s="497" t="s">
        <v>784</v>
      </c>
      <c r="Z131" s="497" t="s">
        <v>676</v>
      </c>
      <c r="AA131" s="497" t="s">
        <v>1059</v>
      </c>
      <c r="AB131" s="497" t="s">
        <v>1170</v>
      </c>
      <c r="AC131" s="497"/>
      <c r="AD131" s="497"/>
      <c r="AE131" s="497" t="s">
        <v>794</v>
      </c>
      <c r="AF131" s="499"/>
      <c r="AG131" s="499" t="s">
        <v>1055</v>
      </c>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119</v>
      </c>
      <c r="D132" s="489" t="s">
        <v>1167</v>
      </c>
      <c r="E132" s="489">
        <f t="shared" si="4"/>
        <v>113</v>
      </c>
      <c r="F132" s="529" t="s">
        <v>685</v>
      </c>
      <c r="G132" s="489" t="s">
        <v>1165</v>
      </c>
      <c r="H132" s="491" t="s">
        <v>307</v>
      </c>
      <c r="I132" s="490" t="s">
        <v>1074</v>
      </c>
      <c r="J132" s="490" t="s">
        <v>1074</v>
      </c>
      <c r="K132" s="490" t="s">
        <v>726</v>
      </c>
      <c r="L132" s="544"/>
      <c r="M132" s="501" t="s">
        <v>727</v>
      </c>
      <c r="N132" s="494"/>
      <c r="O132" s="495" t="s">
        <v>519</v>
      </c>
      <c r="P132" s="550"/>
      <c r="Q132" s="494" t="s">
        <v>799</v>
      </c>
      <c r="R132" s="501" t="s">
        <v>1172</v>
      </c>
      <c r="S132" s="496" t="s">
        <v>1173</v>
      </c>
      <c r="T132" s="497" t="s">
        <v>801</v>
      </c>
      <c r="U132" s="498">
        <v>34252</v>
      </c>
      <c r="V132" s="497">
        <f t="shared" ca="1" si="6"/>
        <v>32</v>
      </c>
      <c r="W132" s="497" t="s">
        <v>1174</v>
      </c>
      <c r="X132" s="497" t="s">
        <v>778</v>
      </c>
      <c r="Y132" s="497" t="s">
        <v>784</v>
      </c>
      <c r="Z132" s="497" t="s">
        <v>676</v>
      </c>
      <c r="AA132" s="497" t="s">
        <v>676</v>
      </c>
      <c r="AB132" s="497" t="s">
        <v>1110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120</v>
      </c>
      <c r="D133" s="489" t="s">
        <v>1175</v>
      </c>
      <c r="E133" s="489">
        <f t="shared" si="4"/>
        <v>114</v>
      </c>
      <c r="F133" s="529" t="s">
        <v>685</v>
      </c>
      <c r="G133" s="489" t="s">
        <v>1165</v>
      </c>
      <c r="H133" s="491" t="s">
        <v>307</v>
      </c>
      <c r="I133" s="490" t="s">
        <v>1074</v>
      </c>
      <c r="J133" s="490" t="s">
        <v>1074</v>
      </c>
      <c r="K133" s="490" t="s">
        <v>726</v>
      </c>
      <c r="L133" s="544"/>
      <c r="M133" s="501" t="s">
        <v>727</v>
      </c>
      <c r="N133" s="494"/>
      <c r="O133" s="495"/>
      <c r="P133" s="495"/>
      <c r="Q133" s="494" t="s">
        <v>799</v>
      </c>
      <c r="R133" s="501" t="s">
        <v>433</v>
      </c>
      <c r="S133" s="496" t="s">
        <v>1176</v>
      </c>
      <c r="T133" s="497" t="s">
        <v>801</v>
      </c>
      <c r="U133" s="498">
        <v>30747</v>
      </c>
      <c r="V133" s="497">
        <f t="shared" ca="1" si="6"/>
        <v>41</v>
      </c>
      <c r="W133" s="497" t="s">
        <v>1177</v>
      </c>
      <c r="X133" s="497" t="s">
        <v>778</v>
      </c>
      <c r="Y133" s="497" t="s">
        <v>784</v>
      </c>
      <c r="Z133" s="497" t="s">
        <v>676</v>
      </c>
      <c r="AA133" s="497" t="s">
        <v>676</v>
      </c>
      <c r="AB133" s="497" t="s">
        <v>1037</v>
      </c>
      <c r="AC133" s="497"/>
      <c r="AD133" s="497" t="s">
        <v>1178</v>
      </c>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121</v>
      </c>
      <c r="D134" s="489" t="s">
        <v>1215</v>
      </c>
      <c r="E134" s="489">
        <f t="shared" si="4"/>
        <v>115</v>
      </c>
      <c r="F134" s="529" t="s">
        <v>685</v>
      </c>
      <c r="G134" s="489" t="s">
        <v>1165</v>
      </c>
      <c r="H134" s="491" t="s">
        <v>307</v>
      </c>
      <c r="I134" s="490" t="s">
        <v>1074</v>
      </c>
      <c r="J134" s="490" t="s">
        <v>1074</v>
      </c>
      <c r="K134" s="490" t="s">
        <v>726</v>
      </c>
      <c r="L134" s="544"/>
      <c r="M134" s="501" t="s">
        <v>727</v>
      </c>
      <c r="N134" s="494"/>
      <c r="O134" s="495"/>
      <c r="P134" s="495"/>
      <c r="Q134" s="494" t="s">
        <v>799</v>
      </c>
      <c r="R134" s="501" t="s">
        <v>1216</v>
      </c>
      <c r="S134" s="496" t="s">
        <v>1217</v>
      </c>
      <c r="T134" s="497" t="s">
        <v>801</v>
      </c>
      <c r="U134" s="498">
        <v>34187</v>
      </c>
      <c r="V134" s="497">
        <f t="shared" ca="1" si="6"/>
        <v>32</v>
      </c>
      <c r="W134" s="497" t="s">
        <v>1218</v>
      </c>
      <c r="X134" s="497" t="s">
        <v>778</v>
      </c>
      <c r="Y134" s="497" t="s">
        <v>792</v>
      </c>
      <c r="Z134" s="497" t="s">
        <v>676</v>
      </c>
      <c r="AA134" s="497" t="s">
        <v>676</v>
      </c>
      <c r="AB134" s="497" t="s">
        <v>1070</v>
      </c>
      <c r="AC134" s="497" t="s">
        <v>786</v>
      </c>
      <c r="AD134" s="497" t="s">
        <v>787</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122</v>
      </c>
      <c r="D135" s="489" t="s">
        <v>1179</v>
      </c>
      <c r="E135" s="489">
        <f t="shared" si="4"/>
        <v>116</v>
      </c>
      <c r="F135" s="529" t="s">
        <v>685</v>
      </c>
      <c r="G135" s="489" t="s">
        <v>1165</v>
      </c>
      <c r="H135" s="491" t="s">
        <v>307</v>
      </c>
      <c r="I135" s="490" t="s">
        <v>1074</v>
      </c>
      <c r="J135" s="490" t="s">
        <v>1074</v>
      </c>
      <c r="K135" s="490" t="s">
        <v>726</v>
      </c>
      <c r="L135" s="544"/>
      <c r="M135" s="501" t="s">
        <v>727</v>
      </c>
      <c r="N135" s="494"/>
      <c r="O135" s="495"/>
      <c r="P135" s="495"/>
      <c r="Q135" s="494" t="s">
        <v>766</v>
      </c>
      <c r="R135" s="501" t="s">
        <v>454</v>
      </c>
      <c r="S135" s="496" t="s">
        <v>1180</v>
      </c>
      <c r="T135" s="497" t="s">
        <v>801</v>
      </c>
      <c r="U135" s="498">
        <v>31903</v>
      </c>
      <c r="V135" s="497">
        <f t="shared" ca="1" si="6"/>
        <v>38</v>
      </c>
      <c r="W135" s="497" t="s">
        <v>1181</v>
      </c>
      <c r="X135" s="497" t="s">
        <v>778</v>
      </c>
      <c r="Y135" s="497" t="s">
        <v>784</v>
      </c>
      <c r="Z135" s="497" t="s">
        <v>1131</v>
      </c>
      <c r="AA135" s="497" t="s">
        <v>1131</v>
      </c>
      <c r="AB135" s="497" t="s">
        <v>1182</v>
      </c>
      <c r="AC135" s="497"/>
      <c r="AD135" s="497"/>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123</v>
      </c>
      <c r="D136" s="489" t="s">
        <v>1183</v>
      </c>
      <c r="E136" s="489">
        <f t="shared" si="4"/>
        <v>117</v>
      </c>
      <c r="F136" s="529" t="s">
        <v>685</v>
      </c>
      <c r="G136" s="489" t="s">
        <v>1165</v>
      </c>
      <c r="H136" s="491" t="s">
        <v>307</v>
      </c>
      <c r="I136" s="490" t="s">
        <v>1074</v>
      </c>
      <c r="J136" s="490" t="s">
        <v>1074</v>
      </c>
      <c r="K136" s="490" t="s">
        <v>726</v>
      </c>
      <c r="L136" s="544"/>
      <c r="M136" s="501" t="s">
        <v>727</v>
      </c>
      <c r="N136" s="494"/>
      <c r="O136" s="495"/>
      <c r="P136" s="495"/>
      <c r="Q136" s="494" t="s">
        <v>766</v>
      </c>
      <c r="R136" s="501" t="s">
        <v>473</v>
      </c>
      <c r="S136" s="496" t="s">
        <v>1184</v>
      </c>
      <c r="T136" s="497" t="s">
        <v>801</v>
      </c>
      <c r="U136" s="498">
        <v>31903</v>
      </c>
      <c r="V136" s="497">
        <f t="shared" ca="1" si="6"/>
        <v>38</v>
      </c>
      <c r="W136" s="497" t="s">
        <v>1185</v>
      </c>
      <c r="X136" s="551" t="s">
        <v>769</v>
      </c>
      <c r="Y136" s="508" t="s">
        <v>734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124</v>
      </c>
      <c r="D137" s="489" t="s">
        <v>1186</v>
      </c>
      <c r="E137" s="489">
        <f t="shared" si="4"/>
        <v>118</v>
      </c>
      <c r="F137" s="529" t="s">
        <v>685</v>
      </c>
      <c r="G137" s="489" t="s">
        <v>1165</v>
      </c>
      <c r="H137" s="491" t="s">
        <v>307</v>
      </c>
      <c r="I137" s="490" t="s">
        <v>1074</v>
      </c>
      <c r="J137" s="490" t="s">
        <v>1074</v>
      </c>
      <c r="K137" s="490" t="s">
        <v>726</v>
      </c>
      <c r="L137" s="544"/>
      <c r="M137" s="501" t="s">
        <v>727</v>
      </c>
      <c r="N137" s="494"/>
      <c r="O137" s="495"/>
      <c r="P137" s="495"/>
      <c r="Q137" s="494" t="s">
        <v>766</v>
      </c>
      <c r="R137" s="501" t="s">
        <v>489</v>
      </c>
      <c r="S137" s="496" t="s">
        <v>1187</v>
      </c>
      <c r="T137" s="497" t="s">
        <v>801</v>
      </c>
      <c r="U137" s="498">
        <v>38235</v>
      </c>
      <c r="V137" s="497">
        <f t="shared" ca="1" si="6"/>
        <v>21</v>
      </c>
      <c r="W137" s="497" t="s">
        <v>1188</v>
      </c>
      <c r="X137" s="497" t="s">
        <v>778</v>
      </c>
      <c r="Y137" s="497" t="s">
        <v>792</v>
      </c>
      <c r="Z137" s="497" t="s">
        <v>744</v>
      </c>
      <c r="AA137" s="497" t="s">
        <v>676</v>
      </c>
      <c r="AB137" s="497" t="s">
        <v>1189</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125</v>
      </c>
      <c r="D138" s="489" t="s">
        <v>1219</v>
      </c>
      <c r="E138" s="489">
        <f t="shared" si="4"/>
        <v>119</v>
      </c>
      <c r="F138" s="529" t="s">
        <v>685</v>
      </c>
      <c r="G138" s="489" t="s">
        <v>1165</v>
      </c>
      <c r="H138" s="491" t="s">
        <v>307</v>
      </c>
      <c r="I138" s="490" t="s">
        <v>1074</v>
      </c>
      <c r="J138" s="490" t="s">
        <v>1074</v>
      </c>
      <c r="K138" s="490" t="s">
        <v>726</v>
      </c>
      <c r="L138" s="544"/>
      <c r="M138" s="501" t="s">
        <v>727</v>
      </c>
      <c r="N138" s="494"/>
      <c r="O138" s="495"/>
      <c r="P138" s="495"/>
      <c r="Q138" s="494" t="s">
        <v>766</v>
      </c>
      <c r="R138" s="501" t="s">
        <v>1220</v>
      </c>
      <c r="S138" s="496" t="s">
        <v>1221</v>
      </c>
      <c r="T138" s="497" t="s">
        <v>801</v>
      </c>
      <c r="U138" s="498">
        <v>37337</v>
      </c>
      <c r="V138" s="497">
        <f t="shared" ca="1" si="6"/>
        <v>23</v>
      </c>
      <c r="W138" s="497" t="s">
        <v>1222</v>
      </c>
      <c r="X138" s="497" t="s">
        <v>778</v>
      </c>
      <c r="Y138" s="497" t="s">
        <v>792</v>
      </c>
      <c r="Z138" s="497" t="s">
        <v>676</v>
      </c>
      <c r="AA138" s="497" t="s">
        <v>676</v>
      </c>
      <c r="AB138" s="497" t="s">
        <v>1223</v>
      </c>
      <c r="AC138" s="497" t="s">
        <v>786</v>
      </c>
      <c r="AD138" s="497" t="s">
        <v>1224</v>
      </c>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126</v>
      </c>
      <c r="D139" s="489" t="s">
        <v>1225</v>
      </c>
      <c r="E139" s="489">
        <f t="shared" si="4"/>
        <v>120</v>
      </c>
      <c r="F139" s="529" t="s">
        <v>685</v>
      </c>
      <c r="G139" s="489" t="s">
        <v>1165</v>
      </c>
      <c r="H139" s="491" t="s">
        <v>307</v>
      </c>
      <c r="I139" s="490" t="s">
        <v>1074</v>
      </c>
      <c r="J139" s="490" t="s">
        <v>1171</v>
      </c>
      <c r="K139" s="490" t="s">
        <v>726</v>
      </c>
      <c r="L139" s="544"/>
      <c r="M139" s="501" t="s">
        <v>727</v>
      </c>
      <c r="N139" s="494"/>
      <c r="O139" s="495"/>
      <c r="P139" s="495"/>
      <c r="Q139" s="494" t="s">
        <v>766</v>
      </c>
      <c r="R139" s="502" t="s">
        <v>1226</v>
      </c>
      <c r="S139" s="496" t="s">
        <v>1227</v>
      </c>
      <c r="T139" s="497" t="s">
        <v>801</v>
      </c>
      <c r="U139" s="498">
        <v>35479</v>
      </c>
      <c r="V139" s="497">
        <f t="shared" ca="1" si="6"/>
        <v>28</v>
      </c>
      <c r="W139" s="497" t="s">
        <v>1228</v>
      </c>
      <c r="X139" s="497" t="s">
        <v>778</v>
      </c>
      <c r="Y139" s="497" t="s">
        <v>792</v>
      </c>
      <c r="Z139" s="497" t="s">
        <v>676</v>
      </c>
      <c r="AA139" s="497" t="s">
        <v>676</v>
      </c>
      <c r="AB139" s="497" t="s">
        <v>1229</v>
      </c>
      <c r="AC139" s="497" t="s">
        <v>786</v>
      </c>
      <c r="AD139" s="497" t="s">
        <v>787</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127</v>
      </c>
      <c r="D140" s="489" t="s">
        <v>1190</v>
      </c>
      <c r="E140" s="489">
        <f t="shared" si="4"/>
        <v>121</v>
      </c>
      <c r="F140" s="489" t="s">
        <v>688</v>
      </c>
      <c r="G140" s="489" t="s">
        <v>1165</v>
      </c>
      <c r="H140" s="491" t="s">
        <v>307</v>
      </c>
      <c r="I140" s="490" t="s">
        <v>1074</v>
      </c>
      <c r="J140" s="490" t="s">
        <v>1074</v>
      </c>
      <c r="K140" s="490" t="s">
        <v>726</v>
      </c>
      <c r="L140" s="544"/>
      <c r="M140" s="501" t="s">
        <v>727</v>
      </c>
      <c r="N140" s="494" t="s">
        <v>365</v>
      </c>
      <c r="O140" s="495"/>
      <c r="P140" s="495"/>
      <c r="Q140" s="494" t="s">
        <v>799</v>
      </c>
      <c r="R140" s="537" t="s">
        <v>507</v>
      </c>
      <c r="S140" s="527" t="s">
        <v>1191</v>
      </c>
      <c r="T140" s="497" t="s">
        <v>801</v>
      </c>
      <c r="U140" s="498">
        <v>29402</v>
      </c>
      <c r="V140" s="497">
        <f t="shared" ca="1" si="6"/>
        <v>45</v>
      </c>
      <c r="W140" s="497" t="s">
        <v>1192</v>
      </c>
      <c r="X140" s="497" t="s">
        <v>778</v>
      </c>
      <c r="Y140" s="497" t="s">
        <v>792</v>
      </c>
      <c r="Z140" s="497" t="s">
        <v>676</v>
      </c>
      <c r="AA140" s="512" t="s">
        <v>676</v>
      </c>
      <c r="AB140" s="497" t="s">
        <v>1193</v>
      </c>
      <c r="AC140" s="497"/>
      <c r="AD140" s="497"/>
      <c r="AE140" s="497"/>
      <c r="AF140" s="499"/>
      <c r="AG140" s="499"/>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128</v>
      </c>
      <c r="D141" s="489" t="s">
        <v>1194</v>
      </c>
      <c r="E141" s="489">
        <f t="shared" si="4"/>
        <v>122</v>
      </c>
      <c r="F141" s="489" t="s">
        <v>688</v>
      </c>
      <c r="G141" s="489" t="s">
        <v>1165</v>
      </c>
      <c r="H141" s="491" t="s">
        <v>307</v>
      </c>
      <c r="I141" s="490" t="s">
        <v>1074</v>
      </c>
      <c r="J141" s="490" t="s">
        <v>1074</v>
      </c>
      <c r="K141" s="490" t="s">
        <v>726</v>
      </c>
      <c r="L141" s="544"/>
      <c r="M141" s="501" t="s">
        <v>727</v>
      </c>
      <c r="N141" s="494" t="s">
        <v>365</v>
      </c>
      <c r="O141" s="495"/>
      <c r="P141" s="495"/>
      <c r="Q141" s="494" t="s">
        <v>766</v>
      </c>
      <c r="R141" s="537" t="s">
        <v>521</v>
      </c>
      <c r="S141" s="527" t="s">
        <v>1195</v>
      </c>
      <c r="T141" s="497" t="s">
        <v>801</v>
      </c>
      <c r="U141" s="498">
        <v>32595</v>
      </c>
      <c r="V141" s="497">
        <f t="shared" ca="1" si="6"/>
        <v>36</v>
      </c>
      <c r="W141" s="499" t="s">
        <v>1196</v>
      </c>
      <c r="X141" s="497" t="s">
        <v>778</v>
      </c>
      <c r="Y141" s="497" t="s">
        <v>792</v>
      </c>
      <c r="Z141" s="497" t="s">
        <v>1197</v>
      </c>
      <c r="AA141" s="512" t="s">
        <v>1198</v>
      </c>
      <c r="AB141" s="512" t="s">
        <v>1199</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129</v>
      </c>
      <c r="D142" s="489" t="s">
        <v>1200</v>
      </c>
      <c r="E142" s="489">
        <f t="shared" si="4"/>
        <v>123</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531</v>
      </c>
      <c r="S142" s="527" t="s">
        <v>1201</v>
      </c>
      <c r="T142" s="497" t="s">
        <v>801</v>
      </c>
      <c r="U142" s="498">
        <v>36641</v>
      </c>
      <c r="V142" s="497">
        <f t="shared" ca="1" si="6"/>
        <v>25</v>
      </c>
      <c r="W142" s="497" t="s">
        <v>1202</v>
      </c>
      <c r="X142" s="497" t="s">
        <v>778</v>
      </c>
      <c r="Y142" s="497" t="s">
        <v>792</v>
      </c>
      <c r="Z142" s="497" t="s">
        <v>1198</v>
      </c>
      <c r="AA142" s="512" t="s">
        <v>1198</v>
      </c>
      <c r="AB142" s="497" t="s">
        <v>1203</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130</v>
      </c>
      <c r="D143" s="489" t="s">
        <v>1204</v>
      </c>
      <c r="E143" s="489">
        <f t="shared" si="4"/>
        <v>124</v>
      </c>
      <c r="F143" s="489" t="s">
        <v>688</v>
      </c>
      <c r="G143" s="489" t="s">
        <v>1165</v>
      </c>
      <c r="H143" s="491" t="s">
        <v>307</v>
      </c>
      <c r="I143" s="490" t="s">
        <v>1074</v>
      </c>
      <c r="J143" s="490" t="s">
        <v>1171</v>
      </c>
      <c r="K143" s="490" t="s">
        <v>726</v>
      </c>
      <c r="L143" s="544"/>
      <c r="M143" s="501" t="s">
        <v>727</v>
      </c>
      <c r="N143" s="494" t="s">
        <v>365</v>
      </c>
      <c r="O143" s="495"/>
      <c r="P143" s="495"/>
      <c r="Q143" s="494" t="s">
        <v>766</v>
      </c>
      <c r="R143" s="537" t="s">
        <v>541</v>
      </c>
      <c r="S143" s="527" t="s">
        <v>1205</v>
      </c>
      <c r="T143" s="497" t="s">
        <v>801</v>
      </c>
      <c r="U143" s="498">
        <v>36882</v>
      </c>
      <c r="V143" s="497">
        <f t="shared" ca="1" si="6"/>
        <v>25</v>
      </c>
      <c r="W143" s="497" t="s">
        <v>1206</v>
      </c>
      <c r="X143" s="497" t="s">
        <v>778</v>
      </c>
      <c r="Y143" s="497" t="s">
        <v>792</v>
      </c>
      <c r="Z143" s="497" t="s">
        <v>1207</v>
      </c>
      <c r="AA143" s="497" t="s">
        <v>1207</v>
      </c>
      <c r="AB143" s="497" t="s">
        <v>3648</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131</v>
      </c>
      <c r="D144" s="489" t="s">
        <v>1230</v>
      </c>
      <c r="E144" s="489">
        <f t="shared" si="4"/>
        <v>125</v>
      </c>
      <c r="F144" s="529" t="s">
        <v>685</v>
      </c>
      <c r="G144" s="489" t="s">
        <v>1165</v>
      </c>
      <c r="H144" s="491" t="s">
        <v>307</v>
      </c>
      <c r="I144" s="490" t="s">
        <v>1074</v>
      </c>
      <c r="J144" s="490" t="s">
        <v>1230</v>
      </c>
      <c r="K144" s="490" t="s">
        <v>726</v>
      </c>
      <c r="L144" s="544"/>
      <c r="M144" s="493" t="s">
        <v>765</v>
      </c>
      <c r="N144" s="494"/>
      <c r="O144" s="495" t="s">
        <v>197</v>
      </c>
      <c r="P144" s="495"/>
      <c r="Q144" s="494" t="s">
        <v>729</v>
      </c>
      <c r="R144" s="505" t="s">
        <v>1232</v>
      </c>
      <c r="S144" s="496" t="s">
        <v>1233</v>
      </c>
      <c r="T144" s="497" t="s">
        <v>731</v>
      </c>
      <c r="U144" s="498">
        <v>32406</v>
      </c>
      <c r="V144" s="497">
        <f t="shared" ca="1" si="6"/>
        <v>37</v>
      </c>
      <c r="W144" s="497" t="s">
        <v>1234</v>
      </c>
      <c r="X144" s="545" t="s">
        <v>733</v>
      </c>
      <c r="Y144" s="508" t="s">
        <v>734</v>
      </c>
      <c r="Z144" s="497" t="s">
        <v>676</v>
      </c>
      <c r="AA144" s="497" t="s">
        <v>1235</v>
      </c>
      <c r="AB144" s="497" t="s">
        <v>1236</v>
      </c>
      <c r="AC144" s="497"/>
      <c r="AD144" s="497"/>
      <c r="AE144" s="497" t="s">
        <v>891</v>
      </c>
      <c r="AF144" s="499"/>
      <c r="AG144" s="499" t="s">
        <v>1055</v>
      </c>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132</v>
      </c>
      <c r="D145" s="489" t="s">
        <v>1231</v>
      </c>
      <c r="E145" s="489">
        <f t="shared" si="4"/>
        <v>126</v>
      </c>
      <c r="F145" s="529" t="s">
        <v>685</v>
      </c>
      <c r="G145" s="489" t="s">
        <v>1165</v>
      </c>
      <c r="H145" s="491" t="s">
        <v>307</v>
      </c>
      <c r="I145" s="490" t="s">
        <v>1074</v>
      </c>
      <c r="J145" s="490" t="s">
        <v>1230</v>
      </c>
      <c r="K145" s="490" t="s">
        <v>726</v>
      </c>
      <c r="L145" s="544"/>
      <c r="M145" s="501" t="s">
        <v>765</v>
      </c>
      <c r="N145" s="494"/>
      <c r="O145" s="495" t="s">
        <v>519</v>
      </c>
      <c r="P145" s="550" t="s">
        <v>519</v>
      </c>
      <c r="Q145" s="494" t="s">
        <v>729</v>
      </c>
      <c r="R145" s="501" t="s">
        <v>1237</v>
      </c>
      <c r="S145" s="496" t="s">
        <v>1238</v>
      </c>
      <c r="T145" s="497" t="s">
        <v>731</v>
      </c>
      <c r="U145" s="498">
        <v>27898</v>
      </c>
      <c r="V145" s="497">
        <f t="shared" ca="1" si="6"/>
        <v>49</v>
      </c>
      <c r="W145" s="497" t="s">
        <v>1239</v>
      </c>
      <c r="X145" s="497" t="s">
        <v>778</v>
      </c>
      <c r="Y145" s="497" t="s">
        <v>784</v>
      </c>
      <c r="Z145" s="497" t="s">
        <v>676</v>
      </c>
      <c r="AA145" s="497" t="s">
        <v>676</v>
      </c>
      <c r="AB145" s="497" t="s">
        <v>1240</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133</v>
      </c>
      <c r="D146" s="489" t="s">
        <v>1241</v>
      </c>
      <c r="E146" s="489">
        <f t="shared" si="4"/>
        <v>127</v>
      </c>
      <c r="F146" s="529" t="s">
        <v>685</v>
      </c>
      <c r="G146" s="489" t="s">
        <v>1165</v>
      </c>
      <c r="H146" s="491" t="s">
        <v>307</v>
      </c>
      <c r="I146" s="490" t="s">
        <v>1074</v>
      </c>
      <c r="J146" s="490" t="s">
        <v>1230</v>
      </c>
      <c r="K146" s="490" t="s">
        <v>726</v>
      </c>
      <c r="L146" s="544"/>
      <c r="M146" s="501" t="s">
        <v>765</v>
      </c>
      <c r="N146" s="494"/>
      <c r="O146" s="495"/>
      <c r="P146" s="495"/>
      <c r="Q146" s="494" t="s">
        <v>729</v>
      </c>
      <c r="R146" s="501" t="s">
        <v>1242</v>
      </c>
      <c r="S146" s="496" t="s">
        <v>1243</v>
      </c>
      <c r="T146" s="497" t="s">
        <v>731</v>
      </c>
      <c r="U146" s="498">
        <v>27770</v>
      </c>
      <c r="V146" s="497">
        <f t="shared" ca="1" si="6"/>
        <v>50</v>
      </c>
      <c r="W146" s="497" t="s">
        <v>1244</v>
      </c>
      <c r="X146" s="545" t="s">
        <v>733</v>
      </c>
      <c r="Y146" s="508" t="s">
        <v>734</v>
      </c>
      <c r="Z146" s="497" t="s">
        <v>676</v>
      </c>
      <c r="AA146" s="497" t="s">
        <v>676</v>
      </c>
      <c r="AB146" s="497" t="s">
        <v>1245</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134</v>
      </c>
      <c r="D147" s="489" t="s">
        <v>1246</v>
      </c>
      <c r="E147" s="489">
        <f t="shared" si="4"/>
        <v>128</v>
      </c>
      <c r="F147" s="529" t="s">
        <v>685</v>
      </c>
      <c r="G147" s="489" t="s">
        <v>1165</v>
      </c>
      <c r="H147" s="491" t="s">
        <v>307</v>
      </c>
      <c r="I147" s="490" t="s">
        <v>1074</v>
      </c>
      <c r="J147" s="490" t="s">
        <v>1230</v>
      </c>
      <c r="K147" s="490" t="s">
        <v>726</v>
      </c>
      <c r="L147" s="544"/>
      <c r="M147" s="504" t="s">
        <v>765</v>
      </c>
      <c r="N147" s="494"/>
      <c r="O147" s="495"/>
      <c r="P147" s="495"/>
      <c r="Q147" s="494" t="s">
        <v>729</v>
      </c>
      <c r="R147" s="504" t="s">
        <v>1247</v>
      </c>
      <c r="S147" s="496" t="s">
        <v>1248</v>
      </c>
      <c r="T147" s="497" t="s">
        <v>731</v>
      </c>
      <c r="U147" s="498">
        <v>31231</v>
      </c>
      <c r="V147" s="497">
        <f t="shared" ca="1" si="6"/>
        <v>40</v>
      </c>
      <c r="W147" s="497" t="s">
        <v>1249</v>
      </c>
      <c r="X147" s="497" t="s">
        <v>778</v>
      </c>
      <c r="Y147" s="508" t="s">
        <v>734</v>
      </c>
      <c r="Z147" s="497" t="s">
        <v>676</v>
      </c>
      <c r="AA147" s="497" t="s">
        <v>274</v>
      </c>
      <c r="AB147" s="497" t="s">
        <v>1250</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135</v>
      </c>
      <c r="D148" s="489" t="s">
        <v>1266</v>
      </c>
      <c r="E148" s="489">
        <f t="shared" si="4"/>
        <v>129</v>
      </c>
      <c r="F148" s="529" t="s">
        <v>685</v>
      </c>
      <c r="G148" s="489" t="s">
        <v>1165</v>
      </c>
      <c r="H148" s="491" t="s">
        <v>307</v>
      </c>
      <c r="I148" s="490" t="s">
        <v>1074</v>
      </c>
      <c r="J148" s="490" t="s">
        <v>1266</v>
      </c>
      <c r="K148" s="490" t="s">
        <v>726</v>
      </c>
      <c r="L148" s="544"/>
      <c r="M148" s="493" t="s">
        <v>841</v>
      </c>
      <c r="N148" s="494"/>
      <c r="O148" s="495" t="s">
        <v>197</v>
      </c>
      <c r="P148" s="495"/>
      <c r="Q148" s="494" t="s">
        <v>799</v>
      </c>
      <c r="R148" s="493" t="s">
        <v>1268</v>
      </c>
      <c r="S148" s="496" t="s">
        <v>1269</v>
      </c>
      <c r="T148" s="497" t="s">
        <v>801</v>
      </c>
      <c r="U148" s="498">
        <v>23479</v>
      </c>
      <c r="V148" s="497">
        <f t="shared" ca="1" si="6"/>
        <v>61</v>
      </c>
      <c r="W148" s="497" t="s">
        <v>1270</v>
      </c>
      <c r="X148" s="545" t="s">
        <v>733</v>
      </c>
      <c r="Y148" s="508" t="s">
        <v>734</v>
      </c>
      <c r="Z148" s="497" t="s">
        <v>676</v>
      </c>
      <c r="AA148" s="497" t="s">
        <v>1059</v>
      </c>
      <c r="AB148" s="497" t="s">
        <v>1271</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136</v>
      </c>
      <c r="D149" s="489" t="s">
        <v>1276</v>
      </c>
      <c r="E149" s="489">
        <f t="shared" si="4"/>
        <v>130</v>
      </c>
      <c r="F149" s="529" t="s">
        <v>685</v>
      </c>
      <c r="G149" s="489" t="s">
        <v>1165</v>
      </c>
      <c r="H149" s="491" t="s">
        <v>307</v>
      </c>
      <c r="I149" s="490" t="s">
        <v>1074</v>
      </c>
      <c r="J149" s="490" t="s">
        <v>1266</v>
      </c>
      <c r="K149" s="490" t="s">
        <v>726</v>
      </c>
      <c r="L149" s="544"/>
      <c r="M149" s="501" t="s">
        <v>841</v>
      </c>
      <c r="N149" s="494"/>
      <c r="O149" s="550"/>
      <c r="P149" s="550"/>
      <c r="Q149" s="494" t="s">
        <v>799</v>
      </c>
      <c r="R149" s="501" t="s">
        <v>1277</v>
      </c>
      <c r="S149" s="496" t="s">
        <v>1278</v>
      </c>
      <c r="T149" s="497" t="s">
        <v>801</v>
      </c>
      <c r="U149" s="498">
        <v>28954</v>
      </c>
      <c r="V149" s="497">
        <f t="shared" ca="1" si="6"/>
        <v>46</v>
      </c>
      <c r="W149" s="497" t="s">
        <v>1279</v>
      </c>
      <c r="X149" s="497" t="s">
        <v>778</v>
      </c>
      <c r="Y149" s="497" t="s">
        <v>784</v>
      </c>
      <c r="Z149" s="497" t="s">
        <v>1131</v>
      </c>
      <c r="AA149" s="497" t="s">
        <v>1131</v>
      </c>
      <c r="AB149" s="497" t="s">
        <v>1280</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137</v>
      </c>
      <c r="D150" s="489" t="s">
        <v>1267</v>
      </c>
      <c r="E150" s="489">
        <f t="shared" si="4"/>
        <v>131</v>
      </c>
      <c r="F150" s="529" t="s">
        <v>685</v>
      </c>
      <c r="G150" s="489" t="s">
        <v>1165</v>
      </c>
      <c r="H150" s="491" t="s">
        <v>307</v>
      </c>
      <c r="I150" s="490" t="s">
        <v>1074</v>
      </c>
      <c r="J150" s="490" t="s">
        <v>1266</v>
      </c>
      <c r="K150" s="490" t="s">
        <v>726</v>
      </c>
      <c r="L150" s="544"/>
      <c r="M150" s="501" t="s">
        <v>841</v>
      </c>
      <c r="N150" s="494"/>
      <c r="O150" s="536" t="s">
        <v>519</v>
      </c>
      <c r="P150" s="495"/>
      <c r="Q150" s="494" t="s">
        <v>799</v>
      </c>
      <c r="R150" s="501" t="s">
        <v>1272</v>
      </c>
      <c r="S150" s="496" t="s">
        <v>1273</v>
      </c>
      <c r="T150" s="497" t="s">
        <v>801</v>
      </c>
      <c r="U150" s="498">
        <v>20169</v>
      </c>
      <c r="V150" s="497">
        <f t="shared" ca="1" si="6"/>
        <v>70</v>
      </c>
      <c r="W150" s="497" t="s">
        <v>1274</v>
      </c>
      <c r="X150" s="545" t="s">
        <v>733</v>
      </c>
      <c r="Y150" s="508" t="s">
        <v>734</v>
      </c>
      <c r="Z150" s="497" t="s">
        <v>676</v>
      </c>
      <c r="AA150" s="497" t="s">
        <v>676</v>
      </c>
      <c r="AB150" s="497" t="s">
        <v>1275</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138</v>
      </c>
      <c r="D151" s="489" t="s">
        <v>1281</v>
      </c>
      <c r="E151" s="489">
        <f t="shared" si="4"/>
        <v>132</v>
      </c>
      <c r="F151" s="529" t="s">
        <v>685</v>
      </c>
      <c r="G151" s="489" t="s">
        <v>1165</v>
      </c>
      <c r="H151" s="491" t="s">
        <v>307</v>
      </c>
      <c r="I151" s="490" t="s">
        <v>1074</v>
      </c>
      <c r="J151" s="490" t="s">
        <v>1266</v>
      </c>
      <c r="K151" s="490" t="s">
        <v>726</v>
      </c>
      <c r="L151" s="544"/>
      <c r="M151" s="501" t="s">
        <v>841</v>
      </c>
      <c r="N151" s="494"/>
      <c r="O151" s="495"/>
      <c r="P151" s="495"/>
      <c r="Q151" s="494" t="s">
        <v>799</v>
      </c>
      <c r="R151" s="501" t="s">
        <v>1282</v>
      </c>
      <c r="S151" s="496" t="s">
        <v>1283</v>
      </c>
      <c r="T151" s="497" t="s">
        <v>801</v>
      </c>
      <c r="U151" s="498">
        <v>21997</v>
      </c>
      <c r="V151" s="497">
        <f t="shared" ca="1" si="6"/>
        <v>65</v>
      </c>
      <c r="W151" s="497" t="s">
        <v>1284</v>
      </c>
      <c r="X151" s="545" t="s">
        <v>733</v>
      </c>
      <c r="Y151" s="508" t="s">
        <v>734</v>
      </c>
      <c r="Z151" s="497" t="s">
        <v>676</v>
      </c>
      <c r="AA151" s="497" t="s">
        <v>676</v>
      </c>
      <c r="AB151" s="497" t="s">
        <v>1285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139</v>
      </c>
      <c r="D152" s="489" t="s">
        <v>1286</v>
      </c>
      <c r="E152" s="489">
        <f t="shared" si="4"/>
        <v>133</v>
      </c>
      <c r="F152" s="529" t="s">
        <v>685</v>
      </c>
      <c r="G152" s="489" t="s">
        <v>1165</v>
      </c>
      <c r="H152" s="491" t="s">
        <v>307</v>
      </c>
      <c r="I152" s="490" t="s">
        <v>1074</v>
      </c>
      <c r="J152" s="490" t="s">
        <v>1266</v>
      </c>
      <c r="K152" s="490" t="s">
        <v>726</v>
      </c>
      <c r="L152" s="544"/>
      <c r="M152" s="501" t="s">
        <v>841</v>
      </c>
      <c r="N152" s="494"/>
      <c r="O152" s="495"/>
      <c r="P152" s="495"/>
      <c r="Q152" s="494" t="s">
        <v>799</v>
      </c>
      <c r="R152" s="501" t="s">
        <v>1287</v>
      </c>
      <c r="S152" s="496" t="s">
        <v>1288</v>
      </c>
      <c r="T152" s="497" t="s">
        <v>801</v>
      </c>
      <c r="U152" s="498">
        <v>24432</v>
      </c>
      <c r="V152" s="497">
        <f t="shared" ca="1" si="6"/>
        <v>59</v>
      </c>
      <c r="W152" s="497" t="s">
        <v>1289</v>
      </c>
      <c r="X152" s="545" t="s">
        <v>733</v>
      </c>
      <c r="Y152" s="508" t="s">
        <v>734</v>
      </c>
      <c r="Z152" s="497" t="s">
        <v>676</v>
      </c>
      <c r="AA152" s="497" t="s">
        <v>676</v>
      </c>
      <c r="AB152" s="497" t="s">
        <v>1290</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140</v>
      </c>
      <c r="D153" s="489" t="s">
        <v>1291</v>
      </c>
      <c r="E153" s="489">
        <f t="shared" si="4"/>
        <v>134</v>
      </c>
      <c r="F153" s="529" t="s">
        <v>685</v>
      </c>
      <c r="G153" s="489" t="s">
        <v>1165</v>
      </c>
      <c r="H153" s="491" t="s">
        <v>307</v>
      </c>
      <c r="I153" s="490" t="s">
        <v>1074</v>
      </c>
      <c r="J153" s="490" t="s">
        <v>1266</v>
      </c>
      <c r="K153" s="490" t="s">
        <v>726</v>
      </c>
      <c r="L153" s="544"/>
      <c r="M153" s="501" t="s">
        <v>841</v>
      </c>
      <c r="N153" s="494"/>
      <c r="O153" s="495"/>
      <c r="P153" s="495"/>
      <c r="Q153" s="494" t="s">
        <v>799</v>
      </c>
      <c r="R153" s="501" t="s">
        <v>1292</v>
      </c>
      <c r="S153" s="496" t="s">
        <v>1293</v>
      </c>
      <c r="T153" s="497" t="s">
        <v>801</v>
      </c>
      <c r="U153" s="498">
        <v>27473</v>
      </c>
      <c r="V153" s="497">
        <f t="shared" ca="1" si="6"/>
        <v>50</v>
      </c>
      <c r="W153" s="497" t="s">
        <v>1294</v>
      </c>
      <c r="X153" s="497" t="s">
        <v>778</v>
      </c>
      <c r="Y153" s="497" t="s">
        <v>784</v>
      </c>
      <c r="Z153" s="497" t="s">
        <v>676</v>
      </c>
      <c r="AA153" s="497" t="s">
        <v>676</v>
      </c>
      <c r="AB153" s="497" t="s">
        <v>1295</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141</v>
      </c>
      <c r="D154" s="489" t="s">
        <v>1296</v>
      </c>
      <c r="E154" s="489">
        <f t="shared" si="4"/>
        <v>135</v>
      </c>
      <c r="F154" s="529" t="s">
        <v>685</v>
      </c>
      <c r="G154" s="489" t="s">
        <v>1165</v>
      </c>
      <c r="H154" s="491" t="s">
        <v>307</v>
      </c>
      <c r="I154" s="490" t="s">
        <v>1074</v>
      </c>
      <c r="J154" s="490" t="s">
        <v>1266</v>
      </c>
      <c r="K154" s="490" t="s">
        <v>726</v>
      </c>
      <c r="L154" s="544"/>
      <c r="M154" s="501" t="s">
        <v>841</v>
      </c>
      <c r="N154" s="494"/>
      <c r="O154" s="495"/>
      <c r="P154" s="495"/>
      <c r="Q154" s="494" t="s">
        <v>799</v>
      </c>
      <c r="R154" s="501" t="s">
        <v>1297</v>
      </c>
      <c r="S154" s="496" t="s">
        <v>1298</v>
      </c>
      <c r="T154" s="497" t="s">
        <v>801</v>
      </c>
      <c r="U154" s="498">
        <v>27920</v>
      </c>
      <c r="V154" s="497">
        <f t="shared" ca="1" si="6"/>
        <v>49</v>
      </c>
      <c r="W154" s="497" t="s">
        <v>1299</v>
      </c>
      <c r="X154" s="497" t="s">
        <v>778</v>
      </c>
      <c r="Y154" s="497" t="s">
        <v>784</v>
      </c>
      <c r="Z154" s="497" t="s">
        <v>1131</v>
      </c>
      <c r="AA154" s="497" t="s">
        <v>1131</v>
      </c>
      <c r="AB154" s="497" t="s">
        <v>1280</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142</v>
      </c>
      <c r="D155" s="489" t="s">
        <v>1300</v>
      </c>
      <c r="E155" s="489">
        <f t="shared" si="4"/>
        <v>136</v>
      </c>
      <c r="F155" s="529" t="s">
        <v>685</v>
      </c>
      <c r="G155" s="489" t="s">
        <v>1165</v>
      </c>
      <c r="H155" s="491" t="s">
        <v>307</v>
      </c>
      <c r="I155" s="490" t="s">
        <v>1074</v>
      </c>
      <c r="J155" s="490" t="s">
        <v>1266</v>
      </c>
      <c r="K155" s="490" t="s">
        <v>726</v>
      </c>
      <c r="L155" s="544"/>
      <c r="M155" s="501" t="s">
        <v>841</v>
      </c>
      <c r="N155" s="494"/>
      <c r="O155" s="495"/>
      <c r="P155" s="495"/>
      <c r="Q155" s="494" t="s">
        <v>799</v>
      </c>
      <c r="R155" s="501" t="s">
        <v>1301</v>
      </c>
      <c r="S155" s="496" t="s">
        <v>1302</v>
      </c>
      <c r="T155" s="497" t="s">
        <v>801</v>
      </c>
      <c r="U155" s="498">
        <v>29363</v>
      </c>
      <c r="V155" s="497">
        <f t="shared" ca="1" si="6"/>
        <v>45</v>
      </c>
      <c r="W155" s="497" t="s">
        <v>1303</v>
      </c>
      <c r="X155" s="497" t="s">
        <v>778</v>
      </c>
      <c r="Y155" s="497" t="s">
        <v>784</v>
      </c>
      <c r="Z155" s="497" t="s">
        <v>676</v>
      </c>
      <c r="AA155" s="497" t="s">
        <v>676</v>
      </c>
      <c r="AB155" s="497" t="s">
        <v>1290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143</v>
      </c>
      <c r="D156" s="489" t="s">
        <v>1304</v>
      </c>
      <c r="E156" s="489">
        <f t="shared" si="4"/>
        <v>137</v>
      </c>
      <c r="F156" s="529" t="s">
        <v>685</v>
      </c>
      <c r="G156" s="489" t="s">
        <v>1165</v>
      </c>
      <c r="H156" s="491" t="s">
        <v>307</v>
      </c>
      <c r="I156" s="490" t="s">
        <v>1074</v>
      </c>
      <c r="J156" s="490" t="s">
        <v>1266</v>
      </c>
      <c r="K156" s="490" t="s">
        <v>726</v>
      </c>
      <c r="L156" s="544"/>
      <c r="M156" s="501" t="s">
        <v>841</v>
      </c>
      <c r="N156" s="494"/>
      <c r="O156" s="495"/>
      <c r="P156" s="495"/>
      <c r="Q156" s="494" t="s">
        <v>799</v>
      </c>
      <c r="R156" s="502" t="s">
        <v>1305</v>
      </c>
      <c r="S156" s="496" t="s">
        <v>1306</v>
      </c>
      <c r="T156" s="497" t="s">
        <v>801</v>
      </c>
      <c r="U156" s="498">
        <v>30023</v>
      </c>
      <c r="V156" s="497">
        <f t="shared" ca="1" si="6"/>
        <v>43</v>
      </c>
      <c r="W156" s="497" t="s">
        <v>1307</v>
      </c>
      <c r="X156" s="497" t="s">
        <v>778</v>
      </c>
      <c r="Y156" s="497" t="s">
        <v>784</v>
      </c>
      <c r="Z156" s="497" t="s">
        <v>1131</v>
      </c>
      <c r="AA156" s="497" t="s">
        <v>1131</v>
      </c>
      <c r="AB156" s="497" t="s">
        <v>1308</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144</v>
      </c>
      <c r="D157" s="554" t="s">
        <v>1309</v>
      </c>
      <c r="E157" s="489">
        <f t="shared" si="4"/>
        <v>138</v>
      </c>
      <c r="F157" s="489" t="s">
        <v>688</v>
      </c>
      <c r="G157" s="489" t="s">
        <v>1165</v>
      </c>
      <c r="H157" s="491" t="s">
        <v>307</v>
      </c>
      <c r="I157" s="490" t="s">
        <v>1074</v>
      </c>
      <c r="J157" s="490" t="s">
        <v>1266</v>
      </c>
      <c r="K157" s="490" t="s">
        <v>726</v>
      </c>
      <c r="L157" s="544"/>
      <c r="M157" s="502" t="s">
        <v>841</v>
      </c>
      <c r="N157" s="494" t="s">
        <v>365</v>
      </c>
      <c r="O157" s="495"/>
      <c r="P157" s="495"/>
      <c r="Q157" s="494" t="s">
        <v>799</v>
      </c>
      <c r="R157" s="556" t="s">
        <v>1310</v>
      </c>
      <c r="S157" s="557" t="s">
        <v>1311</v>
      </c>
      <c r="T157" s="497" t="s">
        <v>801</v>
      </c>
      <c r="U157" s="558">
        <v>27368</v>
      </c>
      <c r="V157" s="497">
        <f t="shared" ca="1" si="6"/>
        <v>51</v>
      </c>
      <c r="W157" s="559" t="s">
        <v>1312</v>
      </c>
      <c r="X157" s="497" t="s">
        <v>778</v>
      </c>
      <c r="Y157" s="497" t="s">
        <v>792</v>
      </c>
      <c r="Z157" s="559" t="s">
        <v>676</v>
      </c>
      <c r="AA157" s="559" t="s">
        <v>676</v>
      </c>
      <c r="AB157" s="560" t="s">
        <v>1037</v>
      </c>
      <c r="AC157" s="497"/>
      <c r="AD157" s="497"/>
      <c r="AE157" s="497" t="s">
        <v>1313</v>
      </c>
      <c r="AF157" s="499"/>
      <c r="AG157" s="499" t="s">
        <v>688</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145</v>
      </c>
      <c r="D158" s="489" t="s">
        <v>1009</v>
      </c>
      <c r="E158" s="489">
        <f t="shared" si="4"/>
        <v>139</v>
      </c>
      <c r="F158" s="489" t="s">
        <v>680</v>
      </c>
      <c r="G158" s="489" t="s">
        <v>764</v>
      </c>
      <c r="H158" s="491" t="s">
        <v>31</v>
      </c>
      <c r="I158" s="490" t="s">
        <v>1009</v>
      </c>
      <c r="J158" s="490" t="s">
        <v>1009</v>
      </c>
      <c r="K158" s="490" t="s">
        <v>1314</v>
      </c>
      <c r="L158" s="492" t="s">
        <v>726</v>
      </c>
      <c r="M158" s="514" t="s">
        <v>727</v>
      </c>
      <c r="N158" s="494"/>
      <c r="O158" s="495" t="s">
        <v>192</v>
      </c>
      <c r="P158" s="495" t="s">
        <v>69</v>
      </c>
      <c r="Q158" s="494" t="s">
        <v>766</v>
      </c>
      <c r="R158" s="561" t="s">
        <v>31</v>
      </c>
      <c r="S158" s="496" t="s">
        <v>1010</v>
      </c>
      <c r="T158" s="497" t="s">
        <v>801</v>
      </c>
      <c r="U158" s="498">
        <v>33065</v>
      </c>
      <c r="V158" s="497">
        <f t="shared" ca="1" si="6"/>
        <v>35</v>
      </c>
      <c r="W158" s="497" t="s">
        <v>1011</v>
      </c>
      <c r="X158" s="497" t="s">
        <v>769</v>
      </c>
      <c r="Y158" s="497" t="s">
        <v>734</v>
      </c>
      <c r="Z158" s="497" t="s">
        <v>676</v>
      </c>
      <c r="AA158" s="497" t="s">
        <v>736</v>
      </c>
      <c r="AB158" s="497" t="s">
        <v>737</v>
      </c>
      <c r="AC158" s="497"/>
      <c r="AD158" s="497"/>
      <c r="AE158" s="497"/>
      <c r="AF158" s="499"/>
      <c r="AG158" s="499" t="s">
        <v>680</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1314</v>
      </c>
      <c r="E159" s="489">
        <f t="shared" si="4"/>
        <v>140</v>
      </c>
      <c r="F159" s="489" t="s">
        <v>680</v>
      </c>
      <c r="G159" s="489" t="s">
        <v>676</v>
      </c>
      <c r="H159" s="491" t="s">
        <v>31</v>
      </c>
      <c r="I159" s="490" t="s">
        <v>1009</v>
      </c>
      <c r="J159" s="490" t="s">
        <v>1009</v>
      </c>
      <c r="K159" s="490" t="s">
        <v>1314</v>
      </c>
      <c r="L159" s="535"/>
      <c r="M159" s="501" t="s">
        <v>727</v>
      </c>
      <c r="N159" s="494"/>
      <c r="O159" s="495" t="s">
        <v>84</v>
      </c>
      <c r="P159" s="495" t="s">
        <v>1315</v>
      </c>
      <c r="Q159" s="494" t="s">
        <v>766</v>
      </c>
      <c r="R159" s="501" t="s">
        <v>1316</v>
      </c>
      <c r="S159" s="496" t="s">
        <v>1317</v>
      </c>
      <c r="T159" s="497" t="s">
        <v>801</v>
      </c>
      <c r="U159" s="498">
        <v>37601</v>
      </c>
      <c r="V159" s="497">
        <f t="shared" ca="1" si="6"/>
        <v>23</v>
      </c>
      <c r="W159" s="497" t="s">
        <v>1318</v>
      </c>
      <c r="X159" s="551" t="s">
        <v>769</v>
      </c>
      <c r="Y159" s="508" t="s">
        <v>734</v>
      </c>
      <c r="Z159" s="497" t="s">
        <v>676</v>
      </c>
      <c r="AA159" s="497" t="s">
        <v>676</v>
      </c>
      <c r="AB159" s="497" t="s">
        <v>1319</v>
      </c>
      <c r="AC159" s="497"/>
      <c r="AD159" s="497"/>
      <c r="AE159" s="497" t="s">
        <v>771</v>
      </c>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1320</v>
      </c>
      <c r="E160" s="489">
        <f t="shared" si="4"/>
        <v>141</v>
      </c>
      <c r="F160" s="489" t="s">
        <v>680</v>
      </c>
      <c r="G160" s="489" t="s">
        <v>676</v>
      </c>
      <c r="H160" s="491" t="s">
        <v>31</v>
      </c>
      <c r="I160" s="490" t="s">
        <v>1009</v>
      </c>
      <c r="J160" s="490" t="s">
        <v>1009</v>
      </c>
      <c r="K160" s="490" t="s">
        <v>1314</v>
      </c>
      <c r="L160" s="503"/>
      <c r="M160" s="501" t="s">
        <v>727</v>
      </c>
      <c r="N160" s="494"/>
      <c r="O160" s="550"/>
      <c r="P160" s="495"/>
      <c r="Q160" s="494" t="s">
        <v>766</v>
      </c>
      <c r="R160" s="519" t="s">
        <v>243</v>
      </c>
      <c r="S160" s="496" t="s">
        <v>1321</v>
      </c>
      <c r="T160" s="497" t="s">
        <v>801</v>
      </c>
      <c r="U160" s="498">
        <v>37601</v>
      </c>
      <c r="V160" s="497">
        <f t="shared" ca="1" si="6"/>
        <v>23</v>
      </c>
      <c r="W160" s="497" t="s">
        <v>1322</v>
      </c>
      <c r="X160" s="497" t="s">
        <v>769</v>
      </c>
      <c r="Y160" s="497" t="s">
        <v>734</v>
      </c>
      <c r="Z160" s="497" t="s">
        <v>676</v>
      </c>
      <c r="AA160" s="497" t="s">
        <v>676</v>
      </c>
      <c r="AB160" s="497" t="s">
        <v>1323</v>
      </c>
      <c r="AC160" s="497"/>
      <c r="AD160" s="497"/>
      <c r="AE160" s="497"/>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1324</v>
      </c>
      <c r="E161" s="489">
        <f t="shared" si="4"/>
        <v>142</v>
      </c>
      <c r="F161" s="489" t="s">
        <v>680</v>
      </c>
      <c r="G161" s="489" t="s">
        <v>676</v>
      </c>
      <c r="H161" s="491" t="s">
        <v>31</v>
      </c>
      <c r="I161" s="490" t="s">
        <v>1009</v>
      </c>
      <c r="J161" s="490" t="s">
        <v>1009</v>
      </c>
      <c r="K161" s="490" t="s">
        <v>1314</v>
      </c>
      <c r="L161" s="535"/>
      <c r="M161" s="501" t="s">
        <v>727</v>
      </c>
      <c r="N161" s="494"/>
      <c r="O161" s="495" t="s">
        <v>390</v>
      </c>
      <c r="P161" s="495" t="s">
        <v>69</v>
      </c>
      <c r="Q161" s="494" t="s">
        <v>766</v>
      </c>
      <c r="R161" s="501" t="s">
        <v>380</v>
      </c>
      <c r="S161" s="496" t="s">
        <v>1325</v>
      </c>
      <c r="T161" s="497" t="s">
        <v>801</v>
      </c>
      <c r="U161" s="498">
        <v>36694</v>
      </c>
      <c r="V161" s="497">
        <f t="shared" ca="1" si="6"/>
        <v>25</v>
      </c>
      <c r="W161" s="497" t="s">
        <v>1326</v>
      </c>
      <c r="X161" s="551" t="s">
        <v>769</v>
      </c>
      <c r="Y161" s="508" t="s">
        <v>734</v>
      </c>
      <c r="Z161" s="497" t="s">
        <v>676</v>
      </c>
      <c r="AA161" s="497" t="s">
        <v>676</v>
      </c>
      <c r="AB161" s="497" t="s">
        <v>1327</v>
      </c>
      <c r="AC161" s="497"/>
      <c r="AD161" s="497"/>
      <c r="AE161" s="497" t="s">
        <v>771</v>
      </c>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1328</v>
      </c>
      <c r="E162" s="489">
        <f t="shared" si="4"/>
        <v>143</v>
      </c>
      <c r="F162" s="489" t="s">
        <v>680</v>
      </c>
      <c r="G162" s="489" t="s">
        <v>676</v>
      </c>
      <c r="H162" s="491" t="s">
        <v>31</v>
      </c>
      <c r="I162" s="490" t="s">
        <v>1009</v>
      </c>
      <c r="J162" s="490" t="s">
        <v>1009</v>
      </c>
      <c r="K162" s="490" t="s">
        <v>1314</v>
      </c>
      <c r="L162" s="535"/>
      <c r="M162" s="504" t="s">
        <v>727</v>
      </c>
      <c r="N162" s="494"/>
      <c r="O162" s="495"/>
      <c r="P162" s="495"/>
      <c r="Q162" s="494" t="s">
        <v>766</v>
      </c>
      <c r="R162" s="504" t="s">
        <v>1329</v>
      </c>
      <c r="S162" s="496" t="s">
        <v>1330</v>
      </c>
      <c r="T162" s="497" t="s">
        <v>731</v>
      </c>
      <c r="U162" s="498">
        <v>37703</v>
      </c>
      <c r="V162" s="497">
        <f t="shared" ca="1" si="6"/>
        <v>22</v>
      </c>
      <c r="W162" s="497" t="s">
        <v>1331</v>
      </c>
      <c r="X162" s="551" t="s">
        <v>769</v>
      </c>
      <c r="Y162" s="508" t="s">
        <v>734</v>
      </c>
      <c r="Z162" s="497" t="s">
        <v>676</v>
      </c>
      <c r="AA162" s="497" t="s">
        <v>676</v>
      </c>
      <c r="AB162" s="497"/>
      <c r="AC162" s="497"/>
      <c r="AD162" s="497"/>
      <c r="AE162" s="497" t="s">
        <v>779</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1337</v>
      </c>
      <c r="E163" s="489">
        <f t="shared" si="4"/>
        <v>144</v>
      </c>
      <c r="F163" s="489" t="s">
        <v>680</v>
      </c>
      <c r="G163" s="489" t="s">
        <v>676</v>
      </c>
      <c r="H163" s="491" t="s">
        <v>31</v>
      </c>
      <c r="I163" s="490" t="s">
        <v>1009</v>
      </c>
      <c r="J163" s="490" t="s">
        <v>1337</v>
      </c>
      <c r="K163" s="490" t="s">
        <v>726</v>
      </c>
      <c r="L163" s="535"/>
      <c r="M163" s="493" t="s">
        <v>765</v>
      </c>
      <c r="N163" s="494"/>
      <c r="O163" s="949" t="s">
        <v>69</v>
      </c>
      <c r="P163" s="495"/>
      <c r="Q163" s="494" t="s">
        <v>729</v>
      </c>
      <c r="R163" s="787" t="s">
        <v>218</v>
      </c>
      <c r="S163" s="496" t="s">
        <v>1339</v>
      </c>
      <c r="T163" s="497" t="s">
        <v>731</v>
      </c>
      <c r="U163" s="498">
        <v>28283</v>
      </c>
      <c r="V163" s="497">
        <f t="shared" ca="1" si="6"/>
        <v>48</v>
      </c>
      <c r="W163" s="497" t="s">
        <v>1340</v>
      </c>
      <c r="X163" s="545" t="s">
        <v>733</v>
      </c>
      <c r="Y163" s="508" t="s">
        <v>734</v>
      </c>
      <c r="Z163" s="497" t="s">
        <v>676</v>
      </c>
      <c r="AA163" s="497" t="s">
        <v>676</v>
      </c>
      <c r="AB163" s="497" t="s">
        <v>1341</v>
      </c>
      <c r="AC163" s="497"/>
      <c r="AD163" s="497"/>
      <c r="AE163" s="497" t="s">
        <v>771</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1345</v>
      </c>
      <c r="E164" s="489">
        <f t="shared" si="4"/>
        <v>145</v>
      </c>
      <c r="F164" s="489" t="s">
        <v>680</v>
      </c>
      <c r="G164" s="489" t="s">
        <v>676</v>
      </c>
      <c r="H164" s="491" t="s">
        <v>31</v>
      </c>
      <c r="I164" s="490" t="s">
        <v>1009</v>
      </c>
      <c r="J164" s="490" t="s">
        <v>1067</v>
      </c>
      <c r="K164" s="490" t="s">
        <v>726</v>
      </c>
      <c r="L164" s="535"/>
      <c r="M164" s="501" t="s">
        <v>765</v>
      </c>
      <c r="N164" s="494"/>
      <c r="O164" s="495"/>
      <c r="P164" s="495"/>
      <c r="Q164" s="494" t="s">
        <v>729</v>
      </c>
      <c r="R164" s="501" t="s">
        <v>244</v>
      </c>
      <c r="S164" s="496" t="s">
        <v>1346</v>
      </c>
      <c r="T164" s="497" t="s">
        <v>731</v>
      </c>
      <c r="U164" s="498">
        <v>33040</v>
      </c>
      <c r="V164" s="497">
        <f t="shared" ca="1" si="6"/>
        <v>35</v>
      </c>
      <c r="W164" s="497" t="s">
        <v>1347</v>
      </c>
      <c r="X164" s="497" t="s">
        <v>778</v>
      </c>
      <c r="Y164" s="497" t="s">
        <v>784</v>
      </c>
      <c r="Z164" s="497" t="s">
        <v>676</v>
      </c>
      <c r="AA164" s="497" t="s">
        <v>676</v>
      </c>
      <c r="AB164" s="497" t="s">
        <v>1348</v>
      </c>
      <c r="AC164" s="497"/>
      <c r="AD164" s="497"/>
      <c r="AE164" s="497" t="s">
        <v>1053</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1384</v>
      </c>
      <c r="E165" s="489">
        <f t="shared" si="4"/>
        <v>146</v>
      </c>
      <c r="F165" s="489" t="s">
        <v>680</v>
      </c>
      <c r="G165" s="489" t="s">
        <v>676</v>
      </c>
      <c r="H165" s="491" t="s">
        <v>31</v>
      </c>
      <c r="I165" s="490" t="s">
        <v>1009</v>
      </c>
      <c r="J165" s="490" t="s">
        <v>1067</v>
      </c>
      <c r="K165" s="490" t="s">
        <v>726</v>
      </c>
      <c r="L165" s="535"/>
      <c r="M165" s="501" t="s">
        <v>765</v>
      </c>
      <c r="N165" s="494"/>
      <c r="O165" s="495"/>
      <c r="P165" s="495"/>
      <c r="Q165" s="494" t="s">
        <v>729</v>
      </c>
      <c r="R165" s="501" t="s">
        <v>1385</v>
      </c>
      <c r="S165" s="496" t="s">
        <v>1386</v>
      </c>
      <c r="T165" s="497" t="s">
        <v>731</v>
      </c>
      <c r="U165" s="498">
        <v>29202</v>
      </c>
      <c r="V165" s="497">
        <f t="shared" ca="1" si="6"/>
        <v>46</v>
      </c>
      <c r="W165" s="497" t="s">
        <v>1387</v>
      </c>
      <c r="X165" s="497" t="s">
        <v>778</v>
      </c>
      <c r="Y165" s="497" t="s">
        <v>792</v>
      </c>
      <c r="Z165" s="497" t="s">
        <v>676</v>
      </c>
      <c r="AA165" s="497" t="s">
        <v>676</v>
      </c>
      <c r="AB165" s="497" t="s">
        <v>1388</v>
      </c>
      <c r="AC165" s="497" t="s">
        <v>786</v>
      </c>
      <c r="AD165" s="497" t="s">
        <v>1389</v>
      </c>
      <c r="AE165" s="497" t="s">
        <v>779</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1391</v>
      </c>
      <c r="E166" s="489">
        <f t="shared" si="4"/>
        <v>147</v>
      </c>
      <c r="F166" s="489" t="s">
        <v>680</v>
      </c>
      <c r="G166" s="489" t="s">
        <v>676</v>
      </c>
      <c r="H166" s="491" t="s">
        <v>31</v>
      </c>
      <c r="I166" s="490" t="s">
        <v>1009</v>
      </c>
      <c r="J166" s="490" t="s">
        <v>1067</v>
      </c>
      <c r="K166" s="490" t="s">
        <v>726</v>
      </c>
      <c r="L166" s="535"/>
      <c r="M166" s="501" t="s">
        <v>765</v>
      </c>
      <c r="N166" s="494"/>
      <c r="O166" s="495"/>
      <c r="P166" s="495"/>
      <c r="Q166" s="494" t="s">
        <v>766</v>
      </c>
      <c r="R166" s="501" t="s">
        <v>1392</v>
      </c>
      <c r="S166" s="496" t="s">
        <v>1393</v>
      </c>
      <c r="T166" s="497" t="s">
        <v>731</v>
      </c>
      <c r="U166" s="498">
        <v>33672</v>
      </c>
      <c r="V166" s="497">
        <f t="shared" ca="1" si="6"/>
        <v>33</v>
      </c>
      <c r="W166" s="497" t="s">
        <v>1394</v>
      </c>
      <c r="X166" s="497" t="s">
        <v>778</v>
      </c>
      <c r="Y166" s="497" t="s">
        <v>792</v>
      </c>
      <c r="Z166" s="497" t="s">
        <v>676</v>
      </c>
      <c r="AA166" s="497" t="s">
        <v>676</v>
      </c>
      <c r="AB166" s="497" t="s">
        <v>1395</v>
      </c>
      <c r="AC166" s="497" t="s">
        <v>786</v>
      </c>
      <c r="AD166" s="497" t="s">
        <v>1396</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1397</v>
      </c>
      <c r="E167" s="489">
        <f t="shared" si="4"/>
        <v>148</v>
      </c>
      <c r="F167" s="489" t="s">
        <v>680</v>
      </c>
      <c r="G167" s="489" t="s">
        <v>676</v>
      </c>
      <c r="H167" s="491" t="s">
        <v>31</v>
      </c>
      <c r="I167" s="490" t="s">
        <v>1009</v>
      </c>
      <c r="J167" s="490" t="s">
        <v>1067</v>
      </c>
      <c r="K167" s="490" t="s">
        <v>726</v>
      </c>
      <c r="L167" s="535"/>
      <c r="M167" s="501" t="s">
        <v>765</v>
      </c>
      <c r="N167" s="494"/>
      <c r="O167" s="495"/>
      <c r="P167" s="495"/>
      <c r="Q167" s="494" t="s">
        <v>729</v>
      </c>
      <c r="R167" s="501" t="s">
        <v>1398</v>
      </c>
      <c r="S167" s="496" t="s">
        <v>1399</v>
      </c>
      <c r="T167" s="497" t="s">
        <v>731</v>
      </c>
      <c r="U167" s="498">
        <v>30297</v>
      </c>
      <c r="V167" s="497">
        <f t="shared" ca="1" si="6"/>
        <v>43</v>
      </c>
      <c r="W167" s="497" t="s">
        <v>1400</v>
      </c>
      <c r="X167" s="497" t="s">
        <v>778</v>
      </c>
      <c r="Y167" s="497" t="s">
        <v>792</v>
      </c>
      <c r="Z167" s="497" t="s">
        <v>676</v>
      </c>
      <c r="AA167" s="497" t="s">
        <v>676</v>
      </c>
      <c r="AB167" s="497" t="s">
        <v>1401</v>
      </c>
      <c r="AC167" s="497" t="s">
        <v>786</v>
      </c>
      <c r="AD167" s="497" t="s">
        <v>1402</v>
      </c>
      <c r="AE167" s="497" t="s">
        <v>1053</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1404</v>
      </c>
      <c r="E168" s="489">
        <f t="shared" si="4"/>
        <v>149</v>
      </c>
      <c r="F168" s="489" t="s">
        <v>680</v>
      </c>
      <c r="G168" s="489" t="s">
        <v>676</v>
      </c>
      <c r="H168" s="491" t="s">
        <v>31</v>
      </c>
      <c r="I168" s="490" t="s">
        <v>1009</v>
      </c>
      <c r="J168" s="490" t="s">
        <v>1067</v>
      </c>
      <c r="K168" s="490" t="s">
        <v>726</v>
      </c>
      <c r="L168" s="535"/>
      <c r="M168" s="504" t="s">
        <v>765</v>
      </c>
      <c r="N168" s="494"/>
      <c r="O168" s="495"/>
      <c r="P168" s="495"/>
      <c r="Q168" s="494" t="s">
        <v>729</v>
      </c>
      <c r="R168" s="504" t="s">
        <v>1405</v>
      </c>
      <c r="S168" s="496" t="s">
        <v>1406</v>
      </c>
      <c r="T168" s="497" t="s">
        <v>731</v>
      </c>
      <c r="U168" s="498">
        <v>30831</v>
      </c>
      <c r="V168" s="497">
        <f t="shared" ca="1" si="6"/>
        <v>41</v>
      </c>
      <c r="W168" s="497" t="s">
        <v>1407</v>
      </c>
      <c r="X168" s="497" t="s">
        <v>778</v>
      </c>
      <c r="Y168" s="497" t="s">
        <v>792</v>
      </c>
      <c r="Z168" s="497" t="s">
        <v>676</v>
      </c>
      <c r="AA168" s="497" t="s">
        <v>676</v>
      </c>
      <c r="AB168" s="497" t="s">
        <v>1070</v>
      </c>
      <c r="AC168" s="497" t="s">
        <v>786</v>
      </c>
      <c r="AD168" s="497"/>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1408</v>
      </c>
      <c r="E169" s="489">
        <f t="shared" si="4"/>
        <v>150</v>
      </c>
      <c r="F169" s="529" t="s">
        <v>685</v>
      </c>
      <c r="G169" s="489" t="s">
        <v>676</v>
      </c>
      <c r="H169" s="491" t="s">
        <v>31</v>
      </c>
      <c r="I169" s="490" t="s">
        <v>1009</v>
      </c>
      <c r="J169" s="490" t="s">
        <v>1408</v>
      </c>
      <c r="K169" s="490" t="s">
        <v>1409</v>
      </c>
      <c r="L169" s="580"/>
      <c r="M169" s="514" t="s">
        <v>841</v>
      </c>
      <c r="N169" s="494"/>
      <c r="O169" s="495" t="s">
        <v>197</v>
      </c>
      <c r="P169" s="495"/>
      <c r="Q169" s="494" t="s">
        <v>799</v>
      </c>
      <c r="R169" s="506" t="s">
        <v>1410</v>
      </c>
      <c r="S169" s="496" t="s">
        <v>1411</v>
      </c>
      <c r="T169" s="497" t="s">
        <v>801</v>
      </c>
      <c r="U169" s="498">
        <v>29411</v>
      </c>
      <c r="V169" s="497">
        <f t="shared" ca="1" si="6"/>
        <v>45</v>
      </c>
      <c r="W169" s="497" t="s">
        <v>1412</v>
      </c>
      <c r="X169" s="497" t="s">
        <v>733</v>
      </c>
      <c r="Y169" s="497" t="s">
        <v>734</v>
      </c>
      <c r="Z169" s="497" t="s">
        <v>676</v>
      </c>
      <c r="AA169" s="497" t="s">
        <v>1059</v>
      </c>
      <c r="AB169" s="497" t="s">
        <v>1066</v>
      </c>
      <c r="AC169" s="497"/>
      <c r="AD169" s="497"/>
      <c r="AE169" s="497"/>
      <c r="AF169" s="499"/>
      <c r="AG169" s="499" t="s">
        <v>1055</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1409</v>
      </c>
      <c r="E170" s="489">
        <f t="shared" si="4"/>
        <v>151</v>
      </c>
      <c r="F170" s="489" t="s">
        <v>680</v>
      </c>
      <c r="G170" s="489" t="s">
        <v>676</v>
      </c>
      <c r="H170" s="491" t="s">
        <v>31</v>
      </c>
      <c r="I170" s="490" t="s">
        <v>1009</v>
      </c>
      <c r="J170" s="490" t="s">
        <v>1408</v>
      </c>
      <c r="K170" s="490" t="s">
        <v>1409</v>
      </c>
      <c r="L170" s="535"/>
      <c r="M170" s="501" t="s">
        <v>841</v>
      </c>
      <c r="N170" s="494"/>
      <c r="O170" s="495" t="s">
        <v>84</v>
      </c>
      <c r="P170" s="495"/>
      <c r="Q170" s="494" t="s">
        <v>799</v>
      </c>
      <c r="R170" s="501" t="s">
        <v>1413</v>
      </c>
      <c r="S170" s="496" t="s">
        <v>1414</v>
      </c>
      <c r="T170" s="497" t="s">
        <v>801</v>
      </c>
      <c r="U170" s="498">
        <v>29346</v>
      </c>
      <c r="V170" s="497">
        <f t="shared" ca="1" si="6"/>
        <v>45</v>
      </c>
      <c r="W170" s="497" t="s">
        <v>1415</v>
      </c>
      <c r="X170" s="508" t="s">
        <v>733</v>
      </c>
      <c r="Y170" s="508" t="s">
        <v>734</v>
      </c>
      <c r="Z170" s="497" t="s">
        <v>676</v>
      </c>
      <c r="AA170" s="497" t="s">
        <v>676</v>
      </c>
      <c r="AB170" s="497"/>
      <c r="AC170" s="497"/>
      <c r="AD170" s="497"/>
      <c r="AE170" s="497" t="s">
        <v>779</v>
      </c>
      <c r="AF170" s="499"/>
      <c r="AG170" s="499" t="s">
        <v>680</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159</v>
      </c>
      <c r="D171" s="489" t="s">
        <v>1416</v>
      </c>
      <c r="E171" s="489">
        <f t="shared" si="4"/>
        <v>152</v>
      </c>
      <c r="F171" s="529" t="s">
        <v>685</v>
      </c>
      <c r="G171" s="489" t="s">
        <v>676</v>
      </c>
      <c r="H171" s="491" t="s">
        <v>31</v>
      </c>
      <c r="I171" s="490" t="s">
        <v>1009</v>
      </c>
      <c r="J171" s="490" t="s">
        <v>1408</v>
      </c>
      <c r="K171" s="490" t="s">
        <v>1409</v>
      </c>
      <c r="L171" s="535"/>
      <c r="M171" s="501" t="s">
        <v>841</v>
      </c>
      <c r="N171" s="494"/>
      <c r="O171" s="495"/>
      <c r="P171" s="495"/>
      <c r="Q171" s="494" t="s">
        <v>799</v>
      </c>
      <c r="R171" s="501" t="s">
        <v>1417</v>
      </c>
      <c r="S171" s="496" t="s">
        <v>1418</v>
      </c>
      <c r="T171" s="497" t="s">
        <v>801</v>
      </c>
      <c r="U171" s="498">
        <v>28450</v>
      </c>
      <c r="V171" s="497">
        <f t="shared" ca="1" si="6"/>
        <v>48</v>
      </c>
      <c r="W171" s="497" t="s">
        <v>1419</v>
      </c>
      <c r="X171" s="497" t="s">
        <v>778</v>
      </c>
      <c r="Y171" s="497" t="s">
        <v>784</v>
      </c>
      <c r="Z171" s="497" t="s">
        <v>676</v>
      </c>
      <c r="AA171" s="497" t="s">
        <v>1059</v>
      </c>
      <c r="AB171" s="497" t="s">
        <v>1066</v>
      </c>
      <c r="AC171" s="497"/>
      <c r="AD171" s="497"/>
      <c r="AE171" s="497" t="s">
        <v>771</v>
      </c>
      <c r="AF171" s="499"/>
      <c r="AG171" s="499" t="s">
        <v>1055</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164</v>
      </c>
      <c r="D172" s="489" t="s">
        <v>1420</v>
      </c>
      <c r="E172" s="489">
        <f t="shared" si="4"/>
        <v>153</v>
      </c>
      <c r="F172" s="489" t="s">
        <v>680</v>
      </c>
      <c r="G172" s="489" t="s">
        <v>676</v>
      </c>
      <c r="H172" s="491" t="s">
        <v>31</v>
      </c>
      <c r="I172" s="490" t="s">
        <v>1009</v>
      </c>
      <c r="J172" s="490" t="s">
        <v>1408</v>
      </c>
      <c r="K172" s="490" t="s">
        <v>1409</v>
      </c>
      <c r="L172" s="535"/>
      <c r="M172" s="501" t="s">
        <v>841</v>
      </c>
      <c r="N172" s="494"/>
      <c r="O172" s="495"/>
      <c r="P172" s="495"/>
      <c r="Q172" s="494" t="s">
        <v>799</v>
      </c>
      <c r="R172" s="501" t="s">
        <v>1421</v>
      </c>
      <c r="S172" s="496" t="s">
        <v>1422</v>
      </c>
      <c r="T172" s="497" t="s">
        <v>801</v>
      </c>
      <c r="U172" s="498">
        <v>28228</v>
      </c>
      <c r="V172" s="497">
        <f t="shared" ca="1" si="6"/>
        <v>48</v>
      </c>
      <c r="W172" s="497" t="s">
        <v>1423</v>
      </c>
      <c r="X172" s="497" t="s">
        <v>778</v>
      </c>
      <c r="Y172" s="508" t="s">
        <v>734</v>
      </c>
      <c r="Z172" s="497" t="s">
        <v>676</v>
      </c>
      <c r="AA172" s="497" t="s">
        <v>676</v>
      </c>
      <c r="AB172" s="497" t="s">
        <v>1424</v>
      </c>
      <c r="AC172" s="497"/>
      <c r="AD172" s="497"/>
      <c r="AE172" s="497" t="s">
        <v>779</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163</v>
      </c>
      <c r="D173" s="489" t="s">
        <v>1425</v>
      </c>
      <c r="E173" s="489">
        <f t="shared" si="4"/>
        <v>154</v>
      </c>
      <c r="F173" s="489" t="s">
        <v>680</v>
      </c>
      <c r="G173" s="489" t="s">
        <v>676</v>
      </c>
      <c r="H173" s="491" t="s">
        <v>31</v>
      </c>
      <c r="I173" s="490" t="s">
        <v>1009</v>
      </c>
      <c r="J173" s="490" t="s">
        <v>1408</v>
      </c>
      <c r="K173" s="490" t="s">
        <v>1409</v>
      </c>
      <c r="L173" s="535"/>
      <c r="M173" s="501" t="s">
        <v>841</v>
      </c>
      <c r="N173" s="494"/>
      <c r="O173" s="950" t="s">
        <v>197</v>
      </c>
      <c r="P173" s="495"/>
      <c r="Q173" s="494" t="s">
        <v>799</v>
      </c>
      <c r="R173" s="519" t="s">
        <v>289</v>
      </c>
      <c r="S173" s="496" t="s">
        <v>1426</v>
      </c>
      <c r="T173" s="497" t="s">
        <v>801</v>
      </c>
      <c r="U173" s="498">
        <v>30593</v>
      </c>
      <c r="V173" s="497">
        <f t="shared" ca="1" si="6"/>
        <v>42</v>
      </c>
      <c r="W173" s="497" t="s">
        <v>1427</v>
      </c>
      <c r="X173" s="545" t="s">
        <v>733</v>
      </c>
      <c r="Y173" s="508" t="s">
        <v>734</v>
      </c>
      <c r="Z173" s="497" t="s">
        <v>676</v>
      </c>
      <c r="AA173" s="497" t="s">
        <v>676</v>
      </c>
      <c r="AB173" s="497"/>
      <c r="AC173" s="497"/>
      <c r="AD173" s="497"/>
      <c r="AE173" s="497" t="s">
        <v>779</v>
      </c>
      <c r="AF173" s="499"/>
      <c r="AG173" s="499" t="s">
        <v>680</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155</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6"/>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165</v>
      </c>
      <c r="D175" s="489" t="s">
        <v>1432</v>
      </c>
      <c r="E175" s="489">
        <f t="shared" si="4"/>
        <v>156</v>
      </c>
      <c r="F175" s="489" t="s">
        <v>680</v>
      </c>
      <c r="G175" s="489" t="s">
        <v>676</v>
      </c>
      <c r="H175" s="491" t="s">
        <v>31</v>
      </c>
      <c r="I175" s="490" t="s">
        <v>1009</v>
      </c>
      <c r="J175" s="490" t="s">
        <v>1408</v>
      </c>
      <c r="K175" s="490" t="s">
        <v>1409</v>
      </c>
      <c r="L175" s="535"/>
      <c r="M175" s="501" t="s">
        <v>841</v>
      </c>
      <c r="N175" s="494"/>
      <c r="O175" s="495"/>
      <c r="P175" s="495"/>
      <c r="Q175" s="494" t="s">
        <v>799</v>
      </c>
      <c r="R175" s="501" t="s">
        <v>1433</v>
      </c>
      <c r="S175" s="496" t="s">
        <v>1434</v>
      </c>
      <c r="T175" s="497" t="s">
        <v>801</v>
      </c>
      <c r="U175" s="498">
        <v>22389</v>
      </c>
      <c r="V175" s="497">
        <f t="shared" ca="1" si="6"/>
        <v>64</v>
      </c>
      <c r="W175" s="497" t="s">
        <v>1435</v>
      </c>
      <c r="X175" s="497" t="s">
        <v>778</v>
      </c>
      <c r="Y175" s="497" t="s">
        <v>792</v>
      </c>
      <c r="Z175" s="497" t="s">
        <v>676</v>
      </c>
      <c r="AA175" s="497" t="s">
        <v>676</v>
      </c>
      <c r="AB175" s="497" t="s">
        <v>1436</v>
      </c>
      <c r="AC175" s="497"/>
      <c r="AD175" s="497"/>
      <c r="AE175" s="497" t="s">
        <v>771</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166</v>
      </c>
      <c r="D176" s="489" t="s">
        <v>1437</v>
      </c>
      <c r="E176" s="489">
        <f t="shared" si="4"/>
        <v>157</v>
      </c>
      <c r="F176" s="489" t="s">
        <v>680</v>
      </c>
      <c r="G176" s="489" t="s">
        <v>676</v>
      </c>
      <c r="H176" s="491" t="s">
        <v>31</v>
      </c>
      <c r="I176" s="490" t="s">
        <v>1009</v>
      </c>
      <c r="J176" s="490" t="s">
        <v>1408</v>
      </c>
      <c r="K176" s="490" t="s">
        <v>1409</v>
      </c>
      <c r="L176" s="535"/>
      <c r="M176" s="501" t="s">
        <v>841</v>
      </c>
      <c r="N176" s="494"/>
      <c r="O176" s="495"/>
      <c r="P176" s="495"/>
      <c r="Q176" s="494" t="s">
        <v>799</v>
      </c>
      <c r="R176" s="501" t="s">
        <v>1439</v>
      </c>
      <c r="S176" s="496" t="s">
        <v>1440</v>
      </c>
      <c r="T176" s="497" t="s">
        <v>801</v>
      </c>
      <c r="U176" s="498">
        <v>31414</v>
      </c>
      <c r="V176" s="497">
        <f t="shared" ca="1" si="6"/>
        <v>40</v>
      </c>
      <c r="W176" s="497" t="s">
        <v>1441</v>
      </c>
      <c r="X176" s="545" t="s">
        <v>733</v>
      </c>
      <c r="Y176" s="508" t="s">
        <v>734</v>
      </c>
      <c r="Z176" s="497" t="s">
        <v>676</v>
      </c>
      <c r="AA176" s="497" t="s">
        <v>676</v>
      </c>
      <c r="AB176" s="497" t="s">
        <v>1442</v>
      </c>
      <c r="AC176" s="497"/>
      <c r="AD176" s="497"/>
      <c r="AE176" s="497" t="s">
        <v>771</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167</v>
      </c>
      <c r="D177" s="489" t="s">
        <v>1443</v>
      </c>
      <c r="E177" s="489">
        <f t="shared" si="4"/>
        <v>158</v>
      </c>
      <c r="F177" s="489" t="s">
        <v>680</v>
      </c>
      <c r="G177" s="489" t="s">
        <v>676</v>
      </c>
      <c r="H177" s="491" t="s">
        <v>31</v>
      </c>
      <c r="I177" s="490" t="s">
        <v>1009</v>
      </c>
      <c r="J177" s="490" t="s">
        <v>1408</v>
      </c>
      <c r="K177" s="490" t="s">
        <v>1409</v>
      </c>
      <c r="L177" s="535"/>
      <c r="M177" s="501" t="s">
        <v>841</v>
      </c>
      <c r="N177" s="494"/>
      <c r="O177" s="495"/>
      <c r="P177" s="495"/>
      <c r="Q177" s="494" t="s">
        <v>799</v>
      </c>
      <c r="R177" s="501" t="s">
        <v>1444</v>
      </c>
      <c r="S177" s="496" t="s">
        <v>1445</v>
      </c>
      <c r="T177" s="497" t="s">
        <v>801</v>
      </c>
      <c r="U177" s="498">
        <v>23081</v>
      </c>
      <c r="V177" s="497">
        <f t="shared" ca="1" si="6"/>
        <v>62</v>
      </c>
      <c r="W177" s="497" t="s">
        <v>1446</v>
      </c>
      <c r="X177" s="497" t="s">
        <v>778</v>
      </c>
      <c r="Y177" s="497" t="s">
        <v>784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161</v>
      </c>
      <c r="D178" s="489" t="s">
        <v>1447</v>
      </c>
      <c r="E178" s="489">
        <f t="shared" si="4"/>
        <v>159</v>
      </c>
      <c r="F178" s="489" t="s">
        <v>680</v>
      </c>
      <c r="G178" s="489" t="s">
        <v>676</v>
      </c>
      <c r="H178" s="491" t="s">
        <v>31</v>
      </c>
      <c r="I178" s="490" t="s">
        <v>1009</v>
      </c>
      <c r="J178" s="490" t="s">
        <v>1408</v>
      </c>
      <c r="K178" s="490" t="s">
        <v>1409</v>
      </c>
      <c r="L178" s="535"/>
      <c r="M178" s="501" t="s">
        <v>841</v>
      </c>
      <c r="N178" s="494"/>
      <c r="O178" s="495"/>
      <c r="P178" s="495"/>
      <c r="Q178" s="494" t="s">
        <v>799</v>
      </c>
      <c r="R178" s="501" t="s">
        <v>1448</v>
      </c>
      <c r="S178" s="496" t="s">
        <v>1449</v>
      </c>
      <c r="T178" s="497" t="s">
        <v>801</v>
      </c>
      <c r="U178" s="498">
        <v>33133</v>
      </c>
      <c r="V178" s="497">
        <f t="shared" ca="1" si="6"/>
        <v>35</v>
      </c>
      <c r="W178" s="497" t="s">
        <v>1450</v>
      </c>
      <c r="X178" s="497" t="s">
        <v>778</v>
      </c>
      <c r="Y178" s="508" t="s">
        <v>734</v>
      </c>
      <c r="Z178" s="497" t="s">
        <v>676</v>
      </c>
      <c r="AA178" s="497" t="s">
        <v>676</v>
      </c>
      <c r="AB178" s="497" t="s">
        <v>1451</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158</v>
      </c>
      <c r="D179" s="489" t="s">
        <v>1452</v>
      </c>
      <c r="E179" s="489">
        <f t="shared" si="4"/>
        <v>160</v>
      </c>
      <c r="F179" s="489" t="s">
        <v>680</v>
      </c>
      <c r="G179" s="489" t="s">
        <v>676</v>
      </c>
      <c r="H179" s="491" t="s">
        <v>31</v>
      </c>
      <c r="I179" s="490" t="s">
        <v>1009</v>
      </c>
      <c r="J179" s="490" t="s">
        <v>1408</v>
      </c>
      <c r="K179" s="490" t="s">
        <v>1409</v>
      </c>
      <c r="L179" s="535"/>
      <c r="M179" s="501" t="s">
        <v>841</v>
      </c>
      <c r="N179" s="494"/>
      <c r="O179" s="495"/>
      <c r="P179" s="495"/>
      <c r="Q179" s="494" t="s">
        <v>799</v>
      </c>
      <c r="R179" s="501" t="s">
        <v>1453</v>
      </c>
      <c r="S179" s="496" t="s">
        <v>1454</v>
      </c>
      <c r="T179" s="497" t="s">
        <v>801</v>
      </c>
      <c r="U179" s="498">
        <v>37018</v>
      </c>
      <c r="V179" s="497">
        <f t="shared" ca="1" si="6"/>
        <v>24</v>
      </c>
      <c r="W179" s="497" t="s">
        <v>1455</v>
      </c>
      <c r="X179" s="497" t="s">
        <v>778</v>
      </c>
      <c r="Y179" s="497" t="s">
        <v>784</v>
      </c>
      <c r="Z179" s="497" t="s">
        <v>676</v>
      </c>
      <c r="AA179" s="497" t="s">
        <v>676</v>
      </c>
      <c r="AB179" s="497" t="s">
        <v>1319</v>
      </c>
      <c r="AC179" s="497"/>
      <c r="AD179" s="497"/>
      <c r="AE179" s="497" t="s">
        <v>1053</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168</v>
      </c>
      <c r="D180" s="489" t="s">
        <v>1548</v>
      </c>
      <c r="E180" s="489">
        <f t="shared" si="4"/>
        <v>161</v>
      </c>
      <c r="F180" s="489" t="s">
        <v>680</v>
      </c>
      <c r="G180" s="489" t="s">
        <v>676</v>
      </c>
      <c r="H180" s="491" t="s">
        <v>31</v>
      </c>
      <c r="I180" s="490" t="s">
        <v>1009</v>
      </c>
      <c r="J180" s="490" t="s">
        <v>1408</v>
      </c>
      <c r="K180" s="490" t="s">
        <v>1409</v>
      </c>
      <c r="L180" s="535"/>
      <c r="M180" s="501" t="s">
        <v>841</v>
      </c>
      <c r="N180" s="494"/>
      <c r="O180" s="495"/>
      <c r="P180" s="495"/>
      <c r="Q180" s="494" t="s">
        <v>799</v>
      </c>
      <c r="R180" s="517" t="s">
        <v>1549</v>
      </c>
      <c r="S180" s="496" t="s">
        <v>1550</v>
      </c>
      <c r="T180" s="497" t="s">
        <v>801</v>
      </c>
      <c r="U180" s="498">
        <v>32134</v>
      </c>
      <c r="V180" s="497">
        <f t="shared" ca="1" si="6"/>
        <v>38</v>
      </c>
      <c r="W180" s="497" t="s">
        <v>1551</v>
      </c>
      <c r="X180" s="497" t="s">
        <v>778</v>
      </c>
      <c r="Y180" s="497" t="s">
        <v>792</v>
      </c>
      <c r="Z180" s="497" t="s">
        <v>676</v>
      </c>
      <c r="AA180" s="497" t="s">
        <v>676</v>
      </c>
      <c r="AB180" s="497"/>
      <c r="AC180" s="497" t="s">
        <v>786</v>
      </c>
      <c r="AD180" s="497" t="s">
        <v>787</v>
      </c>
      <c r="AE180" s="497" t="s">
        <v>779</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162</v>
      </c>
      <c r="D181" s="489" t="s">
        <v>1573</v>
      </c>
      <c r="E181" s="489">
        <f t="shared" si="4"/>
        <v>162</v>
      </c>
      <c r="F181" s="489" t="s">
        <v>680</v>
      </c>
      <c r="G181" s="489" t="s">
        <v>676</v>
      </c>
      <c r="H181" s="491" t="s">
        <v>31</v>
      </c>
      <c r="I181" s="490" t="s">
        <v>1009</v>
      </c>
      <c r="J181" s="490" t="s">
        <v>1408</v>
      </c>
      <c r="K181" s="490" t="s">
        <v>1409</v>
      </c>
      <c r="L181" s="535"/>
      <c r="M181" s="501" t="s">
        <v>841</v>
      </c>
      <c r="N181" s="494"/>
      <c r="O181" s="495"/>
      <c r="P181" s="495"/>
      <c r="Q181" s="494" t="s">
        <v>799</v>
      </c>
      <c r="R181" s="526" t="s">
        <v>1574</v>
      </c>
      <c r="S181" s="496" t="s">
        <v>1575</v>
      </c>
      <c r="T181" s="497" t="s">
        <v>801</v>
      </c>
      <c r="U181" s="498">
        <v>32089</v>
      </c>
      <c r="V181" s="497">
        <f t="shared" ca="1" si="6"/>
        <v>38</v>
      </c>
      <c r="W181" s="497" t="s">
        <v>1576</v>
      </c>
      <c r="X181" s="497" t="s">
        <v>778</v>
      </c>
      <c r="Y181" s="497" t="s">
        <v>792</v>
      </c>
      <c r="Z181" s="497" t="s">
        <v>676</v>
      </c>
      <c r="AA181" s="497" t="s">
        <v>676</v>
      </c>
      <c r="AB181" s="497" t="s">
        <v>1577</v>
      </c>
      <c r="AC181" s="497" t="s">
        <v>786</v>
      </c>
      <c r="AD181" s="497" t="s">
        <v>787</v>
      </c>
      <c r="AE181" s="497" t="s">
        <v>1053</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1456</v>
      </c>
      <c r="E182" s="489">
        <f t="shared" si="4"/>
        <v>163</v>
      </c>
      <c r="F182" s="489" t="s">
        <v>680</v>
      </c>
      <c r="G182" s="489" t="s">
        <v>676</v>
      </c>
      <c r="H182" s="491" t="s">
        <v>31</v>
      </c>
      <c r="I182" s="490" t="s">
        <v>1009</v>
      </c>
      <c r="J182" s="490" t="s">
        <v>1456</v>
      </c>
      <c r="K182" s="490" t="s">
        <v>1457</v>
      </c>
      <c r="L182" s="535"/>
      <c r="M182" s="493" t="s">
        <v>909</v>
      </c>
      <c r="N182" s="494"/>
      <c r="O182" s="495" t="s">
        <v>197</v>
      </c>
      <c r="P182" s="495"/>
      <c r="Q182" s="494" t="s">
        <v>799</v>
      </c>
      <c r="R182" s="506" t="s">
        <v>1458</v>
      </c>
      <c r="S182" s="496" t="s">
        <v>1459</v>
      </c>
      <c r="T182" s="497" t="s">
        <v>801</v>
      </c>
      <c r="U182" s="498">
        <v>31138</v>
      </c>
      <c r="V182" s="497">
        <f t="shared" ca="1" si="6"/>
        <v>40</v>
      </c>
      <c r="W182" s="497" t="s">
        <v>1460</v>
      </c>
      <c r="X182" s="545" t="s">
        <v>733</v>
      </c>
      <c r="Y182" s="508" t="s">
        <v>734</v>
      </c>
      <c r="Z182" s="497" t="s">
        <v>676</v>
      </c>
      <c r="AA182" s="497" t="s">
        <v>676</v>
      </c>
      <c r="AB182" s="497" t="s">
        <v>1105</v>
      </c>
      <c r="AC182" s="497"/>
      <c r="AD182" s="497"/>
      <c r="AE182" s="497" t="s">
        <v>1053</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1457</v>
      </c>
      <c r="E183" s="489">
        <f t="shared" si="4"/>
        <v>164</v>
      </c>
      <c r="F183" s="489" t="s">
        <v>680</v>
      </c>
      <c r="G183" s="489" t="s">
        <v>676</v>
      </c>
      <c r="H183" s="491" t="s">
        <v>31</v>
      </c>
      <c r="I183" s="490" t="s">
        <v>1009</v>
      </c>
      <c r="J183" s="490" t="s">
        <v>1456</v>
      </c>
      <c r="K183" s="490" t="s">
        <v>1457</v>
      </c>
      <c r="L183" s="535"/>
      <c r="M183" s="501" t="s">
        <v>909</v>
      </c>
      <c r="N183" s="494"/>
      <c r="O183" s="495" t="s">
        <v>84</v>
      </c>
      <c r="P183" s="495"/>
      <c r="Q183" s="494" t="s">
        <v>799</v>
      </c>
      <c r="R183" s="501" t="s">
        <v>1461</v>
      </c>
      <c r="S183" s="496" t="s">
        <v>1462</v>
      </c>
      <c r="T183" s="497" t="s">
        <v>801</v>
      </c>
      <c r="U183" s="498">
        <v>31817</v>
      </c>
      <c r="V183" s="497">
        <f t="shared" ca="1" si="6"/>
        <v>38</v>
      </c>
      <c r="W183" s="497" t="s">
        <v>1463</v>
      </c>
      <c r="X183" s="497" t="s">
        <v>778</v>
      </c>
      <c r="Y183" s="508" t="s">
        <v>734</v>
      </c>
      <c r="Z183" s="497" t="s">
        <v>676</v>
      </c>
      <c r="AA183" s="497" t="s">
        <v>676</v>
      </c>
      <c r="AB183" s="497" t="s">
        <v>1464</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172</v>
      </c>
      <c r="D184" s="489" t="s">
        <v>1465</v>
      </c>
      <c r="E184" s="489">
        <f t="shared" si="4"/>
        <v>165</v>
      </c>
      <c r="F184" s="489" t="s">
        <v>680</v>
      </c>
      <c r="G184" s="489" t="s">
        <v>676</v>
      </c>
      <c r="H184" s="491" t="s">
        <v>31</v>
      </c>
      <c r="I184" s="490" t="s">
        <v>1009</v>
      </c>
      <c r="J184" s="490" t="s">
        <v>1456</v>
      </c>
      <c r="K184" s="490" t="s">
        <v>1457</v>
      </c>
      <c r="L184" s="535"/>
      <c r="M184" s="501" t="s">
        <v>909</v>
      </c>
      <c r="N184" s="494"/>
      <c r="O184" s="495"/>
      <c r="P184" s="495"/>
      <c r="Q184" s="494" t="s">
        <v>799</v>
      </c>
      <c r="R184" s="501" t="s">
        <v>266</v>
      </c>
      <c r="S184" s="496" t="s">
        <v>1466</v>
      </c>
      <c r="T184" s="497" t="s">
        <v>801</v>
      </c>
      <c r="U184" s="498">
        <v>20588</v>
      </c>
      <c r="V184" s="497">
        <f t="shared" ca="1" si="6"/>
        <v>69</v>
      </c>
      <c r="W184" s="497" t="s">
        <v>1467</v>
      </c>
      <c r="X184" s="497" t="s">
        <v>778</v>
      </c>
      <c r="Y184" s="497" t="s">
        <v>792</v>
      </c>
      <c r="Z184" s="497" t="s">
        <v>676</v>
      </c>
      <c r="AA184" s="497" t="s">
        <v>676</v>
      </c>
      <c r="AB184" s="497" t="s">
        <v>1468</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166</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6"/>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6.5" customHeight="1">
      <c r="A186" s="457"/>
      <c r="B186" s="456"/>
      <c r="C186" s="489">
        <v>173</v>
      </c>
      <c r="D186" s="489" t="s">
        <v>1473</v>
      </c>
      <c r="E186" s="489">
        <f t="shared" si="4"/>
        <v>167</v>
      </c>
      <c r="F186" s="489" t="s">
        <v>680</v>
      </c>
      <c r="G186" s="489" t="s">
        <v>676</v>
      </c>
      <c r="H186" s="491" t="s">
        <v>31</v>
      </c>
      <c r="I186" s="490" t="s">
        <v>1009</v>
      </c>
      <c r="J186" s="490" t="s">
        <v>1456</v>
      </c>
      <c r="K186" s="490" t="s">
        <v>1457</v>
      </c>
      <c r="L186" s="535"/>
      <c r="M186" s="501" t="s">
        <v>909</v>
      </c>
      <c r="N186" s="494"/>
      <c r="O186" s="495"/>
      <c r="P186" s="495"/>
      <c r="Q186" s="494" t="s">
        <v>799</v>
      </c>
      <c r="R186" s="501" t="s">
        <v>1474</v>
      </c>
      <c r="S186" s="496" t="s">
        <v>1475</v>
      </c>
      <c r="T186" s="497" t="s">
        <v>801</v>
      </c>
      <c r="U186" s="498">
        <v>26557</v>
      </c>
      <c r="V186" s="497">
        <f t="shared" ca="1" si="6"/>
        <v>53</v>
      </c>
      <c r="W186" s="497" t="s">
        <v>1476</v>
      </c>
      <c r="X186" s="497" t="s">
        <v>778</v>
      </c>
      <c r="Y186" s="497" t="s">
        <v>784</v>
      </c>
      <c r="Z186" s="497" t="s">
        <v>676</v>
      </c>
      <c r="AA186" s="497" t="s">
        <v>676</v>
      </c>
      <c r="AB186" s="497" t="s">
        <v>1477</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5.75" customHeight="1">
      <c r="A187" s="457"/>
      <c r="B187" s="456"/>
      <c r="C187" s="489">
        <v>174</v>
      </c>
      <c r="D187" s="489" t="s">
        <v>1478</v>
      </c>
      <c r="E187" s="489">
        <f t="shared" si="4"/>
        <v>168</v>
      </c>
      <c r="F187" s="489" t="s">
        <v>680</v>
      </c>
      <c r="G187" s="489" t="s">
        <v>676</v>
      </c>
      <c r="H187" s="491" t="s">
        <v>31</v>
      </c>
      <c r="I187" s="490" t="s">
        <v>1009</v>
      </c>
      <c r="J187" s="490" t="s">
        <v>1456</v>
      </c>
      <c r="K187" s="490" t="s">
        <v>1457</v>
      </c>
      <c r="L187" s="535"/>
      <c r="M187" s="501" t="s">
        <v>909</v>
      </c>
      <c r="N187" s="494"/>
      <c r="O187" s="495"/>
      <c r="P187" s="495"/>
      <c r="Q187" s="494" t="s">
        <v>799</v>
      </c>
      <c r="R187" s="501" t="s">
        <v>1479</v>
      </c>
      <c r="S187" s="496" t="s">
        <v>1480</v>
      </c>
      <c r="T187" s="497" t="s">
        <v>801</v>
      </c>
      <c r="U187" s="498">
        <v>28649</v>
      </c>
      <c r="V187" s="497">
        <f t="shared" ca="1" si="6"/>
        <v>47</v>
      </c>
      <c r="W187" s="497" t="s">
        <v>1481</v>
      </c>
      <c r="X187" s="508" t="s">
        <v>733</v>
      </c>
      <c r="Y187" s="508" t="s">
        <v>734</v>
      </c>
      <c r="Z187" s="497" t="s">
        <v>676</v>
      </c>
      <c r="AA187" s="497" t="s">
        <v>676</v>
      </c>
      <c r="AB187" s="497" t="s">
        <v>1482</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1483</v>
      </c>
      <c r="E188" s="489">
        <f t="shared" si="4"/>
        <v>169</v>
      </c>
      <c r="F188" s="489" t="s">
        <v>680</v>
      </c>
      <c r="G188" s="489" t="s">
        <v>676</v>
      </c>
      <c r="H188" s="491" t="s">
        <v>31</v>
      </c>
      <c r="I188" s="490" t="s">
        <v>1009</v>
      </c>
      <c r="J188" s="490" t="s">
        <v>1456</v>
      </c>
      <c r="K188" s="490" t="s">
        <v>1457</v>
      </c>
      <c r="L188" s="535"/>
      <c r="M188" s="501" t="s">
        <v>909</v>
      </c>
      <c r="N188" s="494"/>
      <c r="O188" s="495"/>
      <c r="P188" s="495"/>
      <c r="Q188" s="494" t="s">
        <v>799</v>
      </c>
      <c r="R188" s="502" t="s">
        <v>1484</v>
      </c>
      <c r="S188" s="496" t="s">
        <v>1485</v>
      </c>
      <c r="T188" s="497" t="s">
        <v>801</v>
      </c>
      <c r="U188" s="498">
        <v>29485</v>
      </c>
      <c r="V188" s="497">
        <f t="shared" ca="1" si="6"/>
        <v>45</v>
      </c>
      <c r="W188" s="497" t="s">
        <v>1486</v>
      </c>
      <c r="X188" s="497" t="s">
        <v>778</v>
      </c>
      <c r="Y188" s="497" t="s">
        <v>784</v>
      </c>
      <c r="Z188" s="497" t="s">
        <v>676</v>
      </c>
      <c r="AA188" s="497" t="s">
        <v>676</v>
      </c>
      <c r="AB188" s="497" t="s">
        <v>1110</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1487</v>
      </c>
      <c r="E189" s="489">
        <f t="shared" si="4"/>
        <v>170</v>
      </c>
      <c r="F189" s="489" t="s">
        <v>680</v>
      </c>
      <c r="G189" s="489" t="s">
        <v>676</v>
      </c>
      <c r="H189" s="491" t="s">
        <v>31</v>
      </c>
      <c r="I189" s="490" t="s">
        <v>1009</v>
      </c>
      <c r="J189" s="490" t="s">
        <v>1456</v>
      </c>
      <c r="K189" s="490" t="s">
        <v>1457</v>
      </c>
      <c r="L189" s="535"/>
      <c r="M189" s="501" t="s">
        <v>909</v>
      </c>
      <c r="N189" s="494"/>
      <c r="O189" s="495"/>
      <c r="P189" s="495"/>
      <c r="Q189" s="494" t="s">
        <v>799</v>
      </c>
      <c r="R189" s="579" t="s">
        <v>1488</v>
      </c>
      <c r="S189" s="496" t="s">
        <v>1489</v>
      </c>
      <c r="T189" s="497" t="s">
        <v>801</v>
      </c>
      <c r="U189" s="498">
        <v>30235</v>
      </c>
      <c r="V189" s="497">
        <f t="shared" ca="1" si="6"/>
        <v>43</v>
      </c>
      <c r="W189" s="581" t="s">
        <v>1490</v>
      </c>
      <c r="X189" s="497" t="s">
        <v>778</v>
      </c>
      <c r="Y189" s="497" t="s">
        <v>784</v>
      </c>
      <c r="Z189" s="497" t="s">
        <v>676</v>
      </c>
      <c r="AA189" s="497" t="s">
        <v>676</v>
      </c>
      <c r="AB189" s="497" t="s">
        <v>1491</v>
      </c>
      <c r="AC189" s="497"/>
      <c r="AD189" s="497"/>
      <c r="AE189" s="497"/>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1063</v>
      </c>
      <c r="E190" s="489">
        <f t="shared" si="4"/>
        <v>170</v>
      </c>
      <c r="F190" s="489"/>
      <c r="G190" s="489" t="s">
        <v>676</v>
      </c>
      <c r="H190" s="491" t="s">
        <v>31</v>
      </c>
      <c r="I190" s="490" t="s">
        <v>1009</v>
      </c>
      <c r="J190" s="490" t="s">
        <v>1063</v>
      </c>
      <c r="K190" s="490" t="s">
        <v>726</v>
      </c>
      <c r="L190" s="544"/>
      <c r="M190" s="493" t="s">
        <v>932</v>
      </c>
      <c r="N190" s="494"/>
      <c r="O190" s="495" t="s">
        <v>197</v>
      </c>
      <c r="P190" s="495"/>
      <c r="Q190" s="494"/>
      <c r="R190" s="493" t="s">
        <v>199</v>
      </c>
      <c r="S190" s="496" t="s">
        <v>1064</v>
      </c>
      <c r="T190" s="497" t="s">
        <v>801</v>
      </c>
      <c r="U190" s="498">
        <v>19598</v>
      </c>
      <c r="V190" s="497">
        <f t="shared" ca="1" si="6"/>
        <v>72</v>
      </c>
      <c r="W190" s="497" t="s">
        <v>1065</v>
      </c>
      <c r="X190" s="497" t="s">
        <v>733</v>
      </c>
      <c r="Y190" s="497" t="s">
        <v>734</v>
      </c>
      <c r="Z190" s="497" t="s">
        <v>676</v>
      </c>
      <c r="AA190" s="497" t="s">
        <v>1059</v>
      </c>
      <c r="AB190" s="497" t="s">
        <v>1066</v>
      </c>
      <c r="AC190" s="497" t="s">
        <v>1012</v>
      </c>
      <c r="AD190" s="497"/>
      <c r="AE190" s="497"/>
      <c r="AF190" s="499"/>
      <c r="AG190" s="499"/>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1501</v>
      </c>
      <c r="E191" s="489">
        <f t="shared" si="4"/>
        <v>171</v>
      </c>
      <c r="F191" s="489" t="s">
        <v>680</v>
      </c>
      <c r="G191" s="489" t="s">
        <v>676</v>
      </c>
      <c r="H191" s="491" t="s">
        <v>31</v>
      </c>
      <c r="I191" s="490" t="s">
        <v>1009</v>
      </c>
      <c r="J191" s="490" t="s">
        <v>1063</v>
      </c>
      <c r="K191" s="490" t="s">
        <v>726</v>
      </c>
      <c r="L191" s="548"/>
      <c r="M191" s="501" t="s">
        <v>932</v>
      </c>
      <c r="N191" s="494" t="s">
        <v>365</v>
      </c>
      <c r="O191" s="495"/>
      <c r="P191" s="495"/>
      <c r="Q191" s="494" t="s">
        <v>850</v>
      </c>
      <c r="R191" s="501" t="s">
        <v>267</v>
      </c>
      <c r="S191" s="496" t="s">
        <v>1502</v>
      </c>
      <c r="T191" s="497" t="s">
        <v>801</v>
      </c>
      <c r="U191" s="498">
        <v>15134</v>
      </c>
      <c r="V191" s="497">
        <f t="shared" ca="1" si="6"/>
        <v>84</v>
      </c>
      <c r="W191" s="497" t="s">
        <v>1503</v>
      </c>
      <c r="X191" s="497" t="s">
        <v>778</v>
      </c>
      <c r="Y191" s="497" t="s">
        <v>792</v>
      </c>
      <c r="Z191" s="497" t="s">
        <v>676</v>
      </c>
      <c r="AA191" s="497" t="s">
        <v>676</v>
      </c>
      <c r="AB191" s="497" t="s">
        <v>1500</v>
      </c>
      <c r="AC191" s="497"/>
      <c r="AD191" s="497"/>
      <c r="AE191" s="497" t="s">
        <v>874</v>
      </c>
      <c r="AF191" s="499"/>
      <c r="AG191" s="499" t="s">
        <v>680</v>
      </c>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1492</v>
      </c>
      <c r="E192" s="489">
        <f t="shared" si="4"/>
        <v>172</v>
      </c>
      <c r="F192" s="489" t="s">
        <v>680</v>
      </c>
      <c r="G192" s="489" t="s">
        <v>676</v>
      </c>
      <c r="H192" s="491" t="s">
        <v>31</v>
      </c>
      <c r="I192" s="490" t="s">
        <v>1009</v>
      </c>
      <c r="J192" s="490" t="s">
        <v>1063</v>
      </c>
      <c r="K192" s="490" t="s">
        <v>726</v>
      </c>
      <c r="L192" s="492"/>
      <c r="M192" s="501" t="s">
        <v>932</v>
      </c>
      <c r="N192" s="494" t="s">
        <v>365</v>
      </c>
      <c r="O192" s="582" t="s">
        <v>519</v>
      </c>
      <c r="P192" s="495"/>
      <c r="Q192" s="494" t="s">
        <v>850</v>
      </c>
      <c r="R192" s="501" t="s">
        <v>220</v>
      </c>
      <c r="S192" s="496" t="s">
        <v>1494</v>
      </c>
      <c r="T192" s="497" t="s">
        <v>801</v>
      </c>
      <c r="U192" s="498">
        <v>18593</v>
      </c>
      <c r="V192" s="497">
        <f t="shared" ca="1" si="6"/>
        <v>75</v>
      </c>
      <c r="W192" s="497" t="s">
        <v>1495</v>
      </c>
      <c r="X192" s="497" t="s">
        <v>778</v>
      </c>
      <c r="Y192" s="497" t="s">
        <v>792</v>
      </c>
      <c r="Z192" s="497" t="s">
        <v>676</v>
      </c>
      <c r="AA192" s="497" t="s">
        <v>676</v>
      </c>
      <c r="AB192" s="497" t="s">
        <v>1496</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1504</v>
      </c>
      <c r="E193" s="489">
        <f t="shared" si="4"/>
        <v>173</v>
      </c>
      <c r="F193" s="489" t="s">
        <v>680</v>
      </c>
      <c r="G193" s="489" t="s">
        <v>676</v>
      </c>
      <c r="H193" s="491" t="s">
        <v>31</v>
      </c>
      <c r="I193" s="490" t="s">
        <v>1009</v>
      </c>
      <c r="J193" s="490" t="s">
        <v>1063</v>
      </c>
      <c r="K193" s="490" t="s">
        <v>726</v>
      </c>
      <c r="L193" s="492"/>
      <c r="M193" s="501" t="s">
        <v>932</v>
      </c>
      <c r="N193" s="494" t="s">
        <v>365</v>
      </c>
      <c r="O193" s="495"/>
      <c r="P193" s="495"/>
      <c r="Q193" s="494" t="s">
        <v>799</v>
      </c>
      <c r="R193" s="501" t="s">
        <v>1505</v>
      </c>
      <c r="S193" s="496" t="s">
        <v>1506</v>
      </c>
      <c r="T193" s="497" t="s">
        <v>801</v>
      </c>
      <c r="U193" s="498">
        <v>20092</v>
      </c>
      <c r="V193" s="497">
        <f t="shared" ca="1" si="6"/>
        <v>71</v>
      </c>
      <c r="W193" s="497" t="s">
        <v>1507</v>
      </c>
      <c r="X193" s="497" t="s">
        <v>778</v>
      </c>
      <c r="Y193" s="497" t="s">
        <v>792</v>
      </c>
      <c r="Z193" s="497" t="s">
        <v>1508</v>
      </c>
      <c r="AA193" s="497" t="s">
        <v>1508</v>
      </c>
      <c r="AB193" s="497" t="s">
        <v>1509</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1510</v>
      </c>
      <c r="E194" s="489">
        <f t="shared" si="4"/>
        <v>174</v>
      </c>
      <c r="F194" s="489" t="s">
        <v>680</v>
      </c>
      <c r="G194" s="489" t="s">
        <v>676</v>
      </c>
      <c r="H194" s="491" t="s">
        <v>31</v>
      </c>
      <c r="I194" s="490" t="s">
        <v>1009</v>
      </c>
      <c r="J194" s="490" t="s">
        <v>1063</v>
      </c>
      <c r="K194" s="490" t="s">
        <v>726</v>
      </c>
      <c r="L194" s="492"/>
      <c r="M194" s="501" t="s">
        <v>932</v>
      </c>
      <c r="N194" s="494" t="s">
        <v>365</v>
      </c>
      <c r="O194" s="495"/>
      <c r="P194" s="495"/>
      <c r="Q194" s="494" t="s">
        <v>799</v>
      </c>
      <c r="R194" s="501" t="s">
        <v>310</v>
      </c>
      <c r="S194" s="496" t="s">
        <v>1511</v>
      </c>
      <c r="T194" s="497" t="s">
        <v>801</v>
      </c>
      <c r="U194" s="498">
        <v>20242</v>
      </c>
      <c r="V194" s="497">
        <f t="shared" ca="1" si="6"/>
        <v>70</v>
      </c>
      <c r="W194" s="497" t="s">
        <v>1512</v>
      </c>
      <c r="X194" s="497" t="s">
        <v>778</v>
      </c>
      <c r="Y194" s="497" t="s">
        <v>792</v>
      </c>
      <c r="Z194" s="497" t="s">
        <v>676</v>
      </c>
      <c r="AA194" s="497" t="s">
        <v>676</v>
      </c>
      <c r="AB194" s="497" t="s">
        <v>1037</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1493</v>
      </c>
      <c r="E195" s="489">
        <f t="shared" si="4"/>
        <v>175</v>
      </c>
      <c r="F195" s="489" t="s">
        <v>680</v>
      </c>
      <c r="G195" s="489" t="s">
        <v>676</v>
      </c>
      <c r="H195" s="491" t="s">
        <v>31</v>
      </c>
      <c r="I195" s="490" t="s">
        <v>1009</v>
      </c>
      <c r="J195" s="490" t="s">
        <v>1063</v>
      </c>
      <c r="K195" s="490" t="s">
        <v>726</v>
      </c>
      <c r="L195" s="492"/>
      <c r="M195" s="501" t="s">
        <v>932</v>
      </c>
      <c r="N195" s="494" t="s">
        <v>365</v>
      </c>
      <c r="O195" s="582" t="s">
        <v>519</v>
      </c>
      <c r="P195" s="495"/>
      <c r="Q195" s="494" t="s">
        <v>799</v>
      </c>
      <c r="R195" s="501" t="s">
        <v>1497</v>
      </c>
      <c r="S195" s="496" t="s">
        <v>1498</v>
      </c>
      <c r="T195" s="497" t="s">
        <v>801</v>
      </c>
      <c r="U195" s="498">
        <v>23999</v>
      </c>
      <c r="V195" s="497">
        <f t="shared" ca="1" si="6"/>
        <v>60</v>
      </c>
      <c r="W195" s="497" t="s">
        <v>1499</v>
      </c>
      <c r="X195" s="497" t="s">
        <v>778</v>
      </c>
      <c r="Y195" s="497" t="s">
        <v>792</v>
      </c>
      <c r="Z195" s="497" t="s">
        <v>676</v>
      </c>
      <c r="AA195" s="497" t="s">
        <v>676</v>
      </c>
      <c r="AB195" s="497" t="s">
        <v>1500</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1080</v>
      </c>
      <c r="E196" s="489">
        <f t="shared" si="4"/>
        <v>175</v>
      </c>
      <c r="F196" s="489"/>
      <c r="G196" s="489" t="s">
        <v>676</v>
      </c>
      <c r="H196" s="491" t="s">
        <v>31</v>
      </c>
      <c r="I196" s="490" t="s">
        <v>1009</v>
      </c>
      <c r="J196" s="490" t="s">
        <v>1080</v>
      </c>
      <c r="K196" s="490" t="s">
        <v>726</v>
      </c>
      <c r="L196" s="492"/>
      <c r="M196" s="493" t="s">
        <v>954</v>
      </c>
      <c r="N196" s="494"/>
      <c r="O196" s="495" t="s">
        <v>197</v>
      </c>
      <c r="P196" s="495"/>
      <c r="Q196" s="494"/>
      <c r="R196" s="493" t="s">
        <v>200</v>
      </c>
      <c r="S196" s="496" t="s">
        <v>1081</v>
      </c>
      <c r="T196" s="497" t="s">
        <v>801</v>
      </c>
      <c r="U196" s="498">
        <v>24204</v>
      </c>
      <c r="V196" s="497">
        <f t="shared" ca="1" si="6"/>
        <v>59</v>
      </c>
      <c r="W196" s="497" t="s">
        <v>1082</v>
      </c>
      <c r="X196" s="497" t="s">
        <v>733</v>
      </c>
      <c r="Y196" s="497" t="s">
        <v>734</v>
      </c>
      <c r="Z196" s="497" t="s">
        <v>676</v>
      </c>
      <c r="AA196" s="497" t="s">
        <v>1059</v>
      </c>
      <c r="AB196" s="497" t="s">
        <v>1060</v>
      </c>
      <c r="AC196" s="497" t="s">
        <v>1012</v>
      </c>
      <c r="AD196" s="497"/>
      <c r="AE196" s="497"/>
      <c r="AF196" s="499"/>
      <c r="AG196" s="499"/>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1528</v>
      </c>
      <c r="E197" s="489">
        <f t="shared" si="4"/>
        <v>176</v>
      </c>
      <c r="F197" s="489" t="s">
        <v>680</v>
      </c>
      <c r="G197" s="489" t="s">
        <v>676</v>
      </c>
      <c r="H197" s="491" t="s">
        <v>31</v>
      </c>
      <c r="I197" s="490" t="s">
        <v>1009</v>
      </c>
      <c r="J197" s="490" t="s">
        <v>1080</v>
      </c>
      <c r="K197" s="490" t="s">
        <v>726</v>
      </c>
      <c r="L197" s="548"/>
      <c r="M197" s="501" t="s">
        <v>954</v>
      </c>
      <c r="N197" s="494" t="s">
        <v>365</v>
      </c>
      <c r="O197" s="495"/>
      <c r="P197" s="495"/>
      <c r="Q197" s="494" t="s">
        <v>799</v>
      </c>
      <c r="R197" s="501" t="s">
        <v>1529</v>
      </c>
      <c r="S197" s="496" t="s">
        <v>1530</v>
      </c>
      <c r="T197" s="497" t="s">
        <v>801</v>
      </c>
      <c r="U197" s="498">
        <v>31403</v>
      </c>
      <c r="V197" s="497">
        <f t="shared" ca="1" si="6"/>
        <v>40</v>
      </c>
      <c r="W197" s="497" t="s">
        <v>1531</v>
      </c>
      <c r="X197" s="497" t="s">
        <v>778</v>
      </c>
      <c r="Y197" s="497" t="s">
        <v>792</v>
      </c>
      <c r="Z197" s="497" t="s">
        <v>1532</v>
      </c>
      <c r="AA197" s="497" t="s">
        <v>676</v>
      </c>
      <c r="AB197" s="497" t="s">
        <v>1533</v>
      </c>
      <c r="AC197" s="497"/>
      <c r="AD197" s="497"/>
      <c r="AE197" s="497" t="s">
        <v>874</v>
      </c>
      <c r="AF197" s="499"/>
      <c r="AG197" s="499" t="s">
        <v>680</v>
      </c>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1513</v>
      </c>
      <c r="E198" s="489">
        <f t="shared" si="4"/>
        <v>177</v>
      </c>
      <c r="F198" s="489" t="s">
        <v>680</v>
      </c>
      <c r="G198" s="489" t="s">
        <v>676</v>
      </c>
      <c r="H198" s="491" t="s">
        <v>31</v>
      </c>
      <c r="I198" s="490" t="s">
        <v>1009</v>
      </c>
      <c r="J198" s="490" t="s">
        <v>1080</v>
      </c>
      <c r="K198" s="490" t="s">
        <v>726</v>
      </c>
      <c r="L198" s="492"/>
      <c r="M198" s="501" t="s">
        <v>954</v>
      </c>
      <c r="N198" s="494" t="s">
        <v>365</v>
      </c>
      <c r="O198" s="582" t="s">
        <v>519</v>
      </c>
      <c r="P198" s="495"/>
      <c r="Q198" s="494" t="s">
        <v>799</v>
      </c>
      <c r="R198" s="501" t="s">
        <v>1516</v>
      </c>
      <c r="S198" s="496" t="s">
        <v>1517</v>
      </c>
      <c r="T198" s="497" t="s">
        <v>801</v>
      </c>
      <c r="U198" s="498">
        <v>32534</v>
      </c>
      <c r="V198" s="497">
        <f t="shared" ca="1" si="6"/>
        <v>37</v>
      </c>
      <c r="W198" s="497" t="s">
        <v>1518</v>
      </c>
      <c r="X198" s="497" t="s">
        <v>778</v>
      </c>
      <c r="Y198" s="497" t="s">
        <v>792</v>
      </c>
      <c r="Z198" s="497" t="s">
        <v>676</v>
      </c>
      <c r="AA198" s="497" t="s">
        <v>676</v>
      </c>
      <c r="AB198" s="497" t="s">
        <v>1110</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1514</v>
      </c>
      <c r="E199" s="489">
        <f t="shared" si="4"/>
        <v>178</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1519</v>
      </c>
      <c r="S199" s="496" t="s">
        <v>1520</v>
      </c>
      <c r="T199" s="497" t="s">
        <v>801</v>
      </c>
      <c r="U199" s="498">
        <v>34534</v>
      </c>
      <c r="V199" s="497">
        <f t="shared" ca="1" si="6"/>
        <v>31</v>
      </c>
      <c r="W199" s="497" t="s">
        <v>1521</v>
      </c>
      <c r="X199" s="497" t="s">
        <v>778</v>
      </c>
      <c r="Y199" s="497" t="s">
        <v>792</v>
      </c>
      <c r="Z199" s="497" t="s">
        <v>1131</v>
      </c>
      <c r="AA199" s="497" t="s">
        <v>1365</v>
      </c>
      <c r="AB199" s="497" t="s">
        <v>1522</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1534</v>
      </c>
      <c r="E200" s="489">
        <f t="shared" si="4"/>
        <v>179</v>
      </c>
      <c r="F200" s="489" t="s">
        <v>680</v>
      </c>
      <c r="G200" s="489" t="s">
        <v>676</v>
      </c>
      <c r="H200" s="491" t="s">
        <v>31</v>
      </c>
      <c r="I200" s="490" t="s">
        <v>1009</v>
      </c>
      <c r="J200" s="490" t="s">
        <v>1080</v>
      </c>
      <c r="K200" s="490" t="s">
        <v>726</v>
      </c>
      <c r="L200" s="492"/>
      <c r="M200" s="501" t="s">
        <v>954</v>
      </c>
      <c r="N200" s="494" t="s">
        <v>365</v>
      </c>
      <c r="O200" s="495"/>
      <c r="P200" s="495"/>
      <c r="Q200" s="494" t="s">
        <v>799</v>
      </c>
      <c r="R200" s="501" t="s">
        <v>1535</v>
      </c>
      <c r="S200" s="496" t="s">
        <v>1536</v>
      </c>
      <c r="T200" s="497" t="s">
        <v>801</v>
      </c>
      <c r="U200" s="498">
        <v>35901</v>
      </c>
      <c r="V200" s="497">
        <f t="shared" ca="1" si="6"/>
        <v>27</v>
      </c>
      <c r="W200" s="497" t="s">
        <v>1537</v>
      </c>
      <c r="X200" s="497" t="s">
        <v>778</v>
      </c>
      <c r="Y200" s="497" t="s">
        <v>792</v>
      </c>
      <c r="Z200" s="497" t="s">
        <v>676</v>
      </c>
      <c r="AA200" s="497" t="s">
        <v>1235</v>
      </c>
      <c r="AB200" s="497" t="s">
        <v>1538</v>
      </c>
      <c r="AC200" s="497"/>
      <c r="AD200" s="497"/>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1540</v>
      </c>
      <c r="E201" s="489">
        <f t="shared" si="4"/>
        <v>180</v>
      </c>
      <c r="F201" s="489" t="s">
        <v>680</v>
      </c>
      <c r="G201" s="489" t="s">
        <v>676</v>
      </c>
      <c r="H201" s="491" t="s">
        <v>31</v>
      </c>
      <c r="I201" s="490" t="s">
        <v>1009</v>
      </c>
      <c r="J201" s="490" t="s">
        <v>1080</v>
      </c>
      <c r="K201" s="490" t="s">
        <v>726</v>
      </c>
      <c r="L201" s="492"/>
      <c r="M201" s="501" t="s">
        <v>954</v>
      </c>
      <c r="N201" s="494" t="s">
        <v>365</v>
      </c>
      <c r="O201" s="495"/>
      <c r="P201" s="495"/>
      <c r="Q201" s="494" t="s">
        <v>766</v>
      </c>
      <c r="R201" s="501" t="s">
        <v>1541</v>
      </c>
      <c r="S201" s="496" t="s">
        <v>1542</v>
      </c>
      <c r="T201" s="497" t="s">
        <v>801</v>
      </c>
      <c r="U201" s="498">
        <v>31881</v>
      </c>
      <c r="V201" s="497">
        <f t="shared" ca="1" si="6"/>
        <v>38</v>
      </c>
      <c r="W201" s="497" t="s">
        <v>1543</v>
      </c>
      <c r="X201" s="497" t="s">
        <v>778</v>
      </c>
      <c r="Y201" s="497" t="s">
        <v>792</v>
      </c>
      <c r="Z201" s="497" t="s">
        <v>1544</v>
      </c>
      <c r="AA201" s="497" t="s">
        <v>1545</v>
      </c>
      <c r="AB201" s="497" t="s">
        <v>1546</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1515</v>
      </c>
      <c r="E202" s="489">
        <f t="shared" si="4"/>
        <v>181</v>
      </c>
      <c r="F202" s="489" t="s">
        <v>680</v>
      </c>
      <c r="G202" s="489" t="s">
        <v>676</v>
      </c>
      <c r="H202" s="491" t="s">
        <v>31</v>
      </c>
      <c r="I202" s="490" t="s">
        <v>1009</v>
      </c>
      <c r="J202" s="490" t="s">
        <v>1080</v>
      </c>
      <c r="K202" s="490" t="s">
        <v>726</v>
      </c>
      <c r="L202" s="492"/>
      <c r="M202" s="501" t="s">
        <v>954</v>
      </c>
      <c r="N202" s="494" t="s">
        <v>365</v>
      </c>
      <c r="O202" s="582" t="s">
        <v>519</v>
      </c>
      <c r="P202" s="495"/>
      <c r="Q202" s="494" t="s">
        <v>766</v>
      </c>
      <c r="R202" s="501" t="s">
        <v>1523</v>
      </c>
      <c r="S202" s="496" t="s">
        <v>1524</v>
      </c>
      <c r="T202" s="497" t="s">
        <v>801</v>
      </c>
      <c r="U202" s="498">
        <v>35142</v>
      </c>
      <c r="V202" s="497">
        <f t="shared" ca="1" si="6"/>
        <v>29</v>
      </c>
      <c r="W202" s="497" t="s">
        <v>1525</v>
      </c>
      <c r="X202" s="497" t="s">
        <v>778</v>
      </c>
      <c r="Y202" s="497" t="s">
        <v>792</v>
      </c>
      <c r="Z202" s="497" t="s">
        <v>676</v>
      </c>
      <c r="AA202" s="497" t="s">
        <v>1526</v>
      </c>
      <c r="AB202" s="497" t="s">
        <v>1527</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1553</v>
      </c>
      <c r="E203" s="489">
        <f t="shared" si="4"/>
        <v>182</v>
      </c>
      <c r="F203" s="489" t="s">
        <v>680</v>
      </c>
      <c r="G203" s="489" t="s">
        <v>676</v>
      </c>
      <c r="H203" s="491" t="s">
        <v>31</v>
      </c>
      <c r="I203" s="490" t="s">
        <v>1009</v>
      </c>
      <c r="J203" s="490" t="s">
        <v>1080</v>
      </c>
      <c r="K203" s="490" t="s">
        <v>726</v>
      </c>
      <c r="L203" s="492"/>
      <c r="M203" s="501" t="s">
        <v>954</v>
      </c>
      <c r="N203" s="494" t="s">
        <v>365</v>
      </c>
      <c r="O203" s="495"/>
      <c r="P203" s="495"/>
      <c r="Q203" s="494" t="s">
        <v>799</v>
      </c>
      <c r="R203" s="501" t="s">
        <v>1554</v>
      </c>
      <c r="S203" s="496" t="s">
        <v>1555</v>
      </c>
      <c r="T203" s="497" t="s">
        <v>801</v>
      </c>
      <c r="U203" s="498">
        <v>33526</v>
      </c>
      <c r="V203" s="497">
        <f t="shared" ca="1" si="6"/>
        <v>34</v>
      </c>
      <c r="W203" s="497" t="s">
        <v>1556</v>
      </c>
      <c r="X203" s="497" t="s">
        <v>778</v>
      </c>
      <c r="Y203" s="497" t="s">
        <v>792</v>
      </c>
      <c r="Z203" s="497" t="s">
        <v>676</v>
      </c>
      <c r="AA203" s="497" t="s">
        <v>676</v>
      </c>
      <c r="AB203" s="497" t="s">
        <v>1037</v>
      </c>
      <c r="AC203" s="497" t="s">
        <v>786</v>
      </c>
      <c r="AD203" s="497" t="s">
        <v>1557</v>
      </c>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1558</v>
      </c>
      <c r="E204" s="489">
        <f t="shared" si="4"/>
        <v>183</v>
      </c>
      <c r="F204" s="489" t="s">
        <v>680</v>
      </c>
      <c r="G204" s="489" t="s">
        <v>676</v>
      </c>
      <c r="H204" s="491" t="s">
        <v>31</v>
      </c>
      <c r="I204" s="490" t="s">
        <v>1009</v>
      </c>
      <c r="J204" s="490" t="s">
        <v>1080</v>
      </c>
      <c r="K204" s="490" t="s">
        <v>726</v>
      </c>
      <c r="L204" s="492"/>
      <c r="M204" s="501" t="s">
        <v>954</v>
      </c>
      <c r="N204" s="494" t="s">
        <v>365</v>
      </c>
      <c r="O204" s="495"/>
      <c r="P204" s="495"/>
      <c r="Q204" s="494" t="s">
        <v>766</v>
      </c>
      <c r="R204" s="504" t="s">
        <v>1559</v>
      </c>
      <c r="S204" s="496" t="s">
        <v>1560</v>
      </c>
      <c r="T204" s="497" t="s">
        <v>801</v>
      </c>
      <c r="U204" s="498">
        <v>35919</v>
      </c>
      <c r="V204" s="497">
        <f t="shared" ca="1" si="6"/>
        <v>27</v>
      </c>
      <c r="W204" s="497" t="s">
        <v>1561</v>
      </c>
      <c r="X204" s="497" t="s">
        <v>778</v>
      </c>
      <c r="Y204" s="497" t="s">
        <v>792</v>
      </c>
      <c r="Z204" s="497" t="s">
        <v>676</v>
      </c>
      <c r="AA204" s="497" t="s">
        <v>676</v>
      </c>
      <c r="AB204" s="497" t="s">
        <v>1110</v>
      </c>
      <c r="AC204" s="497" t="s">
        <v>786</v>
      </c>
      <c r="AD204" s="497" t="s">
        <v>1557</v>
      </c>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1299">
        <v>1</v>
      </c>
      <c r="C205" s="489">
        <v>192</v>
      </c>
      <c r="D205" s="489" t="s">
        <v>996</v>
      </c>
      <c r="E205" s="489">
        <f t="shared" si="4"/>
        <v>183</v>
      </c>
      <c r="F205" s="489"/>
      <c r="G205" s="489" t="s">
        <v>676</v>
      </c>
      <c r="H205" s="491" t="s">
        <v>31</v>
      </c>
      <c r="I205" s="490" t="s">
        <v>1009</v>
      </c>
      <c r="J205" s="490" t="s">
        <v>996</v>
      </c>
      <c r="K205" s="490" t="s">
        <v>2681</v>
      </c>
      <c r="L205" s="548"/>
      <c r="M205" s="493" t="s">
        <v>971</v>
      </c>
      <c r="N205" s="494"/>
      <c r="O205" s="495" t="s">
        <v>197</v>
      </c>
      <c r="P205" s="495"/>
      <c r="Q205" s="494"/>
      <c r="R205" s="493" t="s">
        <v>102</v>
      </c>
      <c r="S205" s="496" t="s">
        <v>997</v>
      </c>
      <c r="T205" s="497" t="s">
        <v>801</v>
      </c>
      <c r="U205" s="498">
        <v>33947</v>
      </c>
      <c r="V205" s="497">
        <f t="shared" ca="1" si="6"/>
        <v>33</v>
      </c>
      <c r="W205" s="497" t="s">
        <v>998</v>
      </c>
      <c r="X205" s="497" t="s">
        <v>769</v>
      </c>
      <c r="Y205" s="497" t="s">
        <v>734</v>
      </c>
      <c r="Z205" s="497" t="s">
        <v>740</v>
      </c>
      <c r="AA205" s="497" t="s">
        <v>736</v>
      </c>
      <c r="AB205" s="497" t="s">
        <v>770</v>
      </c>
      <c r="AC205" s="497" t="s">
        <v>1012</v>
      </c>
      <c r="AD205" s="497"/>
      <c r="AE205" s="497"/>
      <c r="AF205" s="499"/>
      <c r="AG205" s="499"/>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300"/>
      <c r="C206" s="489">
        <v>193</v>
      </c>
      <c r="D206" s="489" t="s">
        <v>3384</v>
      </c>
      <c r="E206" s="489">
        <f t="shared" si="4"/>
        <v>184</v>
      </c>
      <c r="F206" s="489" t="s">
        <v>688</v>
      </c>
      <c r="G206" s="489" t="s">
        <v>676</v>
      </c>
      <c r="H206" s="491" t="s">
        <v>31</v>
      </c>
      <c r="I206" s="490" t="s">
        <v>1009</v>
      </c>
      <c r="J206" s="490" t="s">
        <v>996</v>
      </c>
      <c r="K206" s="490" t="s">
        <v>2681</v>
      </c>
      <c r="L206" s="544"/>
      <c r="M206" s="501" t="s">
        <v>971</v>
      </c>
      <c r="N206" s="494"/>
      <c r="O206" s="495"/>
      <c r="P206" s="495"/>
      <c r="Q206" s="494" t="s">
        <v>799</v>
      </c>
      <c r="R206" s="584" t="s">
        <v>3385</v>
      </c>
      <c r="S206" s="496" t="s">
        <v>3386</v>
      </c>
      <c r="T206" s="497" t="s">
        <v>801</v>
      </c>
      <c r="U206" s="498">
        <v>32839</v>
      </c>
      <c r="V206" s="497">
        <f t="shared" ca="1" si="6"/>
        <v>36</v>
      </c>
      <c r="W206" s="497" t="s">
        <v>3387</v>
      </c>
      <c r="X206" s="497" t="s">
        <v>778</v>
      </c>
      <c r="Y206" s="497" t="s">
        <v>792</v>
      </c>
      <c r="Z206" s="497" t="s">
        <v>1746</v>
      </c>
      <c r="AA206" s="497" t="s">
        <v>1131</v>
      </c>
      <c r="AB206" s="497" t="s">
        <v>3388</v>
      </c>
      <c r="AC206" s="497" t="s">
        <v>786</v>
      </c>
      <c r="AD206" s="497" t="s">
        <v>1817</v>
      </c>
      <c r="AE206" s="497" t="s">
        <v>891</v>
      </c>
      <c r="AF206" s="499" t="s">
        <v>2498</v>
      </c>
      <c r="AG206" s="499" t="s">
        <v>688</v>
      </c>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194</v>
      </c>
      <c r="D207" s="489" t="s">
        <v>1562</v>
      </c>
      <c r="E207" s="489">
        <f t="shared" si="4"/>
        <v>185</v>
      </c>
      <c r="F207" s="489" t="s">
        <v>688</v>
      </c>
      <c r="G207" s="489" t="s">
        <v>676</v>
      </c>
      <c r="H207" s="491" t="s">
        <v>31</v>
      </c>
      <c r="I207" s="490" t="s">
        <v>1009</v>
      </c>
      <c r="J207" s="490" t="s">
        <v>996</v>
      </c>
      <c r="K207" s="490" t="s">
        <v>2681</v>
      </c>
      <c r="L207" s="544"/>
      <c r="M207" s="501" t="s">
        <v>971</v>
      </c>
      <c r="N207" s="494"/>
      <c r="O207" s="495"/>
      <c r="P207" s="495"/>
      <c r="Q207" s="494" t="s">
        <v>799</v>
      </c>
      <c r="R207" s="501" t="s">
        <v>1563</v>
      </c>
      <c r="S207" s="496" t="s">
        <v>1564</v>
      </c>
      <c r="T207" s="497" t="s">
        <v>801</v>
      </c>
      <c r="U207" s="498">
        <v>33182</v>
      </c>
      <c r="V207" s="497">
        <f t="shared" ca="1" si="6"/>
        <v>35</v>
      </c>
      <c r="W207" s="497" t="s">
        <v>1565</v>
      </c>
      <c r="X207" s="497" t="s">
        <v>778</v>
      </c>
      <c r="Y207" s="497" t="s">
        <v>792</v>
      </c>
      <c r="Z207" s="497" t="s">
        <v>1131</v>
      </c>
      <c r="AA207" s="497" t="s">
        <v>1131</v>
      </c>
      <c r="AB207" s="497" t="s">
        <v>1566</v>
      </c>
      <c r="AC207" s="497" t="s">
        <v>786</v>
      </c>
      <c r="AD207" s="497" t="s">
        <v>1567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195</v>
      </c>
      <c r="D208" s="489" t="s">
        <v>3389</v>
      </c>
      <c r="E208" s="489">
        <f t="shared" si="4"/>
        <v>186</v>
      </c>
      <c r="F208" s="489" t="s">
        <v>688</v>
      </c>
      <c r="G208" s="489" t="s">
        <v>676</v>
      </c>
      <c r="H208" s="491" t="s">
        <v>31</v>
      </c>
      <c r="I208" s="490" t="s">
        <v>1009</v>
      </c>
      <c r="J208" s="490" t="s">
        <v>996</v>
      </c>
      <c r="K208" s="490" t="s">
        <v>2681</v>
      </c>
      <c r="L208" s="544"/>
      <c r="M208" s="501" t="s">
        <v>971</v>
      </c>
      <c r="N208" s="494"/>
      <c r="O208" s="495"/>
      <c r="P208" s="495"/>
      <c r="Q208" s="494" t="s">
        <v>799</v>
      </c>
      <c r="R208" s="584" t="s">
        <v>3390</v>
      </c>
      <c r="S208" s="496" t="s">
        <v>3391</v>
      </c>
      <c r="T208" s="497" t="s">
        <v>801</v>
      </c>
      <c r="U208" s="498">
        <v>29323</v>
      </c>
      <c r="V208" s="497">
        <f t="shared" ca="1" si="6"/>
        <v>45</v>
      </c>
      <c r="W208" s="497" t="s">
        <v>3392</v>
      </c>
      <c r="X208" s="497" t="s">
        <v>778</v>
      </c>
      <c r="Y208" s="497" t="s">
        <v>792</v>
      </c>
      <c r="Z208" s="497" t="s">
        <v>744</v>
      </c>
      <c r="AA208" s="497" t="s">
        <v>2082</v>
      </c>
      <c r="AB208" s="497" t="s">
        <v>3393</v>
      </c>
      <c r="AC208" s="497" t="s">
        <v>786</v>
      </c>
      <c r="AD208" s="497" t="s">
        <v>2701</v>
      </c>
      <c r="AE208" s="497" t="s">
        <v>891</v>
      </c>
      <c r="AF208" s="499" t="s">
        <v>2498</v>
      </c>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196</v>
      </c>
      <c r="D209" s="489" t="s">
        <v>1568</v>
      </c>
      <c r="E209" s="489">
        <f t="shared" si="4"/>
        <v>187</v>
      </c>
      <c r="F209" s="489" t="s">
        <v>870</v>
      </c>
      <c r="G209" s="489" t="s">
        <v>676</v>
      </c>
      <c r="H209" s="491" t="s">
        <v>31</v>
      </c>
      <c r="I209" s="490" t="s">
        <v>1009</v>
      </c>
      <c r="J209" s="490" t="s">
        <v>996</v>
      </c>
      <c r="K209" s="490" t="s">
        <v>2681</v>
      </c>
      <c r="L209" s="544"/>
      <c r="M209" s="501" t="s">
        <v>971</v>
      </c>
      <c r="N209" s="494"/>
      <c r="O209" s="495"/>
      <c r="P209" s="495"/>
      <c r="Q209" s="494" t="s">
        <v>766</v>
      </c>
      <c r="R209" s="504" t="s">
        <v>1569</v>
      </c>
      <c r="S209" s="496" t="s">
        <v>1570</v>
      </c>
      <c r="T209" s="497" t="s">
        <v>801</v>
      </c>
      <c r="U209" s="498">
        <v>36632</v>
      </c>
      <c r="V209" s="497">
        <f t="shared" ca="1" si="6"/>
        <v>25</v>
      </c>
      <c r="W209" s="497" t="s">
        <v>1571</v>
      </c>
      <c r="X209" s="497" t="s">
        <v>778</v>
      </c>
      <c r="Y209" s="497" t="s">
        <v>792</v>
      </c>
      <c r="Z209" s="497" t="s">
        <v>740</v>
      </c>
      <c r="AA209" s="497" t="s">
        <v>740</v>
      </c>
      <c r="AB209" s="497" t="s">
        <v>1572</v>
      </c>
      <c r="AC209" s="497" t="s">
        <v>786</v>
      </c>
      <c r="AD209" s="497" t="s">
        <v>1224</v>
      </c>
      <c r="AE209" s="497" t="s">
        <v>891</v>
      </c>
      <c r="AF209" s="499" t="s">
        <v>1605</v>
      </c>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1324</v>
      </c>
      <c r="E210" s="489">
        <f t="shared" si="4"/>
        <v>187</v>
      </c>
      <c r="F210" s="489"/>
      <c r="G210" s="489" t="s">
        <v>1578</v>
      </c>
      <c r="H210" s="491" t="s">
        <v>380</v>
      </c>
      <c r="I210" s="490" t="s">
        <v>1324</v>
      </c>
      <c r="J210" s="490" t="s">
        <v>1324</v>
      </c>
      <c r="K210" s="490" t="s">
        <v>1579</v>
      </c>
      <c r="L210" s="544"/>
      <c r="M210" s="493" t="s">
        <v>727</v>
      </c>
      <c r="N210" s="494"/>
      <c r="O210" s="495" t="s">
        <v>390</v>
      </c>
      <c r="P210" s="495"/>
      <c r="Q210" s="494"/>
      <c r="R210" s="493" t="s">
        <v>380</v>
      </c>
      <c r="S210" s="496"/>
      <c r="T210" s="497" t="s">
        <v>801</v>
      </c>
      <c r="U210" s="498">
        <v>36694</v>
      </c>
      <c r="V210" s="497">
        <f t="shared" ca="1" si="6"/>
        <v>25</v>
      </c>
      <c r="W210" s="497" t="s">
        <v>1326</v>
      </c>
      <c r="X210" s="497" t="s">
        <v>769</v>
      </c>
      <c r="Y210" s="497" t="s">
        <v>734</v>
      </c>
      <c r="Z210" s="497" t="s">
        <v>676</v>
      </c>
      <c r="AA210" s="497" t="s">
        <v>676</v>
      </c>
      <c r="AB210" s="497" t="s">
        <v>1327</v>
      </c>
      <c r="AC210" s="497" t="s">
        <v>1012</v>
      </c>
      <c r="AD210" s="497"/>
      <c r="AE210" s="497"/>
      <c r="AF210" s="499"/>
      <c r="AG210" s="499"/>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1579</v>
      </c>
      <c r="E211" s="489">
        <f t="shared" si="4"/>
        <v>188</v>
      </c>
      <c r="F211" s="489" t="s">
        <v>688</v>
      </c>
      <c r="G211" s="489" t="s">
        <v>1578</v>
      </c>
      <c r="H211" s="491" t="s">
        <v>380</v>
      </c>
      <c r="I211" s="490" t="s">
        <v>1324</v>
      </c>
      <c r="J211" s="490" t="s">
        <v>1324</v>
      </c>
      <c r="K211" s="490" t="s">
        <v>1579</v>
      </c>
      <c r="L211" s="544"/>
      <c r="M211" s="501" t="s">
        <v>727</v>
      </c>
      <c r="N211" s="494" t="s">
        <v>365</v>
      </c>
      <c r="O211" s="495" t="s">
        <v>519</v>
      </c>
      <c r="P211" s="495"/>
      <c r="Q211" s="494" t="s">
        <v>799</v>
      </c>
      <c r="R211" s="501" t="s">
        <v>391</v>
      </c>
      <c r="S211" s="496" t="s">
        <v>1581</v>
      </c>
      <c r="T211" s="497" t="s">
        <v>801</v>
      </c>
      <c r="U211" s="498">
        <v>34385</v>
      </c>
      <c r="V211" s="497">
        <f t="shared" ca="1" si="6"/>
        <v>31</v>
      </c>
      <c r="W211" s="497" t="s">
        <v>1582</v>
      </c>
      <c r="X211" s="497" t="s">
        <v>778</v>
      </c>
      <c r="Y211" s="497" t="s">
        <v>792</v>
      </c>
      <c r="Z211" s="497" t="s">
        <v>676</v>
      </c>
      <c r="AA211" s="497" t="s">
        <v>1235</v>
      </c>
      <c r="AB211" s="497" t="s">
        <v>1583</v>
      </c>
      <c r="AC211" s="497"/>
      <c r="AD211" s="497"/>
      <c r="AE211" s="497" t="s">
        <v>1584</v>
      </c>
      <c r="AF211" s="499"/>
      <c r="AG211" s="499" t="s">
        <v>688</v>
      </c>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1588</v>
      </c>
      <c r="E212" s="489">
        <f t="shared" si="4"/>
        <v>189</v>
      </c>
      <c r="F212" s="489" t="s">
        <v>688</v>
      </c>
      <c r="G212" s="489" t="s">
        <v>1578</v>
      </c>
      <c r="H212" s="491" t="s">
        <v>380</v>
      </c>
      <c r="I212" s="490" t="s">
        <v>1324</v>
      </c>
      <c r="J212" s="490" t="s">
        <v>1324</v>
      </c>
      <c r="K212" s="490" t="s">
        <v>1579</v>
      </c>
      <c r="L212" s="544"/>
      <c r="M212" s="501" t="s">
        <v>727</v>
      </c>
      <c r="N212" s="494" t="s">
        <v>365</v>
      </c>
      <c r="O212" s="495"/>
      <c r="P212" s="495"/>
      <c r="Q212" s="494" t="s">
        <v>766</v>
      </c>
      <c r="R212" s="517" t="s">
        <v>1589</v>
      </c>
      <c r="S212" s="496" t="s">
        <v>1590</v>
      </c>
      <c r="T212" s="497" t="s">
        <v>731</v>
      </c>
      <c r="U212" s="498">
        <v>35551</v>
      </c>
      <c r="V212" s="497">
        <f t="shared" ca="1" si="6"/>
        <v>28</v>
      </c>
      <c r="W212" s="497" t="s">
        <v>1591</v>
      </c>
      <c r="X212" s="497" t="s">
        <v>778</v>
      </c>
      <c r="Y212" s="497" t="s">
        <v>792</v>
      </c>
      <c r="Z212" s="497" t="s">
        <v>274</v>
      </c>
      <c r="AA212" s="497" t="s">
        <v>274</v>
      </c>
      <c r="AB212" s="497" t="s">
        <v>1592</v>
      </c>
      <c r="AC212" s="497"/>
      <c r="AD212" s="497"/>
      <c r="AE212" s="497" t="s">
        <v>874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1593</v>
      </c>
      <c r="E213" s="489">
        <f t="shared" si="4"/>
        <v>190</v>
      </c>
      <c r="F213" s="489" t="s">
        <v>688</v>
      </c>
      <c r="G213" s="489" t="s">
        <v>1578</v>
      </c>
      <c r="H213" s="491" t="s">
        <v>380</v>
      </c>
      <c r="I213" s="490" t="s">
        <v>1324</v>
      </c>
      <c r="J213" s="490" t="s">
        <v>1324</v>
      </c>
      <c r="K213" s="490" t="s">
        <v>1579</v>
      </c>
      <c r="L213" s="544"/>
      <c r="M213" s="501" t="s">
        <v>727</v>
      </c>
      <c r="N213" s="494" t="s">
        <v>365</v>
      </c>
      <c r="O213" s="495"/>
      <c r="P213" s="495"/>
      <c r="Q213" s="494" t="s">
        <v>766</v>
      </c>
      <c r="R213" s="514" t="s">
        <v>456</v>
      </c>
      <c r="S213" s="496" t="s">
        <v>1594</v>
      </c>
      <c r="T213" s="497" t="s">
        <v>801</v>
      </c>
      <c r="U213" s="498">
        <v>36437</v>
      </c>
      <c r="V213" s="497">
        <f t="shared" ca="1" si="6"/>
        <v>26</v>
      </c>
      <c r="W213" s="497" t="s">
        <v>1595</v>
      </c>
      <c r="X213" s="497" t="s">
        <v>778</v>
      </c>
      <c r="Y213" s="497" t="s">
        <v>792</v>
      </c>
      <c r="Z213" s="497" t="s">
        <v>1131</v>
      </c>
      <c r="AA213" s="497" t="s">
        <v>1131</v>
      </c>
      <c r="AB213" s="497" t="s">
        <v>1596</v>
      </c>
      <c r="AC213" s="497"/>
      <c r="AD213" s="497"/>
      <c r="AE213" s="497" t="s">
        <v>1584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1597</v>
      </c>
      <c r="E214" s="489">
        <f t="shared" si="4"/>
        <v>191</v>
      </c>
      <c r="F214" s="489" t="s">
        <v>688</v>
      </c>
      <c r="G214" s="489" t="s">
        <v>1578</v>
      </c>
      <c r="H214" s="491" t="s">
        <v>380</v>
      </c>
      <c r="I214" s="490" t="s">
        <v>1324</v>
      </c>
      <c r="J214" s="490" t="s">
        <v>1324</v>
      </c>
      <c r="K214" s="490" t="s">
        <v>1579</v>
      </c>
      <c r="L214" s="544"/>
      <c r="M214" s="501" t="s">
        <v>727</v>
      </c>
      <c r="N214" s="494" t="s">
        <v>365</v>
      </c>
      <c r="O214" s="495"/>
      <c r="P214" s="495"/>
      <c r="Q214" s="494" t="s">
        <v>766</v>
      </c>
      <c r="R214" s="501" t="s">
        <v>474</v>
      </c>
      <c r="S214" s="496" t="s">
        <v>1598</v>
      </c>
      <c r="T214" s="497" t="s">
        <v>801</v>
      </c>
      <c r="U214" s="498">
        <v>36516</v>
      </c>
      <c r="V214" s="497">
        <f t="shared" ca="1" si="6"/>
        <v>26</v>
      </c>
      <c r="W214" s="497" t="s">
        <v>1599</v>
      </c>
      <c r="X214" s="497" t="s">
        <v>778</v>
      </c>
      <c r="Y214" s="497" t="s">
        <v>792</v>
      </c>
      <c r="Z214" s="497" t="s">
        <v>1131</v>
      </c>
      <c r="AA214" s="497" t="s">
        <v>1131</v>
      </c>
      <c r="AB214" s="497" t="s">
        <v>1182</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1600</v>
      </c>
      <c r="E215" s="489">
        <f t="shared" si="4"/>
        <v>192</v>
      </c>
      <c r="F215" s="489" t="s">
        <v>870</v>
      </c>
      <c r="G215" s="489" t="s">
        <v>1578</v>
      </c>
      <c r="H215" s="491" t="s">
        <v>380</v>
      </c>
      <c r="I215" s="490" t="s">
        <v>1324</v>
      </c>
      <c r="J215" s="490" t="s">
        <v>1324</v>
      </c>
      <c r="K215" s="490" t="s">
        <v>1579</v>
      </c>
      <c r="L215" s="544"/>
      <c r="M215" s="501" t="s">
        <v>727</v>
      </c>
      <c r="N215" s="494" t="s">
        <v>365</v>
      </c>
      <c r="O215" s="495"/>
      <c r="P215" s="495"/>
      <c r="Q215" s="494" t="s">
        <v>766</v>
      </c>
      <c r="R215" s="501" t="s">
        <v>491</v>
      </c>
      <c r="S215" s="496" t="s">
        <v>1601</v>
      </c>
      <c r="T215" s="497" t="s">
        <v>731</v>
      </c>
      <c r="U215" s="498">
        <v>33468</v>
      </c>
      <c r="V215" s="497">
        <f t="shared" ca="1" si="6"/>
        <v>34</v>
      </c>
      <c r="W215" s="497" t="s">
        <v>1602</v>
      </c>
      <c r="X215" s="497" t="s">
        <v>778</v>
      </c>
      <c r="Y215" s="497" t="s">
        <v>792</v>
      </c>
      <c r="Z215" s="497" t="s">
        <v>846</v>
      </c>
      <c r="AA215" s="497" t="s">
        <v>1603</v>
      </c>
      <c r="AB215" s="497" t="s">
        <v>1604</v>
      </c>
      <c r="AC215" s="497"/>
      <c r="AD215" s="497"/>
      <c r="AE215" s="497" t="s">
        <v>1584</v>
      </c>
      <c r="AF215" s="499" t="s">
        <v>1605</v>
      </c>
      <c r="AG215" s="499" t="s">
        <v>688</v>
      </c>
      <c r="AH215" s="500"/>
      <c r="AI215" s="500"/>
      <c r="AJ215" s="500"/>
      <c r="AK215" s="193"/>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1606</v>
      </c>
      <c r="E216" s="489">
        <f t="shared" si="4"/>
        <v>193</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508</v>
      </c>
      <c r="S216" s="496" t="s">
        <v>1607</v>
      </c>
      <c r="T216" s="497" t="s">
        <v>801</v>
      </c>
      <c r="U216" s="498">
        <v>38335</v>
      </c>
      <c r="V216" s="497">
        <f t="shared" ca="1" si="6"/>
        <v>21</v>
      </c>
      <c r="W216" s="497" t="s">
        <v>1608</v>
      </c>
      <c r="X216" s="497" t="s">
        <v>778</v>
      </c>
      <c r="Y216" s="497" t="s">
        <v>792</v>
      </c>
      <c r="Z216" s="497" t="s">
        <v>1609</v>
      </c>
      <c r="AA216" s="497" t="s">
        <v>676</v>
      </c>
      <c r="AB216" s="497" t="s">
        <v>1610</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1725</v>
      </c>
      <c r="E217" s="489">
        <f t="shared" si="4"/>
        <v>194</v>
      </c>
      <c r="F217" s="489" t="s">
        <v>680</v>
      </c>
      <c r="G217" s="489" t="s">
        <v>1578</v>
      </c>
      <c r="H217" s="491" t="s">
        <v>380</v>
      </c>
      <c r="I217" s="490" t="s">
        <v>1324</v>
      </c>
      <c r="J217" s="490" t="s">
        <v>1324</v>
      </c>
      <c r="K217" s="490" t="s">
        <v>1579</v>
      </c>
      <c r="L217" s="544"/>
      <c r="M217" s="501" t="s">
        <v>727</v>
      </c>
      <c r="N217" s="494" t="s">
        <v>365</v>
      </c>
      <c r="O217" s="495"/>
      <c r="P217" s="495"/>
      <c r="Q217" s="494" t="s">
        <v>1617</v>
      </c>
      <c r="R217" s="501" t="s">
        <v>416</v>
      </c>
      <c r="S217" s="496" t="s">
        <v>1726</v>
      </c>
      <c r="T217" s="497" t="s">
        <v>801</v>
      </c>
      <c r="U217" s="498">
        <v>39425</v>
      </c>
      <c r="V217" s="497">
        <f t="shared" ca="1" si="6"/>
        <v>18</v>
      </c>
      <c r="W217" s="497" t="s">
        <v>1727</v>
      </c>
      <c r="X217" s="497" t="s">
        <v>778</v>
      </c>
      <c r="Y217" s="497" t="s">
        <v>784</v>
      </c>
      <c r="Z217" s="497" t="s">
        <v>1508</v>
      </c>
      <c r="AA217" s="497" t="s">
        <v>1508</v>
      </c>
      <c r="AB217" s="497" t="s">
        <v>1728</v>
      </c>
      <c r="AC217" s="497"/>
      <c r="AD217" s="497"/>
      <c r="AE217" s="497" t="s">
        <v>1584</v>
      </c>
      <c r="AF217" s="499"/>
      <c r="AG217" s="499" t="s">
        <v>680</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1721</v>
      </c>
      <c r="E218" s="489">
        <f t="shared" si="4"/>
        <v>195</v>
      </c>
      <c r="F218" s="489" t="s">
        <v>680</v>
      </c>
      <c r="G218" s="489" t="s">
        <v>1578</v>
      </c>
      <c r="H218" s="491" t="s">
        <v>380</v>
      </c>
      <c r="I218" s="490" t="s">
        <v>1324</v>
      </c>
      <c r="J218" s="490" t="s">
        <v>1324</v>
      </c>
      <c r="K218" s="490" t="s">
        <v>1579</v>
      </c>
      <c r="L218" s="544"/>
      <c r="M218" s="501" t="s">
        <v>727</v>
      </c>
      <c r="N218" s="494" t="s">
        <v>365</v>
      </c>
      <c r="O218" s="495" t="s">
        <v>1616</v>
      </c>
      <c r="P218" s="495"/>
      <c r="Q218" s="494" t="s">
        <v>1617</v>
      </c>
      <c r="R218" s="501" t="s">
        <v>395</v>
      </c>
      <c r="S218" s="496" t="s">
        <v>1722</v>
      </c>
      <c r="T218" s="497" t="s">
        <v>801</v>
      </c>
      <c r="U218" s="498">
        <v>39497</v>
      </c>
      <c r="V218" s="497">
        <f t="shared" ca="1" si="6"/>
        <v>17</v>
      </c>
      <c r="W218" s="497" t="s">
        <v>1723</v>
      </c>
      <c r="X218" s="497" t="s">
        <v>778</v>
      </c>
      <c r="Y218" s="497" t="s">
        <v>784</v>
      </c>
      <c r="Z218" s="497" t="s">
        <v>676</v>
      </c>
      <c r="AA218" s="497" t="s">
        <v>1235</v>
      </c>
      <c r="AB218" s="497" t="s">
        <v>1724</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1729</v>
      </c>
      <c r="E219" s="489">
        <f t="shared" si="4"/>
        <v>196</v>
      </c>
      <c r="F219" s="489" t="s">
        <v>680</v>
      </c>
      <c r="G219" s="489" t="s">
        <v>1578</v>
      </c>
      <c r="H219" s="491" t="s">
        <v>380</v>
      </c>
      <c r="I219" s="490" t="s">
        <v>1324</v>
      </c>
      <c r="J219" s="490" t="s">
        <v>1324</v>
      </c>
      <c r="K219" s="490" t="s">
        <v>1579</v>
      </c>
      <c r="L219" s="544"/>
      <c r="M219" s="501" t="s">
        <v>727</v>
      </c>
      <c r="N219" s="494" t="s">
        <v>365</v>
      </c>
      <c r="O219" s="495"/>
      <c r="P219" s="495"/>
      <c r="Q219" s="494" t="s">
        <v>1617</v>
      </c>
      <c r="R219" s="501" t="s">
        <v>437</v>
      </c>
      <c r="S219" s="496" t="s">
        <v>1730</v>
      </c>
      <c r="T219" s="497" t="s">
        <v>801</v>
      </c>
      <c r="U219" s="498">
        <v>39833</v>
      </c>
      <c r="V219" s="497">
        <f t="shared" ca="1" si="6"/>
        <v>17</v>
      </c>
      <c r="W219" s="497" t="s">
        <v>1731</v>
      </c>
      <c r="X219" s="497" t="s">
        <v>778</v>
      </c>
      <c r="Y219" s="497" t="s">
        <v>784</v>
      </c>
      <c r="Z219" s="497" t="s">
        <v>676</v>
      </c>
      <c r="AA219" s="497" t="s">
        <v>676</v>
      </c>
      <c r="AB219" s="497" t="s">
        <v>1732</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1733</v>
      </c>
      <c r="E220" s="489">
        <f t="shared" si="4"/>
        <v>197</v>
      </c>
      <c r="F220" s="489" t="s">
        <v>680</v>
      </c>
      <c r="G220" s="489" t="s">
        <v>1578</v>
      </c>
      <c r="H220" s="491" t="s">
        <v>380</v>
      </c>
      <c r="I220" s="490" t="s">
        <v>1324</v>
      </c>
      <c r="J220" s="490" t="s">
        <v>1324</v>
      </c>
      <c r="K220" s="490" t="s">
        <v>1579</v>
      </c>
      <c r="L220" s="544"/>
      <c r="M220" s="502" t="s">
        <v>727</v>
      </c>
      <c r="N220" s="494" t="s">
        <v>365</v>
      </c>
      <c r="O220" s="495"/>
      <c r="P220" s="495"/>
      <c r="Q220" s="494" t="s">
        <v>1617</v>
      </c>
      <c r="R220" s="502" t="s">
        <v>459</v>
      </c>
      <c r="S220" s="496" t="s">
        <v>1734</v>
      </c>
      <c r="T220" s="497" t="s">
        <v>801</v>
      </c>
      <c r="U220" s="498">
        <v>40449</v>
      </c>
      <c r="V220" s="497">
        <f t="shared" ca="1" si="6"/>
        <v>15</v>
      </c>
      <c r="W220" s="497" t="s">
        <v>1735</v>
      </c>
      <c r="X220" s="497" t="s">
        <v>778</v>
      </c>
      <c r="Y220" s="497" t="s">
        <v>784</v>
      </c>
      <c r="Z220" s="497" t="s">
        <v>744</v>
      </c>
      <c r="AA220" s="497" t="s">
        <v>1045</v>
      </c>
      <c r="AB220" s="497" t="s">
        <v>1736</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83</v>
      </c>
      <c r="D221" s="489" t="s">
        <v>1332</v>
      </c>
      <c r="E221" s="489">
        <f t="shared" si="4"/>
        <v>198</v>
      </c>
      <c r="F221" s="489" t="s">
        <v>680</v>
      </c>
      <c r="G221" s="489" t="s">
        <v>1578</v>
      </c>
      <c r="H221" s="491" t="s">
        <v>380</v>
      </c>
      <c r="I221" s="490" t="s">
        <v>1324</v>
      </c>
      <c r="J221" s="490" t="s">
        <v>1332</v>
      </c>
      <c r="K221" s="490" t="s">
        <v>1615</v>
      </c>
      <c r="L221" s="492" t="s">
        <v>726</v>
      </c>
      <c r="M221" s="493" t="s">
        <v>765</v>
      </c>
      <c r="N221" s="494"/>
      <c r="O221" s="495" t="s">
        <v>197</v>
      </c>
      <c r="P221" s="495"/>
      <c r="Q221" s="494" t="s">
        <v>766</v>
      </c>
      <c r="R221" s="493" t="s">
        <v>308</v>
      </c>
      <c r="S221" s="496" t="s">
        <v>1334</v>
      </c>
      <c r="T221" s="497" t="s">
        <v>801</v>
      </c>
      <c r="U221" s="498">
        <v>35604</v>
      </c>
      <c r="V221" s="497">
        <f t="shared" ca="1" si="6"/>
        <v>28</v>
      </c>
      <c r="W221" s="497" t="s">
        <v>1335</v>
      </c>
      <c r="X221" s="497" t="s">
        <v>769</v>
      </c>
      <c r="Y221" s="497" t="s">
        <v>734</v>
      </c>
      <c r="Z221" s="497" t="s">
        <v>676</v>
      </c>
      <c r="AA221" s="497" t="s">
        <v>676</v>
      </c>
      <c r="AB221" s="497" t="s">
        <v>1336</v>
      </c>
      <c r="AC221" s="497"/>
      <c r="AD221" s="497"/>
      <c r="AE221" s="497"/>
      <c r="AF221" s="499"/>
      <c r="AG221" s="499" t="s">
        <v>680</v>
      </c>
      <c r="AH221" s="500"/>
      <c r="AI221" s="500"/>
      <c r="AJ221" s="500"/>
      <c r="AK221" s="500"/>
      <c r="AL221" s="500"/>
      <c r="AM221" s="500"/>
      <c r="AN221" s="500"/>
      <c r="AO221" s="500"/>
      <c r="AP221" s="500"/>
      <c r="AQ221" s="500"/>
      <c r="AR221" s="500"/>
      <c r="AS221" s="500"/>
      <c r="AT221" s="500"/>
      <c r="AU221" s="500"/>
      <c r="AV221" s="500"/>
      <c r="AW221" s="500"/>
      <c r="AX221" s="500"/>
      <c r="AY221" s="500"/>
      <c r="AZ221" s="500"/>
      <c r="BA221" s="500"/>
    </row>
    <row r="222" spans="1:53" ht="15.75" customHeight="1">
      <c r="A222" s="598"/>
      <c r="B222" s="599"/>
      <c r="C222" s="489">
        <v>209</v>
      </c>
      <c r="D222" s="489" t="s">
        <v>1615</v>
      </c>
      <c r="E222" s="489">
        <f t="shared" si="4"/>
        <v>199</v>
      </c>
      <c r="F222" s="489" t="s">
        <v>680</v>
      </c>
      <c r="G222" s="489" t="s">
        <v>1578</v>
      </c>
      <c r="H222" s="491" t="s">
        <v>380</v>
      </c>
      <c r="I222" s="490" t="s">
        <v>1324</v>
      </c>
      <c r="J222" s="490" t="s">
        <v>1332</v>
      </c>
      <c r="K222" s="490" t="s">
        <v>1615</v>
      </c>
      <c r="L222" s="544"/>
      <c r="M222" s="501" t="s">
        <v>765</v>
      </c>
      <c r="N222" s="494"/>
      <c r="O222" s="495" t="s">
        <v>1616</v>
      </c>
      <c r="P222" s="495"/>
      <c r="Q222" s="494" t="s">
        <v>1617</v>
      </c>
      <c r="R222" s="501" t="s">
        <v>1618</v>
      </c>
      <c r="S222" s="496" t="s">
        <v>1619</v>
      </c>
      <c r="T222" s="497" t="s">
        <v>801</v>
      </c>
      <c r="U222" s="498">
        <v>39593</v>
      </c>
      <c r="V222" s="497">
        <f t="shared" ca="1" si="6"/>
        <v>17</v>
      </c>
      <c r="W222" s="497" t="s">
        <v>1620</v>
      </c>
      <c r="X222" s="497" t="s">
        <v>778</v>
      </c>
      <c r="Y222" s="508" t="s">
        <v>734</v>
      </c>
      <c r="Z222" s="497" t="s">
        <v>1131</v>
      </c>
      <c r="AA222" s="497" t="s">
        <v>1131</v>
      </c>
      <c r="AB222" s="497"/>
      <c r="AC222" s="497"/>
      <c r="AD222" s="497"/>
      <c r="AE222" s="497" t="s">
        <v>891</v>
      </c>
      <c r="AF222" s="499"/>
      <c r="AG222" s="499" t="s">
        <v>680</v>
      </c>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599"/>
      <c r="C223" s="489">
        <v>210</v>
      </c>
      <c r="D223" s="489" t="s">
        <v>1621</v>
      </c>
      <c r="E223" s="489">
        <f t="shared" si="4"/>
        <v>200</v>
      </c>
      <c r="F223" s="489" t="s">
        <v>688</v>
      </c>
      <c r="G223" s="489" t="s">
        <v>1578</v>
      </c>
      <c r="H223" s="491" t="s">
        <v>380</v>
      </c>
      <c r="I223" s="490" t="s">
        <v>1324</v>
      </c>
      <c r="J223" s="490" t="s">
        <v>1332</v>
      </c>
      <c r="K223" s="490" t="s">
        <v>1615</v>
      </c>
      <c r="L223" s="544"/>
      <c r="M223" s="501" t="s">
        <v>765</v>
      </c>
      <c r="N223" s="494"/>
      <c r="O223" s="495"/>
      <c r="P223" s="495"/>
      <c r="Q223" s="494" t="s">
        <v>799</v>
      </c>
      <c r="R223" s="501" t="s">
        <v>1622</v>
      </c>
      <c r="S223" s="496" t="s">
        <v>1623</v>
      </c>
      <c r="T223" s="497" t="s">
        <v>801</v>
      </c>
      <c r="U223" s="498">
        <v>34308</v>
      </c>
      <c r="V223" s="497">
        <f t="shared" ca="1" si="6"/>
        <v>32</v>
      </c>
      <c r="W223" s="497" t="s">
        <v>1624</v>
      </c>
      <c r="X223" s="497" t="s">
        <v>778</v>
      </c>
      <c r="Y223" s="497" t="s">
        <v>792</v>
      </c>
      <c r="Z223" s="497" t="s">
        <v>676</v>
      </c>
      <c r="AA223" s="512" t="s">
        <v>676</v>
      </c>
      <c r="AB223" s="497" t="s">
        <v>1275</v>
      </c>
      <c r="AC223" s="497"/>
      <c r="AD223" s="497"/>
      <c r="AE223" s="497" t="s">
        <v>891</v>
      </c>
      <c r="AF223" s="499"/>
      <c r="AG223" s="499" t="s">
        <v>688</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599"/>
      <c r="C224" s="489">
        <v>211</v>
      </c>
      <c r="D224" s="489" t="s">
        <v>1625</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766</v>
      </c>
      <c r="R224" s="501" t="s">
        <v>1626</v>
      </c>
      <c r="S224" s="496" t="s">
        <v>1627</v>
      </c>
      <c r="T224" s="497" t="s">
        <v>801</v>
      </c>
      <c r="U224" s="498">
        <v>36350</v>
      </c>
      <c r="V224" s="497">
        <f t="shared" ca="1" si="6"/>
        <v>26</v>
      </c>
      <c r="W224" s="497" t="s">
        <v>1628</v>
      </c>
      <c r="X224" s="497" t="s">
        <v>778</v>
      </c>
      <c r="Y224" s="497" t="s">
        <v>784</v>
      </c>
      <c r="Z224" s="497" t="s">
        <v>676</v>
      </c>
      <c r="AA224" s="512" t="s">
        <v>676</v>
      </c>
      <c r="AB224" s="497" t="s">
        <v>1629</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599"/>
      <c r="C225" s="489">
        <v>212</v>
      </c>
      <c r="D225" s="489" t="s">
        <v>1630</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1631</v>
      </c>
      <c r="S225" s="496" t="s">
        <v>1632</v>
      </c>
      <c r="T225" s="497" t="s">
        <v>731</v>
      </c>
      <c r="U225" s="498">
        <v>36950</v>
      </c>
      <c r="V225" s="497">
        <f t="shared" ca="1" si="6"/>
        <v>24</v>
      </c>
      <c r="W225" s="497" t="s">
        <v>1633</v>
      </c>
      <c r="X225" s="497" t="s">
        <v>778</v>
      </c>
      <c r="Y225" s="497" t="s">
        <v>792</v>
      </c>
      <c r="Z225" s="497" t="s">
        <v>676</v>
      </c>
      <c r="AA225" s="512" t="s">
        <v>676</v>
      </c>
      <c r="AB225" s="497" t="s">
        <v>1634</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599"/>
      <c r="C226" s="489">
        <v>213</v>
      </c>
      <c r="D226" s="489" t="s">
        <v>1635</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1636</v>
      </c>
      <c r="S226" s="496" t="s">
        <v>1637</v>
      </c>
      <c r="T226" s="497" t="s">
        <v>731</v>
      </c>
      <c r="U226" s="498">
        <v>37497</v>
      </c>
      <c r="V226" s="497">
        <f t="shared" ca="1" si="6"/>
        <v>23</v>
      </c>
      <c r="W226" s="497" t="s">
        <v>1638</v>
      </c>
      <c r="X226" s="497" t="s">
        <v>778</v>
      </c>
      <c r="Y226" s="497" t="s">
        <v>792</v>
      </c>
      <c r="Z226" s="497" t="s">
        <v>676</v>
      </c>
      <c r="AA226" s="497" t="s">
        <v>1059</v>
      </c>
      <c r="AB226" s="497" t="s">
        <v>1639</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599"/>
      <c r="C227" s="489">
        <v>214</v>
      </c>
      <c r="D227" s="600" t="s">
        <v>1640</v>
      </c>
      <c r="E227" s="489">
        <f t="shared" si="4"/>
        <v>204</v>
      </c>
      <c r="F227" s="489" t="s">
        <v>688</v>
      </c>
      <c r="G227" s="489" t="s">
        <v>1578</v>
      </c>
      <c r="H227" s="491" t="s">
        <v>380</v>
      </c>
      <c r="I227" s="490" t="s">
        <v>1324</v>
      </c>
      <c r="J227" s="490" t="s">
        <v>1332</v>
      </c>
      <c r="K227" s="490" t="s">
        <v>1615</v>
      </c>
      <c r="L227" s="544"/>
      <c r="M227" s="501" t="s">
        <v>765</v>
      </c>
      <c r="N227" s="494" t="s">
        <v>365</v>
      </c>
      <c r="O227" s="495"/>
      <c r="P227" s="495"/>
      <c r="Q227" s="494" t="s">
        <v>799</v>
      </c>
      <c r="R227" s="951" t="s">
        <v>492</v>
      </c>
      <c r="S227" s="576" t="s">
        <v>1641</v>
      </c>
      <c r="T227" s="497" t="s">
        <v>801</v>
      </c>
      <c r="U227" s="498">
        <v>36538</v>
      </c>
      <c r="V227" s="497">
        <f t="shared" ca="1" si="6"/>
        <v>26</v>
      </c>
      <c r="W227" s="539" t="s">
        <v>1642</v>
      </c>
      <c r="X227" s="497" t="s">
        <v>778</v>
      </c>
      <c r="Y227" s="497" t="s">
        <v>792</v>
      </c>
      <c r="Z227" s="497" t="s">
        <v>676</v>
      </c>
      <c r="AA227" s="602" t="s">
        <v>676</v>
      </c>
      <c r="AB227" s="603" t="s">
        <v>1110</v>
      </c>
      <c r="AC227" s="497"/>
      <c r="AD227" s="497"/>
      <c r="AE227" s="497" t="s">
        <v>1380</v>
      </c>
      <c r="AF227" s="499"/>
      <c r="AG227" s="499"/>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599"/>
      <c r="C228" s="489">
        <v>215</v>
      </c>
      <c r="D228" s="600" t="s">
        <v>1643</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766</v>
      </c>
      <c r="R228" s="951" t="s">
        <v>509</v>
      </c>
      <c r="S228" s="576" t="s">
        <v>1644</v>
      </c>
      <c r="T228" s="497" t="s">
        <v>801</v>
      </c>
      <c r="U228" s="498">
        <v>38233</v>
      </c>
      <c r="V228" s="497">
        <f t="shared" ca="1" si="6"/>
        <v>21</v>
      </c>
      <c r="W228" s="539" t="s">
        <v>1645</v>
      </c>
      <c r="X228" s="497" t="s">
        <v>778</v>
      </c>
      <c r="Y228" s="497" t="s">
        <v>792</v>
      </c>
      <c r="Z228" s="497" t="s">
        <v>676</v>
      </c>
      <c r="AA228" s="602" t="s">
        <v>676</v>
      </c>
      <c r="AB228" s="603" t="s">
        <v>1646</v>
      </c>
      <c r="AC228" s="497"/>
      <c r="AD228" s="497"/>
      <c r="AE228" s="497" t="s">
        <v>1380</v>
      </c>
      <c r="AF228" s="499"/>
      <c r="AG228" s="499"/>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599"/>
      <c r="C229" s="489">
        <v>216</v>
      </c>
      <c r="D229" s="489" t="s">
        <v>1655</v>
      </c>
      <c r="E229" s="489">
        <f t="shared" si="4"/>
        <v>206</v>
      </c>
      <c r="F229" s="489" t="s">
        <v>688</v>
      </c>
      <c r="G229" s="489" t="s">
        <v>1578</v>
      </c>
      <c r="H229" s="491" t="s">
        <v>380</v>
      </c>
      <c r="I229" s="490" t="s">
        <v>1324</v>
      </c>
      <c r="J229" s="490" t="s">
        <v>1332</v>
      </c>
      <c r="K229" s="490" t="s">
        <v>1615</v>
      </c>
      <c r="L229" s="544"/>
      <c r="M229" s="501" t="s">
        <v>765</v>
      </c>
      <c r="N229" s="494"/>
      <c r="O229" s="495"/>
      <c r="P229" s="495"/>
      <c r="Q229" s="494" t="s">
        <v>766</v>
      </c>
      <c r="R229" s="501" t="s">
        <v>1656</v>
      </c>
      <c r="S229" s="496" t="s">
        <v>1657</v>
      </c>
      <c r="T229" s="497" t="s">
        <v>801</v>
      </c>
      <c r="U229" s="498">
        <v>37693</v>
      </c>
      <c r="V229" s="497">
        <f t="shared" ca="1" si="6"/>
        <v>22</v>
      </c>
      <c r="W229" s="497" t="s">
        <v>1658</v>
      </c>
      <c r="X229" s="497" t="s">
        <v>778</v>
      </c>
      <c r="Y229" s="497" t="s">
        <v>792</v>
      </c>
      <c r="Z229" s="497" t="s">
        <v>676</v>
      </c>
      <c r="AA229" s="497" t="s">
        <v>1059</v>
      </c>
      <c r="AB229" s="497" t="s">
        <v>1126</v>
      </c>
      <c r="AC229" s="497" t="s">
        <v>786</v>
      </c>
      <c r="AD229" s="497" t="s">
        <v>1659</v>
      </c>
      <c r="AE229" s="497" t="s">
        <v>891</v>
      </c>
      <c r="AF229" s="499"/>
      <c r="AG229" s="499" t="s">
        <v>688</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604"/>
      <c r="B230" s="605"/>
      <c r="C230" s="489">
        <v>217</v>
      </c>
      <c r="D230" s="489" t="s">
        <v>1660</v>
      </c>
      <c r="E230" s="489">
        <f t="shared" si="4"/>
        <v>207</v>
      </c>
      <c r="F230" s="489" t="s">
        <v>680</v>
      </c>
      <c r="G230" s="489" t="s">
        <v>1578</v>
      </c>
      <c r="H230" s="491" t="s">
        <v>380</v>
      </c>
      <c r="I230" s="490" t="s">
        <v>1324</v>
      </c>
      <c r="J230" s="490" t="s">
        <v>1332</v>
      </c>
      <c r="K230" s="490" t="s">
        <v>1615</v>
      </c>
      <c r="L230" s="544"/>
      <c r="M230" s="504" t="s">
        <v>765</v>
      </c>
      <c r="N230" s="494"/>
      <c r="O230" s="495"/>
      <c r="P230" s="495"/>
      <c r="Q230" s="494" t="s">
        <v>1617</v>
      </c>
      <c r="R230" s="504" t="s">
        <v>1661</v>
      </c>
      <c r="S230" s="496" t="s">
        <v>1662</v>
      </c>
      <c r="T230" s="497" t="s">
        <v>801</v>
      </c>
      <c r="U230" s="498">
        <v>39312</v>
      </c>
      <c r="V230" s="497">
        <f t="shared" ca="1" si="6"/>
        <v>18</v>
      </c>
      <c r="W230" s="497" t="s">
        <v>1663</v>
      </c>
      <c r="X230" s="497" t="s">
        <v>778</v>
      </c>
      <c r="Y230" s="497" t="s">
        <v>792</v>
      </c>
      <c r="Z230" s="497" t="s">
        <v>1508</v>
      </c>
      <c r="AA230" s="497" t="s">
        <v>1508</v>
      </c>
      <c r="AB230" s="497"/>
      <c r="AC230" s="497" t="s">
        <v>786</v>
      </c>
      <c r="AD230" s="497" t="s">
        <v>1664</v>
      </c>
      <c r="AE230" s="497" t="s">
        <v>891</v>
      </c>
      <c r="AF230" s="499"/>
      <c r="AG230" s="499" t="s">
        <v>680</v>
      </c>
      <c r="AH230" s="500"/>
      <c r="AI230" s="500"/>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193"/>
      <c r="B231" s="193"/>
      <c r="C231" s="489">
        <v>218</v>
      </c>
      <c r="D231" s="588" t="s">
        <v>1050</v>
      </c>
      <c r="E231" s="489">
        <f t="shared" si="4"/>
        <v>207</v>
      </c>
      <c r="F231" s="588"/>
      <c r="G231" s="489" t="s">
        <v>1578</v>
      </c>
      <c r="H231" s="491" t="s">
        <v>380</v>
      </c>
      <c r="I231" s="490" t="s">
        <v>1324</v>
      </c>
      <c r="J231" s="490" t="s">
        <v>1050</v>
      </c>
      <c r="K231" s="490" t="s">
        <v>726</v>
      </c>
      <c r="L231" s="625"/>
      <c r="M231" s="626" t="s">
        <v>841</v>
      </c>
      <c r="N231" s="627"/>
      <c r="O231" s="595" t="s">
        <v>197</v>
      </c>
      <c r="P231" s="595"/>
      <c r="Q231" s="627"/>
      <c r="R231" s="626" t="s">
        <v>104</v>
      </c>
      <c r="S231" s="608" t="s">
        <v>1051</v>
      </c>
      <c r="T231" s="595" t="s">
        <v>801</v>
      </c>
      <c r="U231" s="596">
        <v>36505</v>
      </c>
      <c r="V231" s="497">
        <f t="shared" ca="1" si="6"/>
        <v>26</v>
      </c>
      <c r="W231" s="595" t="s">
        <v>1052</v>
      </c>
      <c r="X231" s="595" t="s">
        <v>778</v>
      </c>
      <c r="Y231" s="595" t="s">
        <v>734</v>
      </c>
      <c r="Z231" s="595" t="s">
        <v>274</v>
      </c>
      <c r="AA231" s="595" t="s">
        <v>736</v>
      </c>
      <c r="AB231" s="595" t="s">
        <v>770</v>
      </c>
      <c r="AC231" s="595" t="s">
        <v>1012</v>
      </c>
      <c r="AD231" s="595"/>
      <c r="AE231" s="595"/>
      <c r="AF231" s="497"/>
      <c r="AG231" s="497"/>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219</v>
      </c>
      <c r="D232" s="489" t="s">
        <v>1798</v>
      </c>
      <c r="E232" s="489">
        <f t="shared" si="4"/>
        <v>208</v>
      </c>
      <c r="F232" s="616" t="s">
        <v>870</v>
      </c>
      <c r="G232" s="489" t="s">
        <v>1578</v>
      </c>
      <c r="H232" s="491" t="s">
        <v>380</v>
      </c>
      <c r="I232" s="490" t="s">
        <v>1324</v>
      </c>
      <c r="J232" s="490" t="s">
        <v>1050</v>
      </c>
      <c r="K232" s="490" t="s">
        <v>726</v>
      </c>
      <c r="L232" s="492"/>
      <c r="M232" s="501" t="s">
        <v>841</v>
      </c>
      <c r="N232" s="494" t="s">
        <v>365</v>
      </c>
      <c r="O232" s="497" t="s">
        <v>519</v>
      </c>
      <c r="P232" s="497"/>
      <c r="Q232" s="524" t="s">
        <v>799</v>
      </c>
      <c r="R232" s="501" t="s">
        <v>225</v>
      </c>
      <c r="S232" s="496" t="s">
        <v>1799</v>
      </c>
      <c r="T232" s="497" t="s">
        <v>801</v>
      </c>
      <c r="U232" s="498">
        <v>34934</v>
      </c>
      <c r="V232" s="497">
        <f t="shared" ca="1" si="6"/>
        <v>30</v>
      </c>
      <c r="W232" s="497" t="s">
        <v>1800</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1802</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251</v>
      </c>
      <c r="S233" s="496" t="s">
        <v>1803</v>
      </c>
      <c r="T233" s="497" t="s">
        <v>801</v>
      </c>
      <c r="U233" s="498">
        <v>34898</v>
      </c>
      <c r="V233" s="497">
        <f t="shared" ca="1" si="6"/>
        <v>30</v>
      </c>
      <c r="W233" s="497" t="s">
        <v>1804</v>
      </c>
      <c r="X233" s="497" t="s">
        <v>778</v>
      </c>
      <c r="Y233" s="497" t="s">
        <v>792</v>
      </c>
      <c r="Z233" s="497" t="s">
        <v>740</v>
      </c>
      <c r="AA233" s="497" t="s">
        <v>740</v>
      </c>
      <c r="AB233" s="497" t="s">
        <v>1801</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1805</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272</v>
      </c>
      <c r="S234" s="496" t="s">
        <v>1806</v>
      </c>
      <c r="T234" s="497" t="s">
        <v>801</v>
      </c>
      <c r="U234" s="498">
        <v>38176</v>
      </c>
      <c r="V234" s="497">
        <f t="shared" ca="1" si="6"/>
        <v>21</v>
      </c>
      <c r="W234" s="497" t="s">
        <v>1807</v>
      </c>
      <c r="X234" s="497" t="s">
        <v>778</v>
      </c>
      <c r="Y234" s="497" t="s">
        <v>792</v>
      </c>
      <c r="Z234" s="497" t="s">
        <v>740</v>
      </c>
      <c r="AA234" s="497" t="s">
        <v>740</v>
      </c>
      <c r="AB234" s="497" t="s">
        <v>1808</v>
      </c>
      <c r="AC234" s="497"/>
      <c r="AD234" s="497"/>
      <c r="AE234" s="497"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629"/>
      <c r="B235" s="629"/>
      <c r="C235" s="489">
        <v>222</v>
      </c>
      <c r="D235" s="600" t="s">
        <v>1809</v>
      </c>
      <c r="E235" s="489">
        <f t="shared" si="4"/>
        <v>211</v>
      </c>
      <c r="F235" s="616" t="s">
        <v>682</v>
      </c>
      <c r="G235" s="489" t="s">
        <v>1578</v>
      </c>
      <c r="H235" s="491" t="s">
        <v>380</v>
      </c>
      <c r="I235" s="490" t="s">
        <v>1324</v>
      </c>
      <c r="J235" s="490" t="s">
        <v>1050</v>
      </c>
      <c r="K235" s="490" t="s">
        <v>726</v>
      </c>
      <c r="L235" s="492"/>
      <c r="M235" s="501" t="s">
        <v>841</v>
      </c>
      <c r="N235" s="494" t="s">
        <v>365</v>
      </c>
      <c r="O235" s="497"/>
      <c r="P235" s="497"/>
      <c r="Q235" s="564" t="s">
        <v>1617</v>
      </c>
      <c r="R235" s="952" t="s">
        <v>314</v>
      </c>
      <c r="S235" s="631" t="s">
        <v>1810</v>
      </c>
      <c r="T235" s="497" t="s">
        <v>801</v>
      </c>
      <c r="U235" s="632">
        <v>38937</v>
      </c>
      <c r="V235" s="497">
        <f t="shared" ca="1" si="6"/>
        <v>19</v>
      </c>
      <c r="W235" s="633" t="s">
        <v>1811</v>
      </c>
      <c r="X235" s="497" t="s">
        <v>778</v>
      </c>
      <c r="Y235" s="497" t="s">
        <v>792</v>
      </c>
      <c r="Z235" s="633" t="s">
        <v>274</v>
      </c>
      <c r="AA235" s="633" t="s">
        <v>274</v>
      </c>
      <c r="AB235" s="953" t="s">
        <v>793</v>
      </c>
      <c r="AC235" s="497"/>
      <c r="AD235" s="497"/>
      <c r="AE235" s="497" t="s">
        <v>1686</v>
      </c>
      <c r="AF235" s="497"/>
      <c r="AG235" s="578"/>
      <c r="AH235" s="629"/>
      <c r="AI235" s="500"/>
      <c r="AJ235" s="500"/>
      <c r="AK235" s="500"/>
      <c r="AL235" s="629"/>
      <c r="AM235" s="629"/>
      <c r="AN235" s="629"/>
      <c r="AO235" s="629"/>
      <c r="AP235" s="629"/>
      <c r="AQ235" s="629"/>
      <c r="AR235" s="629"/>
      <c r="AS235" s="629"/>
      <c r="AT235" s="629"/>
      <c r="AU235" s="629"/>
      <c r="AV235" s="629"/>
      <c r="AW235" s="629"/>
      <c r="AX235" s="629"/>
      <c r="AY235" s="629"/>
      <c r="AZ235" s="629"/>
      <c r="BA235" s="629"/>
    </row>
    <row r="236" spans="1:53" ht="15.75" customHeight="1">
      <c r="A236" s="193"/>
      <c r="B236" s="193"/>
      <c r="C236" s="489">
        <v>223</v>
      </c>
      <c r="D236" s="634" t="s">
        <v>1812</v>
      </c>
      <c r="E236" s="489">
        <f t="shared" si="4"/>
        <v>212</v>
      </c>
      <c r="F236" s="634" t="s">
        <v>870</v>
      </c>
      <c r="G236" s="489" t="s">
        <v>1578</v>
      </c>
      <c r="H236" s="491" t="s">
        <v>380</v>
      </c>
      <c r="I236" s="490" t="s">
        <v>1324</v>
      </c>
      <c r="J236" s="490" t="s">
        <v>1050</v>
      </c>
      <c r="K236" s="490" t="s">
        <v>726</v>
      </c>
      <c r="L236" s="492"/>
      <c r="M236" s="501" t="s">
        <v>841</v>
      </c>
      <c r="N236" s="635" t="s">
        <v>365</v>
      </c>
      <c r="O236" s="636"/>
      <c r="P236" s="636"/>
      <c r="Q236" s="635" t="s">
        <v>799</v>
      </c>
      <c r="R236" s="637" t="s">
        <v>1813</v>
      </c>
      <c r="S236" s="638" t="s">
        <v>1814</v>
      </c>
      <c r="T236" s="636" t="s">
        <v>801</v>
      </c>
      <c r="U236" s="639">
        <v>33443</v>
      </c>
      <c r="V236" s="497">
        <f t="shared" ca="1" si="6"/>
        <v>34</v>
      </c>
      <c r="W236" s="636" t="s">
        <v>1815</v>
      </c>
      <c r="X236" s="636" t="s">
        <v>778</v>
      </c>
      <c r="Y236" s="636" t="s">
        <v>792</v>
      </c>
      <c r="Z236" s="636" t="s">
        <v>740</v>
      </c>
      <c r="AA236" s="636" t="s">
        <v>740</v>
      </c>
      <c r="AB236" s="636" t="s">
        <v>1816</v>
      </c>
      <c r="AC236" s="640" t="s">
        <v>786</v>
      </c>
      <c r="AD236" s="636" t="s">
        <v>1817</v>
      </c>
      <c r="AE236" s="636" t="s">
        <v>1584</v>
      </c>
      <c r="AF236" s="497" t="s">
        <v>1605</v>
      </c>
      <c r="AG236" s="578" t="s">
        <v>688</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224</v>
      </c>
      <c r="D237" s="588" t="s">
        <v>2722</v>
      </c>
      <c r="E237" s="489">
        <f t="shared" si="4"/>
        <v>212</v>
      </c>
      <c r="F237" s="588"/>
      <c r="G237" s="489" t="s">
        <v>1578</v>
      </c>
      <c r="H237" s="491" t="s">
        <v>380</v>
      </c>
      <c r="I237" s="490" t="s">
        <v>1324</v>
      </c>
      <c r="J237" s="490" t="s">
        <v>2722</v>
      </c>
      <c r="K237" s="490" t="s">
        <v>726</v>
      </c>
      <c r="L237" s="492"/>
      <c r="M237" s="626" t="s">
        <v>909</v>
      </c>
      <c r="N237" s="627"/>
      <c r="O237" s="595" t="s">
        <v>197</v>
      </c>
      <c r="P237" s="595"/>
      <c r="Q237" s="627"/>
      <c r="R237" s="626" t="s">
        <v>2723</v>
      </c>
      <c r="S237" s="608"/>
      <c r="T237" s="595" t="s">
        <v>731</v>
      </c>
      <c r="U237" s="596">
        <v>37183</v>
      </c>
      <c r="V237" s="497">
        <f t="shared" ca="1" si="6"/>
        <v>24</v>
      </c>
      <c r="W237" s="595" t="s">
        <v>2725</v>
      </c>
      <c r="X237" s="595" t="s">
        <v>769</v>
      </c>
      <c r="Y237" s="595" t="s">
        <v>734</v>
      </c>
      <c r="Z237" s="595" t="s">
        <v>274</v>
      </c>
      <c r="AA237" s="595" t="s">
        <v>274</v>
      </c>
      <c r="AB237" s="595" t="s">
        <v>2680</v>
      </c>
      <c r="AC237" s="595" t="s">
        <v>1012</v>
      </c>
      <c r="AD237" s="595"/>
      <c r="AE237" s="595"/>
      <c r="AF237" s="497"/>
      <c r="AG237" s="497"/>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489" t="s">
        <v>2738</v>
      </c>
      <c r="E238" s="489">
        <f t="shared" si="4"/>
        <v>213</v>
      </c>
      <c r="F238" s="549" t="s">
        <v>680</v>
      </c>
      <c r="G238" s="489" t="s">
        <v>1578</v>
      </c>
      <c r="H238" s="491" t="s">
        <v>380</v>
      </c>
      <c r="I238" s="490" t="s">
        <v>1324</v>
      </c>
      <c r="J238" s="490" t="s">
        <v>2722</v>
      </c>
      <c r="K238" s="606" t="s">
        <v>726</v>
      </c>
      <c r="L238" s="492"/>
      <c r="M238" s="501" t="s">
        <v>909</v>
      </c>
      <c r="N238" s="494" t="s">
        <v>365</v>
      </c>
      <c r="O238" s="497"/>
      <c r="P238" s="497"/>
      <c r="Q238" s="615" t="s">
        <v>1617</v>
      </c>
      <c r="R238" s="502" t="s">
        <v>341</v>
      </c>
      <c r="S238" s="496" t="s">
        <v>2739</v>
      </c>
      <c r="T238" s="497" t="s">
        <v>801</v>
      </c>
      <c r="U238" s="498">
        <v>39773</v>
      </c>
      <c r="V238" s="497">
        <f t="shared" ca="1" si="6"/>
        <v>17</v>
      </c>
      <c r="W238" s="497" t="s">
        <v>2738</v>
      </c>
      <c r="X238" s="497" t="s">
        <v>778</v>
      </c>
      <c r="Y238" s="497" t="s">
        <v>792</v>
      </c>
      <c r="Z238" s="497" t="s">
        <v>274</v>
      </c>
      <c r="AA238" s="497" t="s">
        <v>274</v>
      </c>
      <c r="AB238" s="497" t="s">
        <v>2740</v>
      </c>
      <c r="AC238" s="497"/>
      <c r="AD238" s="497"/>
      <c r="AE238" s="497" t="s">
        <v>1584</v>
      </c>
      <c r="AF238" s="497"/>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1687</v>
      </c>
      <c r="E239" s="489">
        <f t="shared" si="4"/>
        <v>214</v>
      </c>
      <c r="F239" s="549" t="s">
        <v>680</v>
      </c>
      <c r="G239" s="489" t="s">
        <v>1578</v>
      </c>
      <c r="H239" s="491" t="s">
        <v>380</v>
      </c>
      <c r="I239" s="490" t="s">
        <v>1324</v>
      </c>
      <c r="J239" s="490" t="s">
        <v>1687</v>
      </c>
      <c r="K239" s="490" t="s">
        <v>1688</v>
      </c>
      <c r="L239" s="492"/>
      <c r="M239" s="493" t="s">
        <v>315</v>
      </c>
      <c r="N239" s="494"/>
      <c r="O239" s="497" t="s">
        <v>197</v>
      </c>
      <c r="P239" s="497"/>
      <c r="Q239" s="615" t="s">
        <v>1617</v>
      </c>
      <c r="R239" s="493" t="s">
        <v>381</v>
      </c>
      <c r="S239" s="496" t="s">
        <v>1690</v>
      </c>
      <c r="T239" s="497" t="s">
        <v>801</v>
      </c>
      <c r="U239" s="498">
        <v>39305</v>
      </c>
      <c r="V239" s="497">
        <f t="shared" ca="1" si="6"/>
        <v>18</v>
      </c>
      <c r="W239" s="497" t="s">
        <v>1691</v>
      </c>
      <c r="X239" s="497" t="s">
        <v>778</v>
      </c>
      <c r="Y239" s="508" t="s">
        <v>734</v>
      </c>
      <c r="Z239" s="497" t="s">
        <v>274</v>
      </c>
      <c r="AA239" s="497" t="s">
        <v>274</v>
      </c>
      <c r="AB239" s="497"/>
      <c r="AC239" s="497"/>
      <c r="AD239" s="497"/>
      <c r="AE239" s="497" t="s">
        <v>779</v>
      </c>
      <c r="AF239" s="497"/>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1688</v>
      </c>
      <c r="E240" s="489">
        <f t="shared" si="4"/>
        <v>215</v>
      </c>
      <c r="F240" s="616" t="s">
        <v>870</v>
      </c>
      <c r="G240" s="489" t="s">
        <v>1578</v>
      </c>
      <c r="H240" s="491" t="s">
        <v>380</v>
      </c>
      <c r="I240" s="490" t="s">
        <v>1324</v>
      </c>
      <c r="J240" s="490" t="s">
        <v>1687</v>
      </c>
      <c r="K240" s="490" t="s">
        <v>1688</v>
      </c>
      <c r="L240" s="492"/>
      <c r="M240" s="501" t="s">
        <v>315</v>
      </c>
      <c r="N240" s="494"/>
      <c r="O240" s="497" t="s">
        <v>519</v>
      </c>
      <c r="P240" s="497"/>
      <c r="Q240" s="564" t="s">
        <v>766</v>
      </c>
      <c r="R240" s="617" t="s">
        <v>393</v>
      </c>
      <c r="S240" s="496" t="s">
        <v>1704</v>
      </c>
      <c r="T240" s="497" t="s">
        <v>731</v>
      </c>
      <c r="U240" s="498">
        <v>38566</v>
      </c>
      <c r="V240" s="497">
        <f t="shared" ca="1" si="6"/>
        <v>20</v>
      </c>
      <c r="W240" s="497" t="s">
        <v>1705</v>
      </c>
      <c r="X240" s="497" t="s">
        <v>778</v>
      </c>
      <c r="Y240" s="497" t="s">
        <v>792</v>
      </c>
      <c r="Z240" s="497" t="s">
        <v>846</v>
      </c>
      <c r="AA240" s="497" t="s">
        <v>846</v>
      </c>
      <c r="AB240" s="497"/>
      <c r="AC240" s="497"/>
      <c r="AD240" s="497"/>
      <c r="AE240" s="497" t="s">
        <v>1053</v>
      </c>
      <c r="AF240" s="497" t="s">
        <v>1605</v>
      </c>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1706</v>
      </c>
      <c r="E241" s="489">
        <f t="shared" si="4"/>
        <v>216</v>
      </c>
      <c r="F241" s="616" t="s">
        <v>870</v>
      </c>
      <c r="G241" s="489" t="s">
        <v>1578</v>
      </c>
      <c r="H241" s="491" t="s">
        <v>380</v>
      </c>
      <c r="I241" s="490" t="s">
        <v>1324</v>
      </c>
      <c r="J241" s="490" t="s">
        <v>1687</v>
      </c>
      <c r="K241" s="490" t="s">
        <v>1688</v>
      </c>
      <c r="L241" s="492"/>
      <c r="M241" s="501" t="s">
        <v>315</v>
      </c>
      <c r="N241" s="494"/>
      <c r="O241" s="497"/>
      <c r="P241" s="497"/>
      <c r="Q241" s="615" t="s">
        <v>1617</v>
      </c>
      <c r="R241" s="501" t="s">
        <v>436</v>
      </c>
      <c r="S241" s="496" t="s">
        <v>1707</v>
      </c>
      <c r="T241" s="497" t="s">
        <v>801</v>
      </c>
      <c r="U241" s="498" t="s">
        <v>1708</v>
      </c>
      <c r="V241" s="497">
        <f t="shared" ca="1" si="6"/>
        <v>17</v>
      </c>
      <c r="W241" s="497" t="s">
        <v>1709</v>
      </c>
      <c r="X241" s="497" t="s">
        <v>778</v>
      </c>
      <c r="Y241" s="508" t="s">
        <v>734</v>
      </c>
      <c r="Z241" s="497" t="s">
        <v>846</v>
      </c>
      <c r="AA241" s="497" t="s">
        <v>846</v>
      </c>
      <c r="AB241" s="497" t="s">
        <v>1710</v>
      </c>
      <c r="AC241" s="497"/>
      <c r="AD241" s="497"/>
      <c r="AE241" s="497" t="s">
        <v>868</v>
      </c>
      <c r="AF241" s="497" t="s">
        <v>1605</v>
      </c>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1711</v>
      </c>
      <c r="E242" s="489">
        <f t="shared" si="4"/>
        <v>217</v>
      </c>
      <c r="F242" s="549" t="s">
        <v>680</v>
      </c>
      <c r="G242" s="489" t="s">
        <v>1578</v>
      </c>
      <c r="H242" s="491" t="s">
        <v>380</v>
      </c>
      <c r="I242" s="490" t="s">
        <v>1324</v>
      </c>
      <c r="J242" s="490" t="s">
        <v>1687</v>
      </c>
      <c r="K242" s="490" t="s">
        <v>1688</v>
      </c>
      <c r="L242" s="492"/>
      <c r="M242" s="501" t="s">
        <v>315</v>
      </c>
      <c r="N242" s="494"/>
      <c r="O242" s="497"/>
      <c r="P242" s="497"/>
      <c r="Q242" s="615" t="s">
        <v>1617</v>
      </c>
      <c r="R242" s="501" t="s">
        <v>458</v>
      </c>
      <c r="S242" s="496" t="s">
        <v>1712</v>
      </c>
      <c r="T242" s="497" t="s">
        <v>731</v>
      </c>
      <c r="U242" s="498">
        <v>38811</v>
      </c>
      <c r="V242" s="497">
        <f t="shared" ca="1" si="6"/>
        <v>19</v>
      </c>
      <c r="W242" s="497" t="s">
        <v>1713</v>
      </c>
      <c r="X242" s="497" t="s">
        <v>778</v>
      </c>
      <c r="Y242" s="508" t="s">
        <v>734</v>
      </c>
      <c r="Z242" s="497" t="s">
        <v>744</v>
      </c>
      <c r="AA242" s="497" t="s">
        <v>744</v>
      </c>
      <c r="AB242" s="497"/>
      <c r="AC242" s="497"/>
      <c r="AD242" s="497"/>
      <c r="AE242" s="497" t="s">
        <v>794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1714</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476</v>
      </c>
      <c r="S243" s="496" t="s">
        <v>1715</v>
      </c>
      <c r="T243" s="497" t="s">
        <v>731</v>
      </c>
      <c r="U243" s="498">
        <v>39236</v>
      </c>
      <c r="V243" s="497">
        <f t="shared" ca="1" si="6"/>
        <v>18</v>
      </c>
      <c r="W243" s="497" t="s">
        <v>1716</v>
      </c>
      <c r="X243" s="497" t="s">
        <v>778</v>
      </c>
      <c r="Y243" s="508" t="s">
        <v>734</v>
      </c>
      <c r="Z243" s="497" t="s">
        <v>676</v>
      </c>
      <c r="AA243" s="497" t="s">
        <v>676</v>
      </c>
      <c r="AB243" s="497"/>
      <c r="AC243" s="497"/>
      <c r="AD243" s="497"/>
      <c r="AE243" s="497" t="s">
        <v>794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1692</v>
      </c>
      <c r="E244" s="489">
        <f t="shared" si="4"/>
        <v>219</v>
      </c>
      <c r="F244" s="549" t="s">
        <v>680</v>
      </c>
      <c r="G244" s="489" t="s">
        <v>1578</v>
      </c>
      <c r="H244" s="491" t="s">
        <v>380</v>
      </c>
      <c r="I244" s="490" t="s">
        <v>1324</v>
      </c>
      <c r="J244" s="490" t="s">
        <v>1687</v>
      </c>
      <c r="K244" s="490" t="s">
        <v>1688</v>
      </c>
      <c r="L244" s="492"/>
      <c r="M244" s="501" t="s">
        <v>315</v>
      </c>
      <c r="N244" s="494" t="s">
        <v>365</v>
      </c>
      <c r="O244" s="497" t="s">
        <v>1616</v>
      </c>
      <c r="P244" s="497"/>
      <c r="Q244" s="615" t="s">
        <v>1617</v>
      </c>
      <c r="R244" s="501" t="s">
        <v>415</v>
      </c>
      <c r="S244" s="496" t="s">
        <v>1693</v>
      </c>
      <c r="T244" s="497" t="s">
        <v>801</v>
      </c>
      <c r="U244" s="498">
        <v>39342</v>
      </c>
      <c r="V244" s="497">
        <f t="shared" ca="1" si="6"/>
        <v>18</v>
      </c>
      <c r="W244" s="497" t="s">
        <v>1694</v>
      </c>
      <c r="X244" s="497" t="s">
        <v>778</v>
      </c>
      <c r="Y244" s="497" t="s">
        <v>792</v>
      </c>
      <c r="Z244" s="497" t="s">
        <v>744</v>
      </c>
      <c r="AA244" s="497" t="s">
        <v>744</v>
      </c>
      <c r="AB244" s="497" t="s">
        <v>1695</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1696</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01" t="s">
        <v>494</v>
      </c>
      <c r="S245" s="496" t="s">
        <v>1697</v>
      </c>
      <c r="T245" s="497" t="s">
        <v>731</v>
      </c>
      <c r="U245" s="498">
        <v>39486</v>
      </c>
      <c r="V245" s="497">
        <f t="shared" ca="1" si="6"/>
        <v>17</v>
      </c>
      <c r="W245" s="497" t="s">
        <v>1698</v>
      </c>
      <c r="X245" s="497" t="s">
        <v>778</v>
      </c>
      <c r="Y245" s="497" t="s">
        <v>792</v>
      </c>
      <c r="Z245" s="497" t="s">
        <v>744</v>
      </c>
      <c r="AA245" s="497" t="s">
        <v>1699</v>
      </c>
      <c r="AB245" s="497" t="s">
        <v>1700</v>
      </c>
      <c r="AC245" s="497"/>
      <c r="AD245" s="497"/>
      <c r="AE245" s="497" t="s">
        <v>874</v>
      </c>
      <c r="AF245" s="497"/>
      <c r="AG245" s="497" t="s">
        <v>680</v>
      </c>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1689</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2" t="s">
        <v>510</v>
      </c>
      <c r="S246" s="496" t="s">
        <v>1701</v>
      </c>
      <c r="T246" s="497" t="s">
        <v>801</v>
      </c>
      <c r="U246" s="498">
        <v>40060</v>
      </c>
      <c r="V246" s="497">
        <f t="shared" ca="1" si="6"/>
        <v>16</v>
      </c>
      <c r="W246" s="497" t="s">
        <v>1702</v>
      </c>
      <c r="X246" s="497" t="s">
        <v>778</v>
      </c>
      <c r="Y246" s="497" t="s">
        <v>792</v>
      </c>
      <c r="Z246" s="497" t="s">
        <v>744</v>
      </c>
      <c r="AA246" s="497" t="s">
        <v>744</v>
      </c>
      <c r="AB246" s="497" t="s">
        <v>1703</v>
      </c>
      <c r="AC246" s="497"/>
      <c r="AD246" s="497"/>
      <c r="AE246" s="497" t="s">
        <v>874</v>
      </c>
      <c r="AF246" s="497"/>
      <c r="AG246" s="497" t="s">
        <v>680</v>
      </c>
      <c r="AH246" s="193"/>
      <c r="AI246" s="500"/>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618" t="s">
        <v>1717</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79" t="s">
        <v>1718</v>
      </c>
      <c r="S247" s="496" t="s">
        <v>1719</v>
      </c>
      <c r="T247" s="497" t="s">
        <v>801</v>
      </c>
      <c r="U247" s="498">
        <v>40531</v>
      </c>
      <c r="V247" s="497">
        <f t="shared" ca="1" si="6"/>
        <v>15</v>
      </c>
      <c r="W247" s="497" t="s">
        <v>1720</v>
      </c>
      <c r="X247" s="497" t="s">
        <v>778</v>
      </c>
      <c r="Y247" s="497" t="s">
        <v>792</v>
      </c>
      <c r="Z247" s="497" t="s">
        <v>274</v>
      </c>
      <c r="AA247" s="497" t="s">
        <v>274</v>
      </c>
      <c r="AB247" s="497" t="s">
        <v>687</v>
      </c>
      <c r="AC247" s="497"/>
      <c r="AD247" s="497"/>
      <c r="AE247" s="497" t="s">
        <v>982</v>
      </c>
      <c r="AF247" s="497"/>
      <c r="AG247" s="497"/>
      <c r="AH247" s="193"/>
      <c r="AI247" s="500"/>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457"/>
      <c r="B248" s="456"/>
      <c r="C248" s="489">
        <v>235</v>
      </c>
      <c r="D248" s="489" t="s">
        <v>1747</v>
      </c>
      <c r="E248" s="489">
        <f t="shared" si="4"/>
        <v>223</v>
      </c>
      <c r="F248" s="489" t="s">
        <v>870</v>
      </c>
      <c r="G248" s="489" t="s">
        <v>740</v>
      </c>
      <c r="H248" s="491" t="s">
        <v>201</v>
      </c>
      <c r="I248" s="490" t="s">
        <v>1747</v>
      </c>
      <c r="J248" s="490" t="s">
        <v>1747</v>
      </c>
      <c r="K248" s="490" t="s">
        <v>1760</v>
      </c>
      <c r="L248" s="492"/>
      <c r="M248" s="493" t="s">
        <v>727</v>
      </c>
      <c r="N248" s="494"/>
      <c r="O248" s="495" t="s">
        <v>192</v>
      </c>
      <c r="P248" s="495"/>
      <c r="Q248" s="494" t="s">
        <v>850</v>
      </c>
      <c r="R248" s="506" t="s">
        <v>201</v>
      </c>
      <c r="S248" s="496" t="s">
        <v>1748</v>
      </c>
      <c r="T248" s="497" t="s">
        <v>801</v>
      </c>
      <c r="U248" s="498">
        <v>19177</v>
      </c>
      <c r="V248" s="497">
        <f t="shared" ca="1" si="6"/>
        <v>73</v>
      </c>
      <c r="W248" s="497" t="s">
        <v>1749</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236</v>
      </c>
      <c r="D249" s="489" t="s">
        <v>1763</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224</v>
      </c>
      <c r="S249" s="496" t="s">
        <v>1764</v>
      </c>
      <c r="T249" s="497" t="s">
        <v>801</v>
      </c>
      <c r="U249" s="498">
        <v>17993</v>
      </c>
      <c r="V249" s="497">
        <f t="shared" ca="1" si="6"/>
        <v>76</v>
      </c>
      <c r="W249" s="497" t="s">
        <v>1765</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1766</v>
      </c>
      <c r="E250" s="489">
        <f t="shared" si="4"/>
        <v>225</v>
      </c>
      <c r="F250" s="489" t="s">
        <v>870</v>
      </c>
      <c r="G250" s="489" t="s">
        <v>740</v>
      </c>
      <c r="H250" s="491" t="s">
        <v>201</v>
      </c>
      <c r="I250" s="490" t="s">
        <v>1747</v>
      </c>
      <c r="J250" s="490" t="s">
        <v>1747</v>
      </c>
      <c r="K250" s="490" t="s">
        <v>1760</v>
      </c>
      <c r="L250" s="492"/>
      <c r="M250" s="501" t="s">
        <v>727</v>
      </c>
      <c r="N250" s="623"/>
      <c r="O250" s="495"/>
      <c r="P250" s="495"/>
      <c r="Q250" s="494" t="s">
        <v>850</v>
      </c>
      <c r="R250" s="501" t="s">
        <v>249</v>
      </c>
      <c r="S250" s="496" t="s">
        <v>1767</v>
      </c>
      <c r="T250" s="497" t="s">
        <v>731</v>
      </c>
      <c r="U250" s="498">
        <v>19696</v>
      </c>
      <c r="V250" s="497">
        <f t="shared" ca="1" si="6"/>
        <v>72</v>
      </c>
      <c r="W250" s="497" t="s">
        <v>1768</v>
      </c>
      <c r="X250" s="497" t="s">
        <v>733</v>
      </c>
      <c r="Y250" s="497" t="s">
        <v>734</v>
      </c>
      <c r="Z250" s="497" t="s">
        <v>740</v>
      </c>
      <c r="AA250" s="497" t="s">
        <v>740</v>
      </c>
      <c r="AB250" s="497" t="s">
        <v>1750</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1769</v>
      </c>
      <c r="E251" s="489">
        <f t="shared" si="4"/>
        <v>226</v>
      </c>
      <c r="F251" s="489" t="s">
        <v>870</v>
      </c>
      <c r="G251" s="489" t="s">
        <v>740</v>
      </c>
      <c r="H251" s="491" t="s">
        <v>201</v>
      </c>
      <c r="I251" s="490" t="s">
        <v>1747</v>
      </c>
      <c r="J251" s="490" t="s">
        <v>1747</v>
      </c>
      <c r="K251" s="490" t="s">
        <v>1760</v>
      </c>
      <c r="L251" s="492"/>
      <c r="M251" s="501" t="s">
        <v>727</v>
      </c>
      <c r="N251" s="494"/>
      <c r="O251" s="495"/>
      <c r="P251" s="495"/>
      <c r="Q251" s="494" t="s">
        <v>850</v>
      </c>
      <c r="R251" s="501" t="s">
        <v>270</v>
      </c>
      <c r="S251" s="496" t="s">
        <v>1770</v>
      </c>
      <c r="T251" s="497" t="s">
        <v>801</v>
      </c>
      <c r="U251" s="498">
        <v>19049</v>
      </c>
      <c r="V251" s="497">
        <f t="shared" ca="1" si="6"/>
        <v>73</v>
      </c>
      <c r="W251" s="497" t="s">
        <v>1771</v>
      </c>
      <c r="X251" s="497" t="s">
        <v>733</v>
      </c>
      <c r="Y251" s="497" t="s">
        <v>734</v>
      </c>
      <c r="Z251" s="497" t="s">
        <v>740</v>
      </c>
      <c r="AA251" s="497" t="s">
        <v>740</v>
      </c>
      <c r="AB251" s="497" t="s">
        <v>1750</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1772</v>
      </c>
      <c r="E252" s="489">
        <f t="shared" si="4"/>
        <v>227</v>
      </c>
      <c r="F252" s="489" t="s">
        <v>870</v>
      </c>
      <c r="G252" s="489" t="s">
        <v>740</v>
      </c>
      <c r="H252" s="491" t="s">
        <v>201</v>
      </c>
      <c r="I252" s="490" t="s">
        <v>1747</v>
      </c>
      <c r="J252" s="490" t="s">
        <v>1747</v>
      </c>
      <c r="K252" s="490" t="s">
        <v>1760</v>
      </c>
      <c r="L252" s="492"/>
      <c r="M252" s="501" t="s">
        <v>727</v>
      </c>
      <c r="N252" s="494"/>
      <c r="O252" s="495"/>
      <c r="P252" s="495"/>
      <c r="Q252" s="494" t="s">
        <v>729</v>
      </c>
      <c r="R252" s="501" t="s">
        <v>292</v>
      </c>
      <c r="S252" s="496" t="s">
        <v>1773</v>
      </c>
      <c r="T252" s="497" t="s">
        <v>731</v>
      </c>
      <c r="U252" s="498">
        <v>29738</v>
      </c>
      <c r="V252" s="497">
        <f t="shared" ca="1" si="6"/>
        <v>44</v>
      </c>
      <c r="W252" s="497" t="s">
        <v>1774</v>
      </c>
      <c r="X252" s="497" t="s">
        <v>778</v>
      </c>
      <c r="Y252" s="497" t="s">
        <v>784</v>
      </c>
      <c r="Z252" s="497" t="s">
        <v>740</v>
      </c>
      <c r="AA252" s="497" t="s">
        <v>740</v>
      </c>
      <c r="AB252" s="497" t="s">
        <v>1572</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1775</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799</v>
      </c>
      <c r="R253" s="501" t="s">
        <v>313</v>
      </c>
      <c r="S253" s="496" t="s">
        <v>1776</v>
      </c>
      <c r="T253" s="497" t="s">
        <v>801</v>
      </c>
      <c r="U253" s="498">
        <v>21258</v>
      </c>
      <c r="V253" s="497">
        <f t="shared" ca="1" si="6"/>
        <v>67</v>
      </c>
      <c r="W253" s="497" t="s">
        <v>1777</v>
      </c>
      <c r="X253" s="497" t="s">
        <v>733</v>
      </c>
      <c r="Y253" s="497" t="s">
        <v>734</v>
      </c>
      <c r="Z253" s="497" t="s">
        <v>740</v>
      </c>
      <c r="AA253" s="497" t="s">
        <v>740</v>
      </c>
      <c r="AB253" s="497" t="s">
        <v>1572</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1760</v>
      </c>
      <c r="E254" s="489">
        <f t="shared" si="4"/>
        <v>229</v>
      </c>
      <c r="F254" s="489" t="s">
        <v>870</v>
      </c>
      <c r="G254" s="489" t="s">
        <v>740</v>
      </c>
      <c r="H254" s="491" t="s">
        <v>201</v>
      </c>
      <c r="I254" s="490" t="s">
        <v>1747</v>
      </c>
      <c r="J254" s="490" t="s">
        <v>1747</v>
      </c>
      <c r="K254" s="490" t="s">
        <v>1760</v>
      </c>
      <c r="L254" s="492"/>
      <c r="M254" s="504" t="s">
        <v>727</v>
      </c>
      <c r="N254" s="494"/>
      <c r="O254" s="495" t="s">
        <v>84</v>
      </c>
      <c r="P254" s="495"/>
      <c r="Q254" s="494" t="s">
        <v>766</v>
      </c>
      <c r="R254" s="504" t="s">
        <v>329</v>
      </c>
      <c r="S254" s="496" t="s">
        <v>1761</v>
      </c>
      <c r="T254" s="497" t="s">
        <v>801</v>
      </c>
      <c r="U254" s="498">
        <v>32972</v>
      </c>
      <c r="V254" s="497">
        <f t="shared" ca="1" si="6"/>
        <v>35</v>
      </c>
      <c r="W254" s="497" t="s">
        <v>1762</v>
      </c>
      <c r="X254" s="497" t="s">
        <v>778</v>
      </c>
      <c r="Y254" s="497" t="s">
        <v>784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1751</v>
      </c>
      <c r="E255" s="489">
        <f t="shared" si="4"/>
        <v>230</v>
      </c>
      <c r="F255" s="489" t="s">
        <v>870</v>
      </c>
      <c r="G255" s="489" t="s">
        <v>740</v>
      </c>
      <c r="H255" s="491" t="s">
        <v>201</v>
      </c>
      <c r="I255" s="490" t="s">
        <v>1747</v>
      </c>
      <c r="J255" s="490" t="s">
        <v>1747</v>
      </c>
      <c r="K255" s="490" t="s">
        <v>726</v>
      </c>
      <c r="L255" s="492"/>
      <c r="M255" s="493" t="s">
        <v>765</v>
      </c>
      <c r="N255" s="494"/>
      <c r="O255" s="495" t="s">
        <v>390</v>
      </c>
      <c r="P255" s="495" t="s">
        <v>69</v>
      </c>
      <c r="Q255" s="494" t="s">
        <v>799</v>
      </c>
      <c r="R255" s="493" t="s">
        <v>223</v>
      </c>
      <c r="S255" s="496" t="s">
        <v>1752</v>
      </c>
      <c r="T255" s="497" t="s">
        <v>801</v>
      </c>
      <c r="U255" s="498">
        <v>20911</v>
      </c>
      <c r="V255" s="497">
        <f t="shared" ca="1" si="6"/>
        <v>68</v>
      </c>
      <c r="W255" s="497" t="s">
        <v>1753</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1754</v>
      </c>
      <c r="E256" s="489">
        <f t="shared" si="4"/>
        <v>231</v>
      </c>
      <c r="F256" s="489" t="s">
        <v>870</v>
      </c>
      <c r="G256" s="489" t="s">
        <v>740</v>
      </c>
      <c r="H256" s="491" t="s">
        <v>201</v>
      </c>
      <c r="I256" s="490" t="s">
        <v>1747</v>
      </c>
      <c r="J256" s="490" t="s">
        <v>1747</v>
      </c>
      <c r="K256" s="622" t="s">
        <v>726</v>
      </c>
      <c r="L256" s="492"/>
      <c r="M256" s="501" t="s">
        <v>765</v>
      </c>
      <c r="N256" s="494"/>
      <c r="O256" s="495" t="s">
        <v>197</v>
      </c>
      <c r="P256" s="495"/>
      <c r="Q256" s="494" t="s">
        <v>799</v>
      </c>
      <c r="R256" s="501" t="s">
        <v>248</v>
      </c>
      <c r="S256" s="496" t="s">
        <v>1755</v>
      </c>
      <c r="T256" s="497" t="s">
        <v>801</v>
      </c>
      <c r="U256" s="498">
        <v>21600</v>
      </c>
      <c r="V256" s="497">
        <f t="shared" ca="1" si="6"/>
        <v>66</v>
      </c>
      <c r="W256" s="497" t="s">
        <v>1756</v>
      </c>
      <c r="X256" s="497" t="s">
        <v>733</v>
      </c>
      <c r="Y256" s="497" t="s">
        <v>734</v>
      </c>
      <c r="Z256" s="497" t="s">
        <v>740</v>
      </c>
      <c r="AA256" s="497" t="s">
        <v>740</v>
      </c>
      <c r="AB256" s="497" t="s">
        <v>1750</v>
      </c>
      <c r="AC256" s="497"/>
      <c r="AD256" s="497"/>
      <c r="AE256" s="497"/>
      <c r="AF256" s="499" t="s">
        <v>1605</v>
      </c>
      <c r="AG256" s="499" t="s">
        <v>680</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1757</v>
      </c>
      <c r="E257" s="489">
        <f t="shared" si="4"/>
        <v>232</v>
      </c>
      <c r="F257" s="489" t="s">
        <v>870</v>
      </c>
      <c r="G257" s="489" t="s">
        <v>740</v>
      </c>
      <c r="H257" s="491" t="s">
        <v>201</v>
      </c>
      <c r="I257" s="490" t="s">
        <v>1747</v>
      </c>
      <c r="J257" s="490" t="s">
        <v>1747</v>
      </c>
      <c r="K257" s="622" t="s">
        <v>726</v>
      </c>
      <c r="L257" s="492"/>
      <c r="M257" s="504" t="s">
        <v>765</v>
      </c>
      <c r="N257" s="494"/>
      <c r="O257" s="495" t="s">
        <v>197</v>
      </c>
      <c r="P257" s="495"/>
      <c r="Q257" s="494" t="s">
        <v>799</v>
      </c>
      <c r="R257" s="504" t="s">
        <v>269</v>
      </c>
      <c r="S257" s="496" t="s">
        <v>1758</v>
      </c>
      <c r="T257" s="497" t="s">
        <v>801</v>
      </c>
      <c r="U257" s="498">
        <v>25211</v>
      </c>
      <c r="V257" s="497">
        <f t="shared" ca="1" si="6"/>
        <v>57</v>
      </c>
      <c r="W257" s="497" t="s">
        <v>1759</v>
      </c>
      <c r="X257" s="497" t="s">
        <v>733</v>
      </c>
      <c r="Y257" s="497" t="s">
        <v>734</v>
      </c>
      <c r="Z257" s="497" t="s">
        <v>740</v>
      </c>
      <c r="AA257" s="497" t="s">
        <v>740</v>
      </c>
      <c r="AB257" s="497" t="s">
        <v>1750</v>
      </c>
      <c r="AC257" s="497"/>
      <c r="AD257" s="497"/>
      <c r="AE257" s="497"/>
      <c r="AF257" s="499" t="s">
        <v>1605</v>
      </c>
      <c r="AG257" s="499" t="s">
        <v>680</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1778</v>
      </c>
      <c r="E258" s="489">
        <f t="shared" si="4"/>
        <v>233</v>
      </c>
      <c r="F258" s="489" t="s">
        <v>870</v>
      </c>
      <c r="G258" s="489" t="s">
        <v>740</v>
      </c>
      <c r="H258" s="491" t="s">
        <v>201</v>
      </c>
      <c r="I258" s="490" t="s">
        <v>1747</v>
      </c>
      <c r="J258" s="490" t="s">
        <v>1747</v>
      </c>
      <c r="K258" s="624" t="s">
        <v>1751</v>
      </c>
      <c r="L258" s="492"/>
      <c r="M258" s="493" t="s">
        <v>841</v>
      </c>
      <c r="N258" s="494"/>
      <c r="O258" s="495" t="s">
        <v>519</v>
      </c>
      <c r="P258" s="495"/>
      <c r="Q258" s="494" t="s">
        <v>799</v>
      </c>
      <c r="R258" s="501" t="s">
        <v>1779</v>
      </c>
      <c r="S258" s="496" t="s">
        <v>1780</v>
      </c>
      <c r="T258" s="497" t="s">
        <v>801</v>
      </c>
      <c r="U258" s="498">
        <v>20540</v>
      </c>
      <c r="V258" s="497">
        <f t="shared" ca="1" si="6"/>
        <v>69</v>
      </c>
      <c r="W258" s="497" t="s">
        <v>1781</v>
      </c>
      <c r="X258" s="497" t="s">
        <v>778</v>
      </c>
      <c r="Y258" s="497" t="s">
        <v>784</v>
      </c>
      <c r="Z258" s="497" t="s">
        <v>740</v>
      </c>
      <c r="AA258" s="497" t="s">
        <v>740</v>
      </c>
      <c r="AB258" s="497" t="s">
        <v>1750</v>
      </c>
      <c r="AC258" s="497"/>
      <c r="AD258" s="497"/>
      <c r="AE258" s="497" t="s">
        <v>771</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1782</v>
      </c>
      <c r="E259" s="489">
        <f t="shared" si="4"/>
        <v>234</v>
      </c>
      <c r="F259" s="489" t="s">
        <v>870</v>
      </c>
      <c r="G259" s="489" t="s">
        <v>740</v>
      </c>
      <c r="H259" s="491" t="s">
        <v>201</v>
      </c>
      <c r="I259" s="490" t="s">
        <v>1747</v>
      </c>
      <c r="J259" s="490" t="s">
        <v>1747</v>
      </c>
      <c r="K259" s="624" t="s">
        <v>1751</v>
      </c>
      <c r="L259" s="544"/>
      <c r="M259" s="501" t="s">
        <v>841</v>
      </c>
      <c r="N259" s="494"/>
      <c r="O259" s="495"/>
      <c r="P259" s="495"/>
      <c r="Q259" s="494" t="s">
        <v>850</v>
      </c>
      <c r="R259" s="501" t="s">
        <v>250</v>
      </c>
      <c r="S259" s="496" t="s">
        <v>1783</v>
      </c>
      <c r="T259" s="497" t="s">
        <v>801</v>
      </c>
      <c r="U259" s="498">
        <v>19980</v>
      </c>
      <c r="V259" s="497">
        <f t="shared" ca="1" si="6"/>
        <v>71</v>
      </c>
      <c r="W259" s="497" t="s">
        <v>1784</v>
      </c>
      <c r="X259" s="497" t="s">
        <v>778</v>
      </c>
      <c r="Y259" s="497" t="s">
        <v>792</v>
      </c>
      <c r="Z259" s="497" t="s">
        <v>740</v>
      </c>
      <c r="AA259" s="497" t="s">
        <v>740</v>
      </c>
      <c r="AB259" s="497" t="s">
        <v>1750</v>
      </c>
      <c r="AC259" s="497"/>
      <c r="AD259" s="497"/>
      <c r="AE259" s="497" t="s">
        <v>794</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1785</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1786</v>
      </c>
      <c r="S260" s="496" t="s">
        <v>1787</v>
      </c>
      <c r="T260" s="497" t="s">
        <v>801</v>
      </c>
      <c r="U260" s="498">
        <v>19511</v>
      </c>
      <c r="V260" s="497">
        <f t="shared" ca="1" si="6"/>
        <v>72</v>
      </c>
      <c r="W260" s="497" t="s">
        <v>1788</v>
      </c>
      <c r="X260" s="497" t="s">
        <v>778</v>
      </c>
      <c r="Y260" s="497" t="s">
        <v>792</v>
      </c>
      <c r="Z260" s="497" t="s">
        <v>740</v>
      </c>
      <c r="AA260" s="497" t="s">
        <v>740</v>
      </c>
      <c r="AB260" s="497" t="s">
        <v>1750</v>
      </c>
      <c r="AC260" s="497" t="s">
        <v>786</v>
      </c>
      <c r="AD260" s="497" t="s">
        <v>1789</v>
      </c>
      <c r="AE260" s="497" t="s">
        <v>794</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1790</v>
      </c>
      <c r="E261" s="489">
        <f t="shared" si="4"/>
        <v>236</v>
      </c>
      <c r="F261" s="489" t="s">
        <v>870</v>
      </c>
      <c r="G261" s="489" t="s">
        <v>740</v>
      </c>
      <c r="H261" s="491" t="s">
        <v>201</v>
      </c>
      <c r="I261" s="490" t="s">
        <v>1747</v>
      </c>
      <c r="J261" s="490" t="s">
        <v>1747</v>
      </c>
      <c r="K261" s="624" t="s">
        <v>1751</v>
      </c>
      <c r="L261" s="503"/>
      <c r="M261" s="501" t="s">
        <v>841</v>
      </c>
      <c r="N261" s="494"/>
      <c r="O261" s="495"/>
      <c r="P261" s="495"/>
      <c r="Q261" s="494" t="s">
        <v>850</v>
      </c>
      <c r="R261" s="501" t="s">
        <v>1791</v>
      </c>
      <c r="S261" s="496" t="s">
        <v>1792</v>
      </c>
      <c r="T261" s="497" t="s">
        <v>801</v>
      </c>
      <c r="U261" s="498">
        <v>12079</v>
      </c>
      <c r="V261" s="497">
        <f t="shared" ca="1" si="6"/>
        <v>93</v>
      </c>
      <c r="W261" s="497" t="s">
        <v>1793</v>
      </c>
      <c r="X261" s="497" t="s">
        <v>778</v>
      </c>
      <c r="Y261" s="497" t="s">
        <v>784</v>
      </c>
      <c r="Z261" s="497" t="s">
        <v>740</v>
      </c>
      <c r="AA261" s="497" t="s">
        <v>740</v>
      </c>
      <c r="AB261" s="497" t="s">
        <v>1750</v>
      </c>
      <c r="AC261" s="497" t="s">
        <v>786</v>
      </c>
      <c r="AD261" s="497" t="s">
        <v>787</v>
      </c>
      <c r="AE261" s="497" t="s">
        <v>771</v>
      </c>
      <c r="AF261" s="499" t="s">
        <v>1605</v>
      </c>
      <c r="AG261" s="499" t="s">
        <v>688</v>
      </c>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1795</v>
      </c>
      <c r="E262" s="489">
        <f t="shared" si="4"/>
        <v>237</v>
      </c>
      <c r="F262" s="489" t="s">
        <v>870</v>
      </c>
      <c r="G262" s="489" t="s">
        <v>740</v>
      </c>
      <c r="H262" s="491" t="s">
        <v>201</v>
      </c>
      <c r="I262" s="490" t="s">
        <v>1747</v>
      </c>
      <c r="J262" s="490" t="s">
        <v>1747</v>
      </c>
      <c r="K262" s="624" t="s">
        <v>1751</v>
      </c>
      <c r="L262" s="535"/>
      <c r="M262" s="504" t="s">
        <v>841</v>
      </c>
      <c r="N262" s="494"/>
      <c r="O262" s="495"/>
      <c r="P262" s="495"/>
      <c r="Q262" s="494" t="s">
        <v>799</v>
      </c>
      <c r="R262" s="504" t="s">
        <v>1796</v>
      </c>
      <c r="S262" s="496" t="s">
        <v>1797</v>
      </c>
      <c r="T262" s="497" t="s">
        <v>801</v>
      </c>
      <c r="U262" s="498">
        <v>23752</v>
      </c>
      <c r="V262" s="497">
        <f t="shared" ca="1" si="6"/>
        <v>61</v>
      </c>
      <c r="W262" s="497" t="s">
        <v>1793</v>
      </c>
      <c r="X262" s="497" t="s">
        <v>778</v>
      </c>
      <c r="Y262" s="497" t="s">
        <v>792</v>
      </c>
      <c r="Z262" s="497" t="s">
        <v>740</v>
      </c>
      <c r="AA262" s="497" t="s">
        <v>740</v>
      </c>
      <c r="AB262" s="497" t="s">
        <v>1750</v>
      </c>
      <c r="AC262" s="497" t="s">
        <v>786</v>
      </c>
      <c r="AD262" s="497" t="s">
        <v>787</v>
      </c>
      <c r="AE262" s="497" t="s">
        <v>771</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1751</v>
      </c>
      <c r="E263" s="489">
        <f t="shared" si="4"/>
        <v>237</v>
      </c>
      <c r="F263" s="489"/>
      <c r="G263" s="489" t="s">
        <v>1818</v>
      </c>
      <c r="H263" s="490"/>
      <c r="I263" s="490" t="s">
        <v>1002</v>
      </c>
      <c r="J263" s="490"/>
      <c r="K263" s="628" t="s">
        <v>726</v>
      </c>
      <c r="L263" s="492"/>
      <c r="M263" s="514" t="s">
        <v>727</v>
      </c>
      <c r="N263" s="494"/>
      <c r="O263" s="495" t="s">
        <v>390</v>
      </c>
      <c r="P263" s="495" t="s">
        <v>69</v>
      </c>
      <c r="Q263" s="494"/>
      <c r="R263" s="493" t="s">
        <v>223</v>
      </c>
      <c r="S263" s="496" t="s">
        <v>1752</v>
      </c>
      <c r="T263" s="497" t="s">
        <v>801</v>
      </c>
      <c r="U263" s="498">
        <v>20911</v>
      </c>
      <c r="V263" s="497">
        <f t="shared" ca="1" si="6"/>
        <v>68</v>
      </c>
      <c r="W263" s="497" t="s">
        <v>1753</v>
      </c>
      <c r="X263" s="497" t="s">
        <v>733</v>
      </c>
      <c r="Y263" s="497" t="s">
        <v>734</v>
      </c>
      <c r="Z263" s="497" t="s">
        <v>740</v>
      </c>
      <c r="AA263" s="497" t="s">
        <v>740</v>
      </c>
      <c r="AB263" s="497" t="s">
        <v>1750</v>
      </c>
      <c r="AC263" s="497" t="s">
        <v>1012</v>
      </c>
      <c r="AD263" s="497"/>
      <c r="AE263" s="497"/>
      <c r="AF263" s="499"/>
      <c r="AG263" s="499"/>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1823</v>
      </c>
      <c r="E264" s="489">
        <f t="shared" si="4"/>
        <v>238</v>
      </c>
      <c r="F264" s="489" t="s">
        <v>870</v>
      </c>
      <c r="G264" s="489" t="s">
        <v>1818</v>
      </c>
      <c r="H264" s="490" t="s">
        <v>223</v>
      </c>
      <c r="I264" s="490" t="s">
        <v>1751</v>
      </c>
      <c r="J264" s="490" t="s">
        <v>1751</v>
      </c>
      <c r="K264" s="628" t="s">
        <v>726</v>
      </c>
      <c r="L264" s="503"/>
      <c r="M264" s="501" t="s">
        <v>727</v>
      </c>
      <c r="N264" s="494" t="s">
        <v>365</v>
      </c>
      <c r="O264" s="495"/>
      <c r="P264" s="495"/>
      <c r="Q264" s="494" t="s">
        <v>799</v>
      </c>
      <c r="R264" s="501" t="s">
        <v>1824</v>
      </c>
      <c r="S264" s="496" t="s">
        <v>1825</v>
      </c>
      <c r="T264" s="497" t="s">
        <v>801</v>
      </c>
      <c r="U264" s="498">
        <v>21722</v>
      </c>
      <c r="V264" s="497">
        <f t="shared" ca="1" si="6"/>
        <v>66</v>
      </c>
      <c r="W264" s="497" t="s">
        <v>1826</v>
      </c>
      <c r="X264" s="497" t="s">
        <v>778</v>
      </c>
      <c r="Y264" s="497" t="s">
        <v>792</v>
      </c>
      <c r="Z264" s="497" t="s">
        <v>846</v>
      </c>
      <c r="AA264" s="497" t="s">
        <v>846</v>
      </c>
      <c r="AB264" s="497" t="s">
        <v>1827</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1828</v>
      </c>
      <c r="E265" s="489">
        <f t="shared" si="4"/>
        <v>239</v>
      </c>
      <c r="F265" s="489" t="s">
        <v>870</v>
      </c>
      <c r="G265" s="489" t="s">
        <v>1818</v>
      </c>
      <c r="H265" s="490" t="s">
        <v>223</v>
      </c>
      <c r="I265" s="490" t="s">
        <v>1751</v>
      </c>
      <c r="J265" s="490" t="s">
        <v>1751</v>
      </c>
      <c r="K265" s="628" t="s">
        <v>726</v>
      </c>
      <c r="L265" s="492"/>
      <c r="M265" s="501" t="s">
        <v>727</v>
      </c>
      <c r="N265" s="494" t="s">
        <v>365</v>
      </c>
      <c r="O265" s="495"/>
      <c r="P265" s="495"/>
      <c r="Q265" s="494" t="s">
        <v>799</v>
      </c>
      <c r="R265" s="501" t="s">
        <v>1829</v>
      </c>
      <c r="S265" s="496" t="s">
        <v>1830</v>
      </c>
      <c r="T265" s="497" t="s">
        <v>801</v>
      </c>
      <c r="U265" s="498">
        <v>22447</v>
      </c>
      <c r="V265" s="497">
        <f t="shared" ca="1" si="6"/>
        <v>64</v>
      </c>
      <c r="W265" s="497" t="s">
        <v>1831</v>
      </c>
      <c r="X265" s="497" t="s">
        <v>778</v>
      </c>
      <c r="Y265" s="497" t="s">
        <v>792</v>
      </c>
      <c r="Z265" s="497" t="s">
        <v>846</v>
      </c>
      <c r="AA265" s="497" t="s">
        <v>846</v>
      </c>
      <c r="AB265" s="497" t="s">
        <v>1827</v>
      </c>
      <c r="AC265" s="497"/>
      <c r="AD265" s="497"/>
      <c r="AE265" s="497" t="s">
        <v>874</v>
      </c>
      <c r="AF265" s="499" t="s">
        <v>1605</v>
      </c>
      <c r="AG265" s="499" t="s">
        <v>688</v>
      </c>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1832</v>
      </c>
      <c r="E266" s="489">
        <f t="shared" si="4"/>
        <v>240</v>
      </c>
      <c r="F266" s="489" t="s">
        <v>870</v>
      </c>
      <c r="G266" s="489" t="s">
        <v>1818</v>
      </c>
      <c r="H266" s="490" t="s">
        <v>223</v>
      </c>
      <c r="I266" s="490" t="s">
        <v>1751</v>
      </c>
      <c r="J266" s="490" t="s">
        <v>1751</v>
      </c>
      <c r="K266" s="628" t="s">
        <v>726</v>
      </c>
      <c r="L266" s="492"/>
      <c r="M266" s="504" t="s">
        <v>727</v>
      </c>
      <c r="N266" s="494" t="s">
        <v>365</v>
      </c>
      <c r="O266" s="495"/>
      <c r="P266" s="495"/>
      <c r="Q266" s="494" t="s">
        <v>799</v>
      </c>
      <c r="R266" s="504" t="s">
        <v>460</v>
      </c>
      <c r="S266" s="496" t="s">
        <v>1833</v>
      </c>
      <c r="T266" s="497" t="s">
        <v>801</v>
      </c>
      <c r="U266" s="498">
        <v>28584</v>
      </c>
      <c r="V266" s="497">
        <f t="shared" ca="1" si="6"/>
        <v>47</v>
      </c>
      <c r="W266" s="497" t="s">
        <v>1834</v>
      </c>
      <c r="X266" s="497" t="s">
        <v>778</v>
      </c>
      <c r="Y266" s="497" t="s">
        <v>792</v>
      </c>
      <c r="Z266" s="497" t="s">
        <v>846</v>
      </c>
      <c r="AA266" s="497" t="s">
        <v>846</v>
      </c>
      <c r="AB266" s="497" t="s">
        <v>1835</v>
      </c>
      <c r="AC266" s="497"/>
      <c r="AD266" s="497"/>
      <c r="AE266" s="497" t="s">
        <v>874</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1757</v>
      </c>
      <c r="E267" s="489">
        <f t="shared" si="4"/>
        <v>240</v>
      </c>
      <c r="F267" s="489"/>
      <c r="G267" s="489" t="s">
        <v>1818</v>
      </c>
      <c r="H267" s="490" t="s">
        <v>223</v>
      </c>
      <c r="I267" s="490" t="s">
        <v>1751</v>
      </c>
      <c r="J267" s="490" t="s">
        <v>1757</v>
      </c>
      <c r="K267" s="490" t="s">
        <v>1845</v>
      </c>
      <c r="L267" s="490"/>
      <c r="M267" s="493" t="s">
        <v>765</v>
      </c>
      <c r="N267" s="494"/>
      <c r="O267" s="495" t="s">
        <v>197</v>
      </c>
      <c r="P267" s="495"/>
      <c r="Q267" s="494"/>
      <c r="R267" s="493" t="s">
        <v>269</v>
      </c>
      <c r="S267" s="496" t="s">
        <v>1758</v>
      </c>
      <c r="T267" s="497" t="s">
        <v>801</v>
      </c>
      <c r="U267" s="498">
        <v>25211</v>
      </c>
      <c r="V267" s="497">
        <f t="shared" ca="1" si="6"/>
        <v>57</v>
      </c>
      <c r="W267" s="497" t="s">
        <v>1759</v>
      </c>
      <c r="X267" s="497" t="s">
        <v>733</v>
      </c>
      <c r="Y267" s="497" t="s">
        <v>734</v>
      </c>
      <c r="Z267" s="497" t="s">
        <v>740</v>
      </c>
      <c r="AA267" s="497" t="s">
        <v>740</v>
      </c>
      <c r="AB267" s="497" t="s">
        <v>1750</v>
      </c>
      <c r="AC267" s="497" t="s">
        <v>1012</v>
      </c>
      <c r="AD267" s="497"/>
      <c r="AE267" s="497"/>
      <c r="AF267" s="499"/>
      <c r="AG267" s="499"/>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1845</v>
      </c>
      <c r="E268" s="489">
        <f t="shared" si="4"/>
        <v>241</v>
      </c>
      <c r="F268" s="489" t="s">
        <v>870</v>
      </c>
      <c r="G268" s="489" t="s">
        <v>1818</v>
      </c>
      <c r="H268" s="490" t="s">
        <v>223</v>
      </c>
      <c r="I268" s="490" t="s">
        <v>1751</v>
      </c>
      <c r="J268" s="490" t="s">
        <v>1757</v>
      </c>
      <c r="K268" s="490" t="s">
        <v>1845</v>
      </c>
      <c r="L268" s="490"/>
      <c r="M268" s="501" t="s">
        <v>765</v>
      </c>
      <c r="N268" s="494"/>
      <c r="O268" s="495" t="s">
        <v>519</v>
      </c>
      <c r="P268" s="495"/>
      <c r="Q268" s="494" t="s">
        <v>766</v>
      </c>
      <c r="R268" s="501" t="s">
        <v>1846</v>
      </c>
      <c r="S268" s="496" t="s">
        <v>1847</v>
      </c>
      <c r="T268" s="497" t="s">
        <v>801</v>
      </c>
      <c r="U268" s="498">
        <v>34119</v>
      </c>
      <c r="V268" s="497">
        <f t="shared" ca="1" si="6"/>
        <v>32</v>
      </c>
      <c r="W268" s="497" t="s">
        <v>1848</v>
      </c>
      <c r="X268" s="497" t="s">
        <v>778</v>
      </c>
      <c r="Y268" s="497" t="s">
        <v>792</v>
      </c>
      <c r="Z268" s="497" t="s">
        <v>740</v>
      </c>
      <c r="AA268" s="497" t="s">
        <v>740</v>
      </c>
      <c r="AB268" s="497" t="s">
        <v>1849</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1850</v>
      </c>
      <c r="E269" s="489">
        <f t="shared" si="4"/>
        <v>242</v>
      </c>
      <c r="F269" s="489" t="s">
        <v>870</v>
      </c>
      <c r="G269" s="489" t="s">
        <v>1818</v>
      </c>
      <c r="H269" s="490" t="s">
        <v>223</v>
      </c>
      <c r="I269" s="490" t="s">
        <v>1751</v>
      </c>
      <c r="J269" s="490" t="s">
        <v>1757</v>
      </c>
      <c r="K269" s="490" t="s">
        <v>1845</v>
      </c>
      <c r="L269" s="490"/>
      <c r="M269" s="501" t="s">
        <v>765</v>
      </c>
      <c r="N269" s="494"/>
      <c r="O269" s="495"/>
      <c r="P269" s="495"/>
      <c r="Q269" s="494" t="s">
        <v>799</v>
      </c>
      <c r="R269" s="501" t="s">
        <v>1851</v>
      </c>
      <c r="S269" s="496" t="s">
        <v>1852</v>
      </c>
      <c r="T269" s="497" t="s">
        <v>801</v>
      </c>
      <c r="U269" s="498">
        <v>33793</v>
      </c>
      <c r="V269" s="497">
        <f t="shared" ca="1" si="6"/>
        <v>33</v>
      </c>
      <c r="W269" s="497" t="s">
        <v>1853</v>
      </c>
      <c r="X269" s="497" t="s">
        <v>778</v>
      </c>
      <c r="Y269" s="497" t="s">
        <v>792</v>
      </c>
      <c r="Z269" s="497" t="s">
        <v>846</v>
      </c>
      <c r="AA269" s="497" t="s">
        <v>846</v>
      </c>
      <c r="AB269" s="497" t="s">
        <v>1854</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1855</v>
      </c>
      <c r="E270" s="489">
        <f t="shared" ref="E270:E299" si="7">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01" t="s">
        <v>1856</v>
      </c>
      <c r="S270" s="496" t="s">
        <v>1857</v>
      </c>
      <c r="T270" s="497" t="s">
        <v>801</v>
      </c>
      <c r="U270" s="498">
        <v>34240</v>
      </c>
      <c r="V270" s="497">
        <f t="shared" ca="1" si="6"/>
        <v>32</v>
      </c>
      <c r="W270" s="497" t="s">
        <v>1858</v>
      </c>
      <c r="X270" s="497" t="s">
        <v>778</v>
      </c>
      <c r="Y270" s="497" t="s">
        <v>792</v>
      </c>
      <c r="Z270" s="497" t="s">
        <v>846</v>
      </c>
      <c r="AA270" s="497" t="s">
        <v>846</v>
      </c>
      <c r="AB270" s="497" t="s">
        <v>1854</v>
      </c>
      <c r="AC270" s="497"/>
      <c r="AD270" s="497"/>
      <c r="AE270" s="497" t="s">
        <v>868</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1859</v>
      </c>
      <c r="E271" s="489">
        <f t="shared" si="7"/>
        <v>244</v>
      </c>
      <c r="F271" s="489" t="s">
        <v>870</v>
      </c>
      <c r="G271" s="489" t="s">
        <v>1818</v>
      </c>
      <c r="H271" s="490" t="s">
        <v>223</v>
      </c>
      <c r="I271" s="490" t="s">
        <v>1751</v>
      </c>
      <c r="J271" s="490" t="s">
        <v>1757</v>
      </c>
      <c r="K271" s="490" t="s">
        <v>1845</v>
      </c>
      <c r="L271" s="490"/>
      <c r="M271" s="501" t="s">
        <v>765</v>
      </c>
      <c r="N271" s="494"/>
      <c r="O271" s="495"/>
      <c r="P271" s="495"/>
      <c r="Q271" s="494" t="s">
        <v>766</v>
      </c>
      <c r="R271" s="502" t="s">
        <v>1860</v>
      </c>
      <c r="S271" s="496" t="s">
        <v>1861</v>
      </c>
      <c r="T271" s="497" t="s">
        <v>801</v>
      </c>
      <c r="U271" s="498">
        <v>35234</v>
      </c>
      <c r="V271" s="497">
        <f t="shared" ca="1" si="6"/>
        <v>29</v>
      </c>
      <c r="W271" s="497" t="s">
        <v>1862</v>
      </c>
      <c r="X271" s="497" t="s">
        <v>778</v>
      </c>
      <c r="Y271" s="497" t="s">
        <v>792</v>
      </c>
      <c r="Z271" s="497" t="s">
        <v>740</v>
      </c>
      <c r="AA271" s="497" t="s">
        <v>740</v>
      </c>
      <c r="AB271" s="497" t="s">
        <v>1849</v>
      </c>
      <c r="AC271" s="497"/>
      <c r="AD271" s="497"/>
      <c r="AE271" s="497" t="s">
        <v>868</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1863</v>
      </c>
      <c r="E272" s="489">
        <f t="shared" si="7"/>
        <v>245</v>
      </c>
      <c r="F272" s="489" t="s">
        <v>870</v>
      </c>
      <c r="G272" s="489" t="s">
        <v>1818</v>
      </c>
      <c r="H272" s="490" t="s">
        <v>223</v>
      </c>
      <c r="I272" s="490" t="s">
        <v>1751</v>
      </c>
      <c r="J272" s="490" t="s">
        <v>1757</v>
      </c>
      <c r="K272" s="490" t="s">
        <v>1845</v>
      </c>
      <c r="L272" s="490"/>
      <c r="M272" s="501" t="s">
        <v>765</v>
      </c>
      <c r="N272" s="494"/>
      <c r="O272" s="495"/>
      <c r="P272" s="495"/>
      <c r="Q272" s="494" t="s">
        <v>799</v>
      </c>
      <c r="R272" s="519" t="s">
        <v>1864</v>
      </c>
      <c r="S272" s="496" t="s">
        <v>1865</v>
      </c>
      <c r="T272" s="497" t="s">
        <v>801</v>
      </c>
      <c r="U272" s="498">
        <v>35316</v>
      </c>
      <c r="V272" s="497">
        <f t="shared" ca="1" si="6"/>
        <v>29</v>
      </c>
      <c r="W272" s="497" t="s">
        <v>1866</v>
      </c>
      <c r="X272" s="497" t="s">
        <v>778</v>
      </c>
      <c r="Y272" s="497" t="s">
        <v>784</v>
      </c>
      <c r="Z272" s="497" t="s">
        <v>740</v>
      </c>
      <c r="AA272" s="497" t="s">
        <v>740</v>
      </c>
      <c r="AB272" s="497" t="s">
        <v>1867</v>
      </c>
      <c r="AC272" s="497"/>
      <c r="AD272" s="497"/>
      <c r="AE272" s="497" t="s">
        <v>771</v>
      </c>
      <c r="AF272" s="499" t="s">
        <v>1605</v>
      </c>
      <c r="AG272" s="499" t="s">
        <v>688</v>
      </c>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1868</v>
      </c>
      <c r="E273" s="489">
        <f t="shared" si="7"/>
        <v>246</v>
      </c>
      <c r="F273" s="489" t="s">
        <v>870</v>
      </c>
      <c r="G273" s="489" t="s">
        <v>1818</v>
      </c>
      <c r="H273" s="490" t="s">
        <v>223</v>
      </c>
      <c r="I273" s="490" t="s">
        <v>1751</v>
      </c>
      <c r="J273" s="490" t="s">
        <v>1757</v>
      </c>
      <c r="K273" s="490" t="s">
        <v>1845</v>
      </c>
      <c r="L273" s="490"/>
      <c r="M273" s="501" t="s">
        <v>765</v>
      </c>
      <c r="N273" s="494"/>
      <c r="O273" s="495"/>
      <c r="P273" s="495"/>
      <c r="Q273" s="494" t="s">
        <v>766</v>
      </c>
      <c r="R273" s="504" t="s">
        <v>1869</v>
      </c>
      <c r="S273" s="496" t="s">
        <v>1870</v>
      </c>
      <c r="T273" s="497" t="s">
        <v>801</v>
      </c>
      <c r="U273" s="498">
        <v>34953</v>
      </c>
      <c r="V273" s="497">
        <f t="shared" ca="1" si="6"/>
        <v>30</v>
      </c>
      <c r="W273" s="497" t="s">
        <v>1871</v>
      </c>
      <c r="X273" s="497" t="s">
        <v>778</v>
      </c>
      <c r="Y273" s="497" t="s">
        <v>792</v>
      </c>
      <c r="Z273" s="497" t="s">
        <v>740</v>
      </c>
      <c r="AA273" s="497" t="s">
        <v>740</v>
      </c>
      <c r="AB273" s="497" t="s">
        <v>1750</v>
      </c>
      <c r="AC273" s="497" t="s">
        <v>786</v>
      </c>
      <c r="AD273" s="497" t="s">
        <v>787</v>
      </c>
      <c r="AE273" s="497" t="s">
        <v>1053</v>
      </c>
      <c r="AF273" s="499" t="s">
        <v>1605</v>
      </c>
      <c r="AG273" s="499" t="s">
        <v>688</v>
      </c>
      <c r="AH273" s="500"/>
      <c r="AI273" s="500"/>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1754</v>
      </c>
      <c r="E274" s="489">
        <f t="shared" si="7"/>
        <v>246</v>
      </c>
      <c r="F274" s="489"/>
      <c r="G274" s="489" t="s">
        <v>1818</v>
      </c>
      <c r="H274" s="490" t="s">
        <v>223</v>
      </c>
      <c r="I274" s="490" t="s">
        <v>1751</v>
      </c>
      <c r="J274" s="490" t="s">
        <v>1754</v>
      </c>
      <c r="K274" s="490" t="s">
        <v>726</v>
      </c>
      <c r="L274" s="490"/>
      <c r="M274" s="493" t="s">
        <v>841</v>
      </c>
      <c r="N274" s="494"/>
      <c r="O274" s="495" t="s">
        <v>197</v>
      </c>
      <c r="P274" s="495"/>
      <c r="Q274" s="494"/>
      <c r="R274" s="493" t="s">
        <v>248</v>
      </c>
      <c r="S274" s="496" t="s">
        <v>1755</v>
      </c>
      <c r="T274" s="497" t="s">
        <v>801</v>
      </c>
      <c r="U274" s="498">
        <v>21600</v>
      </c>
      <c r="V274" s="497">
        <f t="shared" ca="1" si="6"/>
        <v>66</v>
      </c>
      <c r="W274" s="497" t="s">
        <v>1756</v>
      </c>
      <c r="X274" s="497" t="s">
        <v>733</v>
      </c>
      <c r="Y274" s="497" t="s">
        <v>734</v>
      </c>
      <c r="Z274" s="497" t="s">
        <v>740</v>
      </c>
      <c r="AA274" s="497" t="s">
        <v>740</v>
      </c>
      <c r="AB274" s="497" t="s">
        <v>1750</v>
      </c>
      <c r="AC274" s="497" t="s">
        <v>1012</v>
      </c>
      <c r="AD274" s="497"/>
      <c r="AE274" s="497"/>
      <c r="AF274" s="499"/>
      <c r="AG274" s="499"/>
      <c r="AH274" s="500"/>
      <c r="AI274" s="500"/>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1872</v>
      </c>
      <c r="E275" s="489">
        <f t="shared" si="7"/>
        <v>247</v>
      </c>
      <c r="F275" s="489" t="s">
        <v>870</v>
      </c>
      <c r="G275" s="489" t="s">
        <v>1818</v>
      </c>
      <c r="H275" s="490" t="s">
        <v>223</v>
      </c>
      <c r="I275" s="490" t="s">
        <v>1751</v>
      </c>
      <c r="J275" s="490" t="s">
        <v>1754</v>
      </c>
      <c r="K275" s="490" t="s">
        <v>726</v>
      </c>
      <c r="L275" s="490"/>
      <c r="M275" s="501" t="s">
        <v>841</v>
      </c>
      <c r="N275" s="494"/>
      <c r="O275" s="495"/>
      <c r="P275" s="495"/>
      <c r="Q275" s="494" t="s">
        <v>799</v>
      </c>
      <c r="R275" s="501" t="s">
        <v>398</v>
      </c>
      <c r="S275" s="496" t="s">
        <v>1873</v>
      </c>
      <c r="T275" s="497" t="s">
        <v>801</v>
      </c>
      <c r="U275" s="498">
        <v>22712</v>
      </c>
      <c r="V275" s="497">
        <f t="shared" ca="1" si="6"/>
        <v>63</v>
      </c>
      <c r="W275" s="497" t="s">
        <v>1874</v>
      </c>
      <c r="X275" s="497" t="s">
        <v>778</v>
      </c>
      <c r="Y275" s="497" t="s">
        <v>792</v>
      </c>
      <c r="Z275" s="497" t="s">
        <v>846</v>
      </c>
      <c r="AA275" s="497" t="s">
        <v>846</v>
      </c>
      <c r="AB275" s="497" t="s">
        <v>1875</v>
      </c>
      <c r="AC275" s="497"/>
      <c r="AD275" s="497"/>
      <c r="AE275" s="497" t="s">
        <v>1584</v>
      </c>
      <c r="AF275" s="499" t="s">
        <v>1605</v>
      </c>
      <c r="AG275" s="499" t="s">
        <v>688</v>
      </c>
      <c r="AH275" s="500"/>
      <c r="AI275" s="500"/>
      <c r="AJ275" s="500"/>
      <c r="AK275" s="193"/>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1876</v>
      </c>
      <c r="E276" s="489">
        <f t="shared" si="7"/>
        <v>248</v>
      </c>
      <c r="F276" s="489" t="s">
        <v>870</v>
      </c>
      <c r="G276" s="489" t="s">
        <v>1818</v>
      </c>
      <c r="H276" s="490" t="s">
        <v>223</v>
      </c>
      <c r="I276" s="490" t="s">
        <v>1751</v>
      </c>
      <c r="J276" s="490" t="s">
        <v>1754</v>
      </c>
      <c r="K276" s="490" t="s">
        <v>726</v>
      </c>
      <c r="L276" s="490"/>
      <c r="M276" s="501" t="s">
        <v>841</v>
      </c>
      <c r="N276" s="494"/>
      <c r="O276" s="495"/>
      <c r="P276" s="495"/>
      <c r="Q276" s="494" t="s">
        <v>799</v>
      </c>
      <c r="R276" s="501" t="s">
        <v>419</v>
      </c>
      <c r="S276" s="496" t="s">
        <v>1877</v>
      </c>
      <c r="T276" s="497" t="s">
        <v>801</v>
      </c>
      <c r="U276" s="498">
        <v>24504</v>
      </c>
      <c r="V276" s="497">
        <f t="shared" ca="1" si="6"/>
        <v>58</v>
      </c>
      <c r="W276" s="497" t="s">
        <v>1878</v>
      </c>
      <c r="X276" s="497" t="s">
        <v>778</v>
      </c>
      <c r="Y276" s="497" t="s">
        <v>792</v>
      </c>
      <c r="Z276" s="497" t="s">
        <v>846</v>
      </c>
      <c r="AA276" s="497" t="s">
        <v>846</v>
      </c>
      <c r="AB276" s="497" t="s">
        <v>1835</v>
      </c>
      <c r="AC276" s="497"/>
      <c r="AD276" s="497"/>
      <c r="AE276" s="497" t="s">
        <v>1584</v>
      </c>
      <c r="AF276" s="499" t="s">
        <v>1605</v>
      </c>
      <c r="AG276" s="499" t="s">
        <v>688</v>
      </c>
      <c r="AH276" s="500"/>
      <c r="AI276" s="500"/>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1879</v>
      </c>
      <c r="E277" s="489">
        <f t="shared" si="7"/>
        <v>249</v>
      </c>
      <c r="F277" s="489" t="s">
        <v>870</v>
      </c>
      <c r="G277" s="489" t="s">
        <v>1818</v>
      </c>
      <c r="H277" s="490" t="s">
        <v>223</v>
      </c>
      <c r="I277" s="490" t="s">
        <v>1751</v>
      </c>
      <c r="J277" s="490" t="s">
        <v>1754</v>
      </c>
      <c r="K277" s="490" t="s">
        <v>726</v>
      </c>
      <c r="L277" s="490"/>
      <c r="M277" s="501" t="s">
        <v>841</v>
      </c>
      <c r="N277" s="494"/>
      <c r="O277" s="495"/>
      <c r="P277" s="495"/>
      <c r="Q277" s="494" t="s">
        <v>799</v>
      </c>
      <c r="R277" s="501" t="s">
        <v>440</v>
      </c>
      <c r="S277" s="496" t="s">
        <v>1880</v>
      </c>
      <c r="T277" s="497" t="s">
        <v>801</v>
      </c>
      <c r="U277" s="498">
        <v>30050</v>
      </c>
      <c r="V277" s="497">
        <f t="shared" ca="1" si="6"/>
        <v>43</v>
      </c>
      <c r="W277" s="497" t="s">
        <v>1881</v>
      </c>
      <c r="X277" s="497" t="s">
        <v>778</v>
      </c>
      <c r="Y277" s="497" t="s">
        <v>792</v>
      </c>
      <c r="Z277" s="497" t="s">
        <v>846</v>
      </c>
      <c r="AA277" s="497" t="s">
        <v>846</v>
      </c>
      <c r="AB277" s="497" t="s">
        <v>1882</v>
      </c>
      <c r="AC277" s="497"/>
      <c r="AD277" s="497"/>
      <c r="AE277" s="497" t="s">
        <v>1584</v>
      </c>
      <c r="AF277" s="499" t="s">
        <v>1605</v>
      </c>
      <c r="AG277" s="499" t="s">
        <v>688</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1883</v>
      </c>
      <c r="E278" s="489">
        <f t="shared" si="7"/>
        <v>250</v>
      </c>
      <c r="F278" s="489" t="s">
        <v>870</v>
      </c>
      <c r="G278" s="489" t="s">
        <v>1818</v>
      </c>
      <c r="H278" s="490" t="s">
        <v>223</v>
      </c>
      <c r="I278" s="490" t="s">
        <v>1751</v>
      </c>
      <c r="J278" s="490" t="s">
        <v>1754</v>
      </c>
      <c r="K278" s="490" t="s">
        <v>726</v>
      </c>
      <c r="L278" s="490"/>
      <c r="M278" s="501" t="s">
        <v>841</v>
      </c>
      <c r="N278" s="494"/>
      <c r="O278" s="495"/>
      <c r="P278" s="495"/>
      <c r="Q278" s="494" t="s">
        <v>799</v>
      </c>
      <c r="R278" s="504" t="s">
        <v>462</v>
      </c>
      <c r="S278" s="496" t="s">
        <v>1884</v>
      </c>
      <c r="T278" s="497" t="s">
        <v>801</v>
      </c>
      <c r="U278" s="498">
        <v>32103</v>
      </c>
      <c r="V278" s="497">
        <f t="shared" ca="1" si="6"/>
        <v>38</v>
      </c>
      <c r="W278" s="497" t="s">
        <v>1885</v>
      </c>
      <c r="X278" s="497" t="s">
        <v>778</v>
      </c>
      <c r="Y278" s="497" t="s">
        <v>792</v>
      </c>
      <c r="Z278" s="497" t="s">
        <v>846</v>
      </c>
      <c r="AA278" s="497" t="s">
        <v>846</v>
      </c>
      <c r="AB278" s="497" t="s">
        <v>1886</v>
      </c>
      <c r="AC278" s="497" t="s">
        <v>786</v>
      </c>
      <c r="AD278" s="497" t="s">
        <v>1887</v>
      </c>
      <c r="AE278" s="497" t="s">
        <v>1584</v>
      </c>
      <c r="AF278" s="499" t="s">
        <v>1605</v>
      </c>
      <c r="AG278" s="499" t="s">
        <v>688</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2119</v>
      </c>
      <c r="E279" s="489">
        <f t="shared" si="7"/>
        <v>251</v>
      </c>
      <c r="F279" s="489" t="s">
        <v>684</v>
      </c>
      <c r="G279" s="489" t="s">
        <v>744</v>
      </c>
      <c r="H279" s="490" t="s">
        <v>78</v>
      </c>
      <c r="I279" s="490" t="s">
        <v>990</v>
      </c>
      <c r="J279" s="490" t="s">
        <v>2119</v>
      </c>
      <c r="K279" s="490" t="s">
        <v>726</v>
      </c>
      <c r="L279" s="490"/>
      <c r="M279" s="493" t="s">
        <v>727</v>
      </c>
      <c r="N279" s="494"/>
      <c r="O279" s="495" t="s">
        <v>69</v>
      </c>
      <c r="P279" s="495"/>
      <c r="Q279" s="494" t="s">
        <v>766</v>
      </c>
      <c r="R279" s="493" t="s">
        <v>383</v>
      </c>
      <c r="S279" s="496" t="s">
        <v>2120</v>
      </c>
      <c r="T279" s="497" t="s">
        <v>801</v>
      </c>
      <c r="U279" s="498">
        <v>34440</v>
      </c>
      <c r="V279" s="497">
        <f t="shared" ca="1" si="6"/>
        <v>31</v>
      </c>
      <c r="W279" s="497" t="s">
        <v>2121</v>
      </c>
      <c r="X279" s="497" t="s">
        <v>769</v>
      </c>
      <c r="Y279" s="497" t="s">
        <v>734</v>
      </c>
      <c r="Z279" s="497" t="s">
        <v>744</v>
      </c>
      <c r="AA279" s="497" t="s">
        <v>744</v>
      </c>
      <c r="AB279" s="497" t="s">
        <v>1041</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1937</v>
      </c>
      <c r="E280" s="489">
        <f t="shared" si="7"/>
        <v>252</v>
      </c>
      <c r="F280" s="489" t="s">
        <v>684</v>
      </c>
      <c r="G280" s="489" t="s">
        <v>744</v>
      </c>
      <c r="H280" s="490" t="s">
        <v>78</v>
      </c>
      <c r="I280" s="490" t="s">
        <v>990</v>
      </c>
      <c r="J280" s="490" t="s">
        <v>2119</v>
      </c>
      <c r="K280" s="490" t="s">
        <v>726</v>
      </c>
      <c r="L280" s="490"/>
      <c r="M280" s="501" t="s">
        <v>727</v>
      </c>
      <c r="N280" s="494"/>
      <c r="O280" s="495" t="s">
        <v>197</v>
      </c>
      <c r="P280" s="495"/>
      <c r="Q280" s="494" t="s">
        <v>729</v>
      </c>
      <c r="R280" s="501" t="s">
        <v>1939</v>
      </c>
      <c r="S280" s="496" t="s">
        <v>1940</v>
      </c>
      <c r="T280" s="497" t="s">
        <v>731</v>
      </c>
      <c r="U280" s="498">
        <v>26171</v>
      </c>
      <c r="V280" s="497">
        <f t="shared" ca="1" si="6"/>
        <v>54</v>
      </c>
      <c r="W280" s="497" t="s">
        <v>1941</v>
      </c>
      <c r="X280" s="497" t="s">
        <v>733</v>
      </c>
      <c r="Y280" s="497" t="s">
        <v>734</v>
      </c>
      <c r="Z280" s="497" t="s">
        <v>744</v>
      </c>
      <c r="AA280" s="497" t="s">
        <v>744</v>
      </c>
      <c r="AB280" s="497" t="s">
        <v>1041</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1979</v>
      </c>
      <c r="E281" s="489">
        <f t="shared" si="7"/>
        <v>253</v>
      </c>
      <c r="F281" s="489" t="s">
        <v>684</v>
      </c>
      <c r="G281" s="489" t="s">
        <v>744</v>
      </c>
      <c r="H281" s="490" t="s">
        <v>78</v>
      </c>
      <c r="I281" s="490" t="s">
        <v>990</v>
      </c>
      <c r="J281" s="490" t="s">
        <v>2119</v>
      </c>
      <c r="K281" s="490" t="s">
        <v>726</v>
      </c>
      <c r="L281" s="490"/>
      <c r="M281" s="501" t="s">
        <v>727</v>
      </c>
      <c r="N281" s="494"/>
      <c r="O281" s="495"/>
      <c r="P281" s="495"/>
      <c r="Q281" s="494" t="s">
        <v>799</v>
      </c>
      <c r="R281" s="501" t="s">
        <v>253</v>
      </c>
      <c r="S281" s="496" t="s">
        <v>1981</v>
      </c>
      <c r="T281" s="497" t="s">
        <v>801</v>
      </c>
      <c r="U281" s="498">
        <v>23437</v>
      </c>
      <c r="V281" s="497">
        <f t="shared" ca="1" si="6"/>
        <v>61</v>
      </c>
      <c r="W281" s="497" t="s">
        <v>1982</v>
      </c>
      <c r="X281" s="497" t="s">
        <v>733</v>
      </c>
      <c r="Y281" s="497" t="s">
        <v>734</v>
      </c>
      <c r="Z281" s="497" t="s">
        <v>744</v>
      </c>
      <c r="AA281" s="497" t="s">
        <v>744</v>
      </c>
      <c r="AB281" s="497" t="s">
        <v>1983</v>
      </c>
      <c r="AC281" s="497"/>
      <c r="AD281" s="497"/>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2122</v>
      </c>
      <c r="E282" s="489">
        <f t="shared" si="7"/>
        <v>254</v>
      </c>
      <c r="F282" s="489" t="s">
        <v>684</v>
      </c>
      <c r="G282" s="489" t="s">
        <v>744</v>
      </c>
      <c r="H282" s="490" t="s">
        <v>78</v>
      </c>
      <c r="I282" s="490" t="s">
        <v>990</v>
      </c>
      <c r="J282" s="490" t="s">
        <v>2119</v>
      </c>
      <c r="K282" s="490" t="s">
        <v>726</v>
      </c>
      <c r="L282" s="490"/>
      <c r="M282" s="501" t="s">
        <v>727</v>
      </c>
      <c r="N282" s="623"/>
      <c r="O282" s="495"/>
      <c r="P282" s="495"/>
      <c r="Q282" s="494" t="s">
        <v>766</v>
      </c>
      <c r="R282" s="501" t="s">
        <v>399</v>
      </c>
      <c r="S282" s="496" t="s">
        <v>2123</v>
      </c>
      <c r="T282" s="497" t="s">
        <v>801</v>
      </c>
      <c r="U282" s="498">
        <v>36875</v>
      </c>
      <c r="V282" s="497">
        <f t="shared" ca="1" si="6"/>
        <v>25</v>
      </c>
      <c r="W282" s="497" t="s">
        <v>2124</v>
      </c>
      <c r="X282" s="543" t="s">
        <v>778</v>
      </c>
      <c r="Y282" s="497" t="s">
        <v>734</v>
      </c>
      <c r="Z282" s="497" t="s">
        <v>744</v>
      </c>
      <c r="AA282" s="497" t="s">
        <v>2125</v>
      </c>
      <c r="AB282" s="497" t="s">
        <v>2126</v>
      </c>
      <c r="AC282" s="497"/>
      <c r="AD282" s="497"/>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671" t="s">
        <v>2141</v>
      </c>
      <c r="E283" s="489">
        <f t="shared" si="7"/>
        <v>255</v>
      </c>
      <c r="F283" s="489" t="s">
        <v>684</v>
      </c>
      <c r="G283" s="954" t="s">
        <v>744</v>
      </c>
      <c r="H283" s="490" t="s">
        <v>78</v>
      </c>
      <c r="I283" s="490" t="s">
        <v>990</v>
      </c>
      <c r="J283" s="490" t="s">
        <v>2119</v>
      </c>
      <c r="K283" s="490" t="s">
        <v>726</v>
      </c>
      <c r="L283" s="490"/>
      <c r="M283" s="501" t="s">
        <v>727</v>
      </c>
      <c r="N283" s="623"/>
      <c r="O283" s="495"/>
      <c r="P283" s="495"/>
      <c r="Q283" s="494" t="s">
        <v>766</v>
      </c>
      <c r="R283" s="501" t="s">
        <v>2142</v>
      </c>
      <c r="S283" s="496" t="s">
        <v>2143</v>
      </c>
      <c r="T283" s="497" t="s">
        <v>801</v>
      </c>
      <c r="U283" s="498">
        <v>35049</v>
      </c>
      <c r="V283" s="497">
        <f t="shared" ca="1" si="6"/>
        <v>30</v>
      </c>
      <c r="W283" s="497"/>
      <c r="X283" s="543" t="s">
        <v>778</v>
      </c>
      <c r="Y283" s="497" t="s">
        <v>734</v>
      </c>
      <c r="Z283" s="497" t="s">
        <v>744</v>
      </c>
      <c r="AA283" s="497" t="s">
        <v>744</v>
      </c>
      <c r="AB283" s="497" t="s">
        <v>1041</v>
      </c>
      <c r="AC283" s="497" t="s">
        <v>786</v>
      </c>
      <c r="AD283" s="497" t="s">
        <v>2016</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2144</v>
      </c>
      <c r="E284" s="489">
        <f t="shared" si="7"/>
        <v>256</v>
      </c>
      <c r="F284" s="489" t="s">
        <v>684</v>
      </c>
      <c r="G284" s="954" t="s">
        <v>744</v>
      </c>
      <c r="H284" s="490" t="s">
        <v>78</v>
      </c>
      <c r="I284" s="490" t="s">
        <v>990</v>
      </c>
      <c r="J284" s="490" t="s">
        <v>2119</v>
      </c>
      <c r="K284" s="490" t="s">
        <v>726</v>
      </c>
      <c r="L284" s="490"/>
      <c r="M284" s="501" t="s">
        <v>727</v>
      </c>
      <c r="N284" s="623"/>
      <c r="O284" s="495"/>
      <c r="P284" s="495"/>
      <c r="Q284" s="494" t="s">
        <v>799</v>
      </c>
      <c r="R284" s="502" t="s">
        <v>2145</v>
      </c>
      <c r="S284" s="496" t="s">
        <v>2146</v>
      </c>
      <c r="T284" s="497" t="s">
        <v>801</v>
      </c>
      <c r="U284" s="498">
        <v>29815</v>
      </c>
      <c r="V284" s="497">
        <f t="shared" ca="1" si="6"/>
        <v>44</v>
      </c>
      <c r="W284" s="497"/>
      <c r="X284" s="497" t="s">
        <v>778</v>
      </c>
      <c r="Y284" s="497" t="s">
        <v>734</v>
      </c>
      <c r="Z284" s="497" t="s">
        <v>744</v>
      </c>
      <c r="AA284" s="497" t="s">
        <v>744</v>
      </c>
      <c r="AB284" s="497" t="s">
        <v>2147</v>
      </c>
      <c r="AC284" s="497" t="s">
        <v>786</v>
      </c>
      <c r="AD284" s="497" t="s">
        <v>787</v>
      </c>
      <c r="AE284" s="497"/>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2148</v>
      </c>
      <c r="E285" s="489">
        <f t="shared" si="7"/>
        <v>257</v>
      </c>
      <c r="F285" s="489" t="s">
        <v>684</v>
      </c>
      <c r="G285" s="954" t="s">
        <v>744</v>
      </c>
      <c r="H285" s="490" t="s">
        <v>78</v>
      </c>
      <c r="I285" s="490" t="s">
        <v>990</v>
      </c>
      <c r="J285" s="490" t="s">
        <v>2119</v>
      </c>
      <c r="K285" s="490" t="s">
        <v>726</v>
      </c>
      <c r="L285" s="490"/>
      <c r="M285" s="504" t="s">
        <v>727</v>
      </c>
      <c r="N285" s="623"/>
      <c r="O285" s="495"/>
      <c r="P285" s="495"/>
      <c r="Q285" s="494" t="s">
        <v>766</v>
      </c>
      <c r="R285" s="579" t="s">
        <v>2149</v>
      </c>
      <c r="S285" s="496" t="s">
        <v>2150</v>
      </c>
      <c r="T285" s="497" t="s">
        <v>731</v>
      </c>
      <c r="U285" s="498">
        <v>35416</v>
      </c>
      <c r="V285" s="497">
        <f t="shared" ca="1" si="6"/>
        <v>29</v>
      </c>
      <c r="W285" s="497"/>
      <c r="X285" s="497" t="s">
        <v>778</v>
      </c>
      <c r="Y285" s="497" t="s">
        <v>784</v>
      </c>
      <c r="Z285" s="497" t="s">
        <v>744</v>
      </c>
      <c r="AA285" s="497" t="s">
        <v>744</v>
      </c>
      <c r="AB285" s="497" t="s">
        <v>1041</v>
      </c>
      <c r="AC285" s="497" t="s">
        <v>786</v>
      </c>
      <c r="AD285" s="497" t="s">
        <v>1402</v>
      </c>
      <c r="AE285" s="497"/>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59" t="s">
        <v>2127</v>
      </c>
      <c r="E286" s="489">
        <f t="shared" si="7"/>
        <v>258</v>
      </c>
      <c r="F286" s="489" t="s">
        <v>684</v>
      </c>
      <c r="G286" s="954" t="s">
        <v>744</v>
      </c>
      <c r="H286" s="490" t="s">
        <v>78</v>
      </c>
      <c r="I286" s="490" t="s">
        <v>990</v>
      </c>
      <c r="J286" s="490" t="s">
        <v>2119</v>
      </c>
      <c r="K286" s="490" t="s">
        <v>726</v>
      </c>
      <c r="L286" s="490"/>
      <c r="M286" s="502" t="s">
        <v>765</v>
      </c>
      <c r="N286" s="623"/>
      <c r="O286" s="495"/>
      <c r="P286" s="495"/>
      <c r="Q286" s="494" t="s">
        <v>766</v>
      </c>
      <c r="R286" s="493" t="s">
        <v>2128</v>
      </c>
      <c r="S286" s="496" t="s">
        <v>2129</v>
      </c>
      <c r="T286" s="497" t="s">
        <v>801</v>
      </c>
      <c r="U286" s="498">
        <v>35773</v>
      </c>
      <c r="V286" s="497">
        <f t="shared" ca="1" si="6"/>
        <v>28</v>
      </c>
      <c r="W286" s="497"/>
      <c r="X286" s="497" t="s">
        <v>778</v>
      </c>
      <c r="Y286" s="497" t="s">
        <v>784</v>
      </c>
      <c r="Z286" s="497" t="s">
        <v>744</v>
      </c>
      <c r="AA286" s="497" t="s">
        <v>744</v>
      </c>
      <c r="AB286" s="497" t="s">
        <v>2130</v>
      </c>
      <c r="AC286" s="497"/>
      <c r="AD286" s="497"/>
      <c r="AE286" s="497" t="s">
        <v>1053</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2315</v>
      </c>
      <c r="E287" s="489">
        <f t="shared" si="7"/>
        <v>259</v>
      </c>
      <c r="F287" s="489" t="s">
        <v>684</v>
      </c>
      <c r="G287" s="954" t="s">
        <v>744</v>
      </c>
      <c r="H287" s="490" t="s">
        <v>78</v>
      </c>
      <c r="I287" s="490" t="s">
        <v>990</v>
      </c>
      <c r="J287" s="490" t="s">
        <v>2119</v>
      </c>
      <c r="K287" s="490" t="s">
        <v>726</v>
      </c>
      <c r="L287" s="490"/>
      <c r="M287" s="534" t="s">
        <v>765</v>
      </c>
      <c r="N287" s="623"/>
      <c r="O287" s="495" t="s">
        <v>197</v>
      </c>
      <c r="P287" s="495"/>
      <c r="Q287" s="494" t="s">
        <v>766</v>
      </c>
      <c r="R287" s="502" t="s">
        <v>387</v>
      </c>
      <c r="S287" s="496" t="s">
        <v>2318</v>
      </c>
      <c r="T287" s="497" t="s">
        <v>801</v>
      </c>
      <c r="U287" s="498">
        <v>32520</v>
      </c>
      <c r="V287" s="497">
        <f t="shared" ca="1" si="6"/>
        <v>37</v>
      </c>
      <c r="W287" s="497"/>
      <c r="X287" s="551" t="s">
        <v>769</v>
      </c>
      <c r="Y287" s="508" t="s">
        <v>734</v>
      </c>
      <c r="Z287" s="497" t="s">
        <v>744</v>
      </c>
      <c r="AA287" s="497" t="s">
        <v>2290</v>
      </c>
      <c r="AB287" s="497" t="s">
        <v>2319</v>
      </c>
      <c r="AC287" s="497"/>
      <c r="AD287" s="497"/>
      <c r="AE287" s="497" t="s">
        <v>1053</v>
      </c>
      <c r="AF287" s="499"/>
      <c r="AG287" s="499" t="s">
        <v>684</v>
      </c>
      <c r="AH287" s="500"/>
      <c r="AI287" s="500"/>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2131</v>
      </c>
      <c r="E288" s="489">
        <f t="shared" si="7"/>
        <v>260</v>
      </c>
      <c r="F288" s="489" t="s">
        <v>684</v>
      </c>
      <c r="G288" s="954" t="s">
        <v>744</v>
      </c>
      <c r="H288" s="490" t="s">
        <v>78</v>
      </c>
      <c r="I288" s="490" t="s">
        <v>990</v>
      </c>
      <c r="J288" s="490" t="s">
        <v>2119</v>
      </c>
      <c r="K288" s="490" t="s">
        <v>726</v>
      </c>
      <c r="L288" s="490"/>
      <c r="M288" s="514" t="s">
        <v>765</v>
      </c>
      <c r="O288" s="497"/>
      <c r="P288" s="497"/>
      <c r="Q288" s="564" t="s">
        <v>766</v>
      </c>
      <c r="R288" s="519" t="s">
        <v>2132</v>
      </c>
      <c r="S288" s="496" t="s">
        <v>2133</v>
      </c>
      <c r="T288" s="497" t="s">
        <v>801</v>
      </c>
      <c r="U288" s="498">
        <v>36932</v>
      </c>
      <c r="V288" s="497">
        <f t="shared" ca="1" si="6"/>
        <v>24</v>
      </c>
      <c r="W288" s="497"/>
      <c r="X288" s="497" t="s">
        <v>778</v>
      </c>
      <c r="Y288" s="497" t="s">
        <v>784</v>
      </c>
      <c r="Z288" s="497" t="s">
        <v>744</v>
      </c>
      <c r="AA288" s="497" t="s">
        <v>2134</v>
      </c>
      <c r="AB288" s="497" t="s">
        <v>2135</v>
      </c>
      <c r="AC288" s="497"/>
      <c r="AD288" s="497"/>
      <c r="AE288" s="497" t="s">
        <v>771</v>
      </c>
      <c r="AF288" s="499"/>
      <c r="AG288" s="499" t="s">
        <v>684</v>
      </c>
      <c r="AH288" s="500"/>
      <c r="AI288" s="500"/>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193"/>
      <c r="B289" s="193"/>
      <c r="C289" s="489">
        <v>276</v>
      </c>
      <c r="D289" s="489" t="s">
        <v>2136</v>
      </c>
      <c r="E289" s="489">
        <f t="shared" si="7"/>
        <v>261</v>
      </c>
      <c r="F289" s="667" t="s">
        <v>684</v>
      </c>
      <c r="G289" s="954" t="s">
        <v>744</v>
      </c>
      <c r="H289" s="490" t="s">
        <v>78</v>
      </c>
      <c r="I289" s="490" t="s">
        <v>990</v>
      </c>
      <c r="J289" s="490" t="s">
        <v>2119</v>
      </c>
      <c r="K289" s="490" t="s">
        <v>726</v>
      </c>
      <c r="L289" s="490"/>
      <c r="M289" s="514" t="s">
        <v>765</v>
      </c>
      <c r="N289" s="623"/>
      <c r="O289" s="497"/>
      <c r="P289" s="497"/>
      <c r="Q289" s="635" t="s">
        <v>766</v>
      </c>
      <c r="R289" s="501" t="s">
        <v>2137</v>
      </c>
      <c r="S289" s="496" t="s">
        <v>2138</v>
      </c>
      <c r="T289" s="497" t="s">
        <v>801</v>
      </c>
      <c r="U289" s="498">
        <v>36693</v>
      </c>
      <c r="V289" s="497">
        <f t="shared" ca="1" si="6"/>
        <v>25</v>
      </c>
      <c r="W289" s="497" t="s">
        <v>2139</v>
      </c>
      <c r="X289" s="497" t="s">
        <v>778</v>
      </c>
      <c r="Y289" s="497" t="s">
        <v>792</v>
      </c>
      <c r="Z289" s="497" t="s">
        <v>744</v>
      </c>
      <c r="AA289" s="497" t="s">
        <v>1235</v>
      </c>
      <c r="AB289" s="497" t="s">
        <v>2140</v>
      </c>
      <c r="AC289" s="497"/>
      <c r="AD289" s="497"/>
      <c r="AE289" s="497" t="s">
        <v>891</v>
      </c>
      <c r="AF289" s="497"/>
      <c r="AG289" s="670" t="s">
        <v>684</v>
      </c>
      <c r="AH289" s="193"/>
      <c r="AI289" s="500"/>
      <c r="AJ289" s="500"/>
      <c r="AK289" s="500"/>
      <c r="AL289" s="193"/>
      <c r="AM289" s="193"/>
      <c r="AN289" s="193"/>
      <c r="AO289" s="193"/>
      <c r="AP289" s="193"/>
      <c r="AQ289" s="193"/>
      <c r="AR289" s="193"/>
      <c r="AS289" s="193"/>
      <c r="AT289" s="193"/>
      <c r="AU289" s="193"/>
      <c r="AV289" s="193"/>
      <c r="AW289" s="193"/>
      <c r="AX289" s="193"/>
      <c r="AY289" s="193"/>
      <c r="AZ289" s="193"/>
      <c r="BA289" s="193"/>
    </row>
    <row r="290" spans="1:53" ht="15.75" customHeight="1">
      <c r="A290" s="193"/>
      <c r="B290" s="193"/>
      <c r="C290" s="489">
        <v>277</v>
      </c>
      <c r="D290" s="671" t="s">
        <v>2151</v>
      </c>
      <c r="E290" s="489">
        <f t="shared" si="7"/>
        <v>262</v>
      </c>
      <c r="F290" s="671" t="s">
        <v>684</v>
      </c>
      <c r="G290" s="954" t="s">
        <v>744</v>
      </c>
      <c r="H290" s="490" t="s">
        <v>78</v>
      </c>
      <c r="I290" s="490" t="s">
        <v>990</v>
      </c>
      <c r="J290" s="490" t="s">
        <v>2119</v>
      </c>
      <c r="K290" s="490" t="s">
        <v>726</v>
      </c>
      <c r="L290" s="690"/>
      <c r="M290" s="504" t="s">
        <v>765</v>
      </c>
      <c r="N290" s="691"/>
      <c r="O290" s="692"/>
      <c r="P290" s="692"/>
      <c r="Q290" s="693" t="s">
        <v>766</v>
      </c>
      <c r="R290" s="705" t="s">
        <v>2152</v>
      </c>
      <c r="S290" s="694" t="s">
        <v>2153</v>
      </c>
      <c r="T290" s="671" t="s">
        <v>801</v>
      </c>
      <c r="U290" s="695">
        <v>38225</v>
      </c>
      <c r="V290" s="497">
        <f t="shared" ca="1" si="6"/>
        <v>21</v>
      </c>
      <c r="W290" s="671" t="s">
        <v>2154</v>
      </c>
      <c r="X290" s="671" t="s">
        <v>778</v>
      </c>
      <c r="Y290" s="671" t="s">
        <v>792</v>
      </c>
      <c r="Z290" s="671" t="s">
        <v>744</v>
      </c>
      <c r="AA290" s="671" t="s">
        <v>744</v>
      </c>
      <c r="AB290" s="671" t="s">
        <v>2155</v>
      </c>
      <c r="AC290" s="696" t="s">
        <v>786</v>
      </c>
      <c r="AD290" s="671" t="s">
        <v>2016</v>
      </c>
      <c r="AE290" s="671" t="s">
        <v>891</v>
      </c>
      <c r="AF290" s="679"/>
      <c r="AG290" s="672" t="s">
        <v>684</v>
      </c>
      <c r="AH290" s="193"/>
      <c r="AI290" s="193"/>
      <c r="AJ290" s="193"/>
      <c r="AK290" s="193"/>
      <c r="AL290" s="193"/>
      <c r="AM290" s="193"/>
      <c r="AN290" s="193"/>
      <c r="AO290" s="193"/>
      <c r="AP290" s="193"/>
      <c r="AQ290" s="193"/>
      <c r="AR290" s="193"/>
      <c r="AS290" s="193"/>
      <c r="AT290" s="193"/>
      <c r="AU290" s="193"/>
      <c r="AV290" s="193"/>
      <c r="AW290" s="193"/>
      <c r="AX290" s="193"/>
      <c r="AY290" s="193"/>
      <c r="AZ290" s="193"/>
      <c r="BA290" s="193"/>
    </row>
    <row r="291" spans="1:53" ht="15.75" customHeight="1">
      <c r="A291" s="457"/>
      <c r="B291" s="456"/>
      <c r="C291" s="489">
        <v>278</v>
      </c>
      <c r="D291" s="659" t="s">
        <v>1973</v>
      </c>
      <c r="E291" s="489">
        <f t="shared" si="7"/>
        <v>263</v>
      </c>
      <c r="F291" s="489" t="s">
        <v>684</v>
      </c>
      <c r="G291" s="954" t="s">
        <v>3649</v>
      </c>
      <c r="H291" s="490" t="s">
        <v>1975</v>
      </c>
      <c r="I291" s="490" t="s">
        <v>1973</v>
      </c>
      <c r="J291" s="490" t="s">
        <v>1973</v>
      </c>
      <c r="K291" s="661" t="s">
        <v>2002</v>
      </c>
      <c r="L291" s="490"/>
      <c r="M291" s="501" t="s">
        <v>727</v>
      </c>
      <c r="N291" s="623"/>
      <c r="O291" s="495" t="s">
        <v>390</v>
      </c>
      <c r="P291" s="495" t="s">
        <v>69</v>
      </c>
      <c r="Q291" s="494" t="s">
        <v>799</v>
      </c>
      <c r="R291" s="493" t="s">
        <v>1975</v>
      </c>
      <c r="S291" s="496" t="s">
        <v>1977</v>
      </c>
      <c r="T291" s="497" t="s">
        <v>801</v>
      </c>
      <c r="U291" s="498">
        <v>25905</v>
      </c>
      <c r="V291" s="497">
        <f t="shared" ca="1" si="6"/>
        <v>55</v>
      </c>
      <c r="W291" s="497" t="s">
        <v>1978</v>
      </c>
      <c r="X291" s="508" t="s">
        <v>733</v>
      </c>
      <c r="Y291" s="508" t="s">
        <v>734</v>
      </c>
      <c r="Z291" s="497" t="s">
        <v>744</v>
      </c>
      <c r="AA291" s="497" t="s">
        <v>744</v>
      </c>
      <c r="AB291" s="497" t="s">
        <v>1892</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279</v>
      </c>
      <c r="D292" s="659" t="s">
        <v>2042</v>
      </c>
      <c r="E292" s="489">
        <f t="shared" si="7"/>
        <v>264</v>
      </c>
      <c r="F292" s="489" t="s">
        <v>684</v>
      </c>
      <c r="G292" s="954" t="s">
        <v>3649</v>
      </c>
      <c r="H292" s="490" t="s">
        <v>1975</v>
      </c>
      <c r="I292" s="490" t="s">
        <v>1973</v>
      </c>
      <c r="J292" s="490" t="s">
        <v>1973</v>
      </c>
      <c r="K292" s="661" t="s">
        <v>2002</v>
      </c>
      <c r="L292" s="490"/>
      <c r="M292" s="501" t="s">
        <v>727</v>
      </c>
      <c r="N292" s="623"/>
      <c r="O292" s="495" t="s">
        <v>197</v>
      </c>
      <c r="P292" s="495"/>
      <c r="Q292" s="494" t="s">
        <v>799</v>
      </c>
      <c r="R292" s="501" t="s">
        <v>203</v>
      </c>
      <c r="S292" s="496" t="s">
        <v>2044</v>
      </c>
      <c r="T292" s="497" t="s">
        <v>801</v>
      </c>
      <c r="U292" s="498">
        <v>23890</v>
      </c>
      <c r="V292" s="497">
        <f t="shared" ca="1" si="6"/>
        <v>60</v>
      </c>
      <c r="W292" s="497"/>
      <c r="X292" s="508" t="s">
        <v>733</v>
      </c>
      <c r="Y292" s="508" t="s">
        <v>734</v>
      </c>
      <c r="Z292" s="497" t="s">
        <v>676</v>
      </c>
      <c r="AA292" s="497" t="s">
        <v>744</v>
      </c>
      <c r="AB292" s="497" t="s">
        <v>1948</v>
      </c>
      <c r="AC292" s="497"/>
      <c r="AD292" s="497"/>
      <c r="AE292" s="497" t="s">
        <v>779</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280</v>
      </c>
      <c r="D293" s="659" t="s">
        <v>1984</v>
      </c>
      <c r="E293" s="489">
        <f t="shared" si="7"/>
        <v>265</v>
      </c>
      <c r="F293" s="489" t="s">
        <v>684</v>
      </c>
      <c r="G293" s="954" t="s">
        <v>3649</v>
      </c>
      <c r="H293" s="490" t="s">
        <v>1975</v>
      </c>
      <c r="I293" s="490" t="s">
        <v>1973</v>
      </c>
      <c r="J293" s="490" t="s">
        <v>1973</v>
      </c>
      <c r="K293" s="661" t="s">
        <v>2002</v>
      </c>
      <c r="L293" s="490"/>
      <c r="M293" s="501" t="s">
        <v>727</v>
      </c>
      <c r="N293" s="623"/>
      <c r="O293" s="495" t="s">
        <v>197</v>
      </c>
      <c r="P293" s="495"/>
      <c r="Q293" s="494" t="s">
        <v>799</v>
      </c>
      <c r="R293" s="501" t="s">
        <v>227</v>
      </c>
      <c r="S293" s="496" t="s">
        <v>1985</v>
      </c>
      <c r="T293" s="497" t="s">
        <v>801</v>
      </c>
      <c r="U293" s="498">
        <v>28739</v>
      </c>
      <c r="V293" s="497">
        <f t="shared" ca="1" si="6"/>
        <v>47</v>
      </c>
      <c r="W293" s="497"/>
      <c r="X293" s="508" t="s">
        <v>733</v>
      </c>
      <c r="Y293" s="508" t="s">
        <v>734</v>
      </c>
      <c r="Z293" s="497" t="s">
        <v>1508</v>
      </c>
      <c r="AA293" s="497" t="s">
        <v>1508</v>
      </c>
      <c r="AB293" s="497" t="s">
        <v>1986</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C294" s="489">
        <v>281</v>
      </c>
      <c r="D294" s="955" t="s">
        <v>1987</v>
      </c>
      <c r="E294" s="489">
        <f t="shared" si="7"/>
        <v>266</v>
      </c>
      <c r="F294" s="489" t="s">
        <v>688</v>
      </c>
      <c r="G294" s="659" t="s">
        <v>3649</v>
      </c>
      <c r="H294" s="490" t="s">
        <v>1975</v>
      </c>
      <c r="I294" s="490" t="s">
        <v>1973</v>
      </c>
      <c r="J294" s="490" t="s">
        <v>1973</v>
      </c>
      <c r="K294" s="661" t="s">
        <v>2002</v>
      </c>
      <c r="L294" s="490"/>
      <c r="M294" s="501" t="s">
        <v>727</v>
      </c>
      <c r="N294" s="494"/>
      <c r="O294" s="495"/>
      <c r="P294" s="495"/>
      <c r="Q294" s="494" t="s">
        <v>850</v>
      </c>
      <c r="R294" s="540" t="s">
        <v>275</v>
      </c>
      <c r="S294" s="576" t="s">
        <v>1988</v>
      </c>
      <c r="T294" s="497" t="s">
        <v>801</v>
      </c>
      <c r="U294" s="663">
        <v>15634</v>
      </c>
      <c r="V294" s="497">
        <f t="shared" ca="1" si="6"/>
        <v>83</v>
      </c>
      <c r="W294" s="539" t="s">
        <v>1989</v>
      </c>
      <c r="X294" s="497" t="s">
        <v>778</v>
      </c>
      <c r="Y294" s="497" t="s">
        <v>792</v>
      </c>
      <c r="Z294" s="497" t="s">
        <v>744</v>
      </c>
      <c r="AA294" s="648" t="s">
        <v>744</v>
      </c>
      <c r="AB294" s="497"/>
      <c r="AC294" s="497"/>
      <c r="AD294" s="497"/>
      <c r="AE294" s="497"/>
      <c r="AF294" s="499"/>
      <c r="AG294" s="499"/>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282</v>
      </c>
      <c r="D295" s="955" t="s">
        <v>1990</v>
      </c>
      <c r="E295" s="489">
        <f t="shared" si="7"/>
        <v>267</v>
      </c>
      <c r="F295" s="489" t="s">
        <v>688</v>
      </c>
      <c r="G295" s="489" t="s">
        <v>3649</v>
      </c>
      <c r="H295" s="490" t="s">
        <v>1975</v>
      </c>
      <c r="I295" s="490" t="s">
        <v>1973</v>
      </c>
      <c r="J295" s="490" t="s">
        <v>1973</v>
      </c>
      <c r="K295" s="661" t="s">
        <v>2002</v>
      </c>
      <c r="L295" s="490"/>
      <c r="M295" s="501" t="s">
        <v>727</v>
      </c>
      <c r="N295" s="494"/>
      <c r="O295" s="495"/>
      <c r="P295" s="495"/>
      <c r="Q295" s="494" t="s">
        <v>850</v>
      </c>
      <c r="R295" s="542" t="s">
        <v>295</v>
      </c>
      <c r="S295" s="664" t="s">
        <v>1991</v>
      </c>
      <c r="T295" s="497" t="s">
        <v>801</v>
      </c>
      <c r="U295" s="665">
        <v>18124</v>
      </c>
      <c r="V295" s="497">
        <f t="shared" ca="1" si="6"/>
        <v>76</v>
      </c>
      <c r="W295" s="541" t="s">
        <v>1992</v>
      </c>
      <c r="X295" s="497" t="s">
        <v>778</v>
      </c>
      <c r="Y295" s="497" t="s">
        <v>792</v>
      </c>
      <c r="Z295" s="497" t="s">
        <v>744</v>
      </c>
      <c r="AA295" s="648" t="s">
        <v>744</v>
      </c>
      <c r="AB295" s="497"/>
      <c r="AC295" s="497"/>
      <c r="AD295" s="497"/>
      <c r="AE295" s="497"/>
      <c r="AF295" s="499"/>
      <c r="AG295" s="499"/>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283</v>
      </c>
      <c r="D296" s="955" t="s">
        <v>1993</v>
      </c>
      <c r="E296" s="489">
        <f t="shared" si="7"/>
        <v>268</v>
      </c>
      <c r="F296" s="489" t="s">
        <v>688</v>
      </c>
      <c r="G296" s="659" t="s">
        <v>3649</v>
      </c>
      <c r="H296" s="490" t="s">
        <v>1975</v>
      </c>
      <c r="I296" s="490" t="s">
        <v>1973</v>
      </c>
      <c r="J296" s="490" t="s">
        <v>1973</v>
      </c>
      <c r="K296" s="661" t="s">
        <v>2002</v>
      </c>
      <c r="L296" s="490"/>
      <c r="M296" s="501" t="s">
        <v>727</v>
      </c>
      <c r="N296" s="494"/>
      <c r="O296" s="495"/>
      <c r="P296" s="495"/>
      <c r="Q296" s="494" t="s">
        <v>799</v>
      </c>
      <c r="R296" s="540" t="s">
        <v>317</v>
      </c>
      <c r="S296" s="576" t="s">
        <v>1994</v>
      </c>
      <c r="T296" s="497" t="s">
        <v>801</v>
      </c>
      <c r="U296" s="663">
        <v>25188</v>
      </c>
      <c r="V296" s="497">
        <f t="shared" ca="1" si="6"/>
        <v>57</v>
      </c>
      <c r="W296" s="539" t="s">
        <v>1995</v>
      </c>
      <c r="X296" s="497" t="s">
        <v>778</v>
      </c>
      <c r="Y296" s="497" t="s">
        <v>792</v>
      </c>
      <c r="Z296" s="497" t="s">
        <v>744</v>
      </c>
      <c r="AA296" s="648" t="s">
        <v>744</v>
      </c>
      <c r="AB296" s="497"/>
      <c r="AC296" s="497"/>
      <c r="AD296" s="497"/>
      <c r="AE296" s="497"/>
      <c r="AF296" s="499"/>
      <c r="AG296" s="499"/>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284</v>
      </c>
      <c r="D297" s="955" t="s">
        <v>1996</v>
      </c>
      <c r="E297" s="489">
        <f t="shared" si="7"/>
        <v>269</v>
      </c>
      <c r="F297" s="489" t="s">
        <v>688</v>
      </c>
      <c r="G297" s="489" t="s">
        <v>3649</v>
      </c>
      <c r="H297" s="490" t="s">
        <v>1975</v>
      </c>
      <c r="I297" s="490" t="s">
        <v>1973</v>
      </c>
      <c r="J297" s="490" t="s">
        <v>1973</v>
      </c>
      <c r="K297" s="661" t="s">
        <v>2002</v>
      </c>
      <c r="L297" s="490"/>
      <c r="M297" s="501" t="s">
        <v>727</v>
      </c>
      <c r="N297" s="494"/>
      <c r="O297" s="495"/>
      <c r="P297" s="495"/>
      <c r="Q297" s="494" t="s">
        <v>799</v>
      </c>
      <c r="R297" s="542" t="s">
        <v>332</v>
      </c>
      <c r="S297" s="664" t="s">
        <v>1997</v>
      </c>
      <c r="T297" s="497" t="s">
        <v>801</v>
      </c>
      <c r="U297" s="665">
        <v>26792</v>
      </c>
      <c r="V297" s="497">
        <f t="shared" ca="1" si="6"/>
        <v>52</v>
      </c>
      <c r="W297" s="541" t="s">
        <v>1998</v>
      </c>
      <c r="X297" s="497" t="s">
        <v>778</v>
      </c>
      <c r="Y297" s="497" t="s">
        <v>792</v>
      </c>
      <c r="Z297" s="497" t="s">
        <v>744</v>
      </c>
      <c r="AA297" s="648" t="s">
        <v>744</v>
      </c>
      <c r="AB297" s="497"/>
      <c r="AC297" s="497"/>
      <c r="AD297" s="497"/>
      <c r="AE297" s="497"/>
      <c r="AF297" s="499"/>
      <c r="AG297" s="499"/>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285</v>
      </c>
      <c r="D298" s="955" t="s">
        <v>1999</v>
      </c>
      <c r="E298" s="489">
        <f t="shared" si="7"/>
        <v>270</v>
      </c>
      <c r="F298" s="489" t="s">
        <v>688</v>
      </c>
      <c r="G298" s="659" t="s">
        <v>3649</v>
      </c>
      <c r="H298" s="490" t="s">
        <v>1975</v>
      </c>
      <c r="I298" s="490" t="s">
        <v>1973</v>
      </c>
      <c r="J298" s="490" t="s">
        <v>1973</v>
      </c>
      <c r="K298" s="661" t="s">
        <v>2002</v>
      </c>
      <c r="L298" s="490"/>
      <c r="M298" s="501" t="s">
        <v>727</v>
      </c>
      <c r="N298" s="494"/>
      <c r="O298" s="495"/>
      <c r="P298" s="495"/>
      <c r="Q298" s="494" t="s">
        <v>799</v>
      </c>
      <c r="R298" s="542" t="s">
        <v>339</v>
      </c>
      <c r="S298" s="664" t="s">
        <v>2000</v>
      </c>
      <c r="T298" s="497" t="s">
        <v>801</v>
      </c>
      <c r="U298" s="665">
        <v>22076</v>
      </c>
      <c r="V298" s="497">
        <f t="shared" ca="1" si="6"/>
        <v>65</v>
      </c>
      <c r="W298" s="541" t="s">
        <v>2001</v>
      </c>
      <c r="X298" s="497" t="s">
        <v>778</v>
      </c>
      <c r="Y298" s="497" t="s">
        <v>792</v>
      </c>
      <c r="Z298" s="497" t="s">
        <v>744</v>
      </c>
      <c r="AA298" s="648" t="s">
        <v>744</v>
      </c>
      <c r="AB298" s="497"/>
      <c r="AC298" s="497"/>
      <c r="AD298" s="497"/>
      <c r="AE298" s="497"/>
      <c r="AF298" s="499"/>
      <c r="AG298" s="499"/>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286</v>
      </c>
      <c r="D299" s="659" t="s">
        <v>2002</v>
      </c>
      <c r="E299" s="489">
        <f t="shared" si="7"/>
        <v>271</v>
      </c>
      <c r="F299" s="489" t="s">
        <v>684</v>
      </c>
      <c r="G299" s="954" t="s">
        <v>3649</v>
      </c>
      <c r="H299" s="490" t="s">
        <v>1975</v>
      </c>
      <c r="I299" s="490" t="s">
        <v>1973</v>
      </c>
      <c r="J299" s="490" t="s">
        <v>1973</v>
      </c>
      <c r="K299" s="661" t="s">
        <v>2002</v>
      </c>
      <c r="L299" s="490"/>
      <c r="M299" s="501" t="s">
        <v>727</v>
      </c>
      <c r="N299" s="623"/>
      <c r="O299" s="666" t="s">
        <v>519</v>
      </c>
      <c r="P299" s="495"/>
      <c r="Q299" s="494" t="s">
        <v>799</v>
      </c>
      <c r="R299" s="956" t="s">
        <v>228</v>
      </c>
      <c r="S299" s="496" t="s">
        <v>2004</v>
      </c>
      <c r="T299" s="497" t="s">
        <v>801</v>
      </c>
      <c r="U299" s="498">
        <v>27506</v>
      </c>
      <c r="V299" s="497">
        <f t="shared" ca="1" si="6"/>
        <v>50</v>
      </c>
      <c r="W299" s="497" t="s">
        <v>2005</v>
      </c>
      <c r="X299" s="508" t="s">
        <v>733</v>
      </c>
      <c r="Y299" s="508" t="s">
        <v>734</v>
      </c>
      <c r="Z299" s="497" t="s">
        <v>744</v>
      </c>
      <c r="AA299" s="497" t="s">
        <v>1163</v>
      </c>
      <c r="AB299" s="497" t="s">
        <v>2006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193"/>
      <c r="B300" s="193"/>
      <c r="C300" s="489">
        <v>287</v>
      </c>
      <c r="D300" s="659" t="s">
        <v>2007</v>
      </c>
      <c r="E300" s="489">
        <f>SUBTOTAL(103,$Q$15:Q300)</f>
        <v>272</v>
      </c>
      <c r="F300" s="667" t="s">
        <v>684</v>
      </c>
      <c r="G300" s="489" t="s">
        <v>3649</v>
      </c>
      <c r="H300" s="565" t="s">
        <v>1975</v>
      </c>
      <c r="I300" s="565" t="s">
        <v>1973</v>
      </c>
      <c r="J300" s="565" t="s">
        <v>1973</v>
      </c>
      <c r="K300" s="669" t="s">
        <v>2002</v>
      </c>
      <c r="L300" s="647"/>
      <c r="M300" s="501" t="s">
        <v>727</v>
      </c>
      <c r="N300" s="623"/>
      <c r="O300" s="495"/>
      <c r="P300" s="563"/>
      <c r="Q300" s="524" t="s">
        <v>799</v>
      </c>
      <c r="R300" s="501" t="s">
        <v>254</v>
      </c>
      <c r="S300" s="496" t="s">
        <v>2008</v>
      </c>
      <c r="T300" s="497" t="s">
        <v>801</v>
      </c>
      <c r="U300" s="498">
        <v>21782</v>
      </c>
      <c r="V300" s="497">
        <f t="shared" ca="1" si="6"/>
        <v>66</v>
      </c>
      <c r="W300" s="563"/>
      <c r="X300" s="497" t="s">
        <v>778</v>
      </c>
      <c r="Y300" s="497" t="s">
        <v>784</v>
      </c>
      <c r="Z300" s="497" t="s">
        <v>1163</v>
      </c>
      <c r="AA300" s="497" t="s">
        <v>1163</v>
      </c>
      <c r="AB300" s="497" t="s">
        <v>1914</v>
      </c>
      <c r="AC300" s="563"/>
      <c r="AD300" s="563"/>
      <c r="AE300" s="497" t="s">
        <v>794</v>
      </c>
      <c r="AF300" s="563"/>
      <c r="AG300" s="670" t="s">
        <v>684</v>
      </c>
      <c r="AH300" s="193"/>
      <c r="AI300" s="193"/>
      <c r="AJ300" s="193"/>
      <c r="AK300" s="193"/>
      <c r="AL300" s="193"/>
      <c r="AM300" s="193"/>
      <c r="AN300" s="193"/>
      <c r="AO300" s="193"/>
      <c r="AP300" s="193"/>
      <c r="AQ300" s="193"/>
      <c r="AR300" s="193"/>
      <c r="AS300" s="193"/>
      <c r="AT300" s="193"/>
      <c r="AU300" s="193"/>
      <c r="AV300" s="193"/>
      <c r="AW300" s="193"/>
      <c r="AX300" s="193"/>
      <c r="AY300" s="193"/>
      <c r="AZ300" s="193"/>
      <c r="BA300" s="193"/>
    </row>
    <row r="301" spans="1:53" ht="15.75" customHeight="1">
      <c r="A301" s="457"/>
      <c r="B301" s="456"/>
      <c r="C301" s="489">
        <v>288</v>
      </c>
      <c r="D301" s="659" t="s">
        <v>2009</v>
      </c>
      <c r="E301" s="489">
        <f t="shared" ref="E301:E487" si="8">SUBTOTAL(103,$Q$15:Q301)</f>
        <v>273</v>
      </c>
      <c r="F301" s="489" t="s">
        <v>684</v>
      </c>
      <c r="G301" s="954" t="s">
        <v>3649</v>
      </c>
      <c r="H301" s="490" t="s">
        <v>1975</v>
      </c>
      <c r="I301" s="490" t="s">
        <v>1973</v>
      </c>
      <c r="J301" s="490" t="s">
        <v>1973</v>
      </c>
      <c r="K301" s="661" t="s">
        <v>2002</v>
      </c>
      <c r="L301" s="490"/>
      <c r="M301" s="501" t="s">
        <v>727</v>
      </c>
      <c r="N301" s="623"/>
      <c r="O301" s="495"/>
      <c r="P301" s="495"/>
      <c r="Q301" s="494" t="s">
        <v>799</v>
      </c>
      <c r="R301" s="502" t="s">
        <v>2010</v>
      </c>
      <c r="S301" s="496" t="s">
        <v>2011</v>
      </c>
      <c r="T301" s="497" t="s">
        <v>801</v>
      </c>
      <c r="U301" s="498">
        <v>22092</v>
      </c>
      <c r="V301" s="497">
        <f t="shared" ca="1" si="6"/>
        <v>65</v>
      </c>
      <c r="W301" s="497"/>
      <c r="X301" s="497" t="s">
        <v>778</v>
      </c>
      <c r="Y301" s="497" t="s">
        <v>792</v>
      </c>
      <c r="Z301" s="497" t="s">
        <v>744</v>
      </c>
      <c r="AA301" s="497" t="s">
        <v>744</v>
      </c>
      <c r="AB301" s="497" t="s">
        <v>2012</v>
      </c>
      <c r="AC301" s="497"/>
      <c r="AD301" s="497"/>
      <c r="AE301" s="497" t="s">
        <v>868</v>
      </c>
      <c r="AF301" s="499"/>
      <c r="AG301" s="499" t="s">
        <v>684</v>
      </c>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row>
    <row r="302" spans="1:53" ht="15.75" customHeight="1">
      <c r="A302" s="457"/>
      <c r="B302" s="456"/>
      <c r="C302" s="489">
        <v>289</v>
      </c>
      <c r="D302" s="671" t="s">
        <v>2013</v>
      </c>
      <c r="E302" s="489">
        <f t="shared" si="8"/>
        <v>274</v>
      </c>
      <c r="F302" s="489" t="s">
        <v>684</v>
      </c>
      <c r="G302" s="954" t="s">
        <v>3649</v>
      </c>
      <c r="H302" s="490" t="s">
        <v>1975</v>
      </c>
      <c r="I302" s="490" t="s">
        <v>1973</v>
      </c>
      <c r="J302" s="490" t="s">
        <v>1973</v>
      </c>
      <c r="K302" s="661" t="s">
        <v>2002</v>
      </c>
      <c r="L302" s="490"/>
      <c r="M302" s="501" t="s">
        <v>727</v>
      </c>
      <c r="N302" s="623"/>
      <c r="O302" s="495"/>
      <c r="P302" s="495"/>
      <c r="Q302" s="494" t="s">
        <v>799</v>
      </c>
      <c r="R302" s="501" t="s">
        <v>2014</v>
      </c>
      <c r="S302" s="496" t="s">
        <v>2015</v>
      </c>
      <c r="T302" s="497" t="s">
        <v>801</v>
      </c>
      <c r="U302" s="498">
        <v>34222</v>
      </c>
      <c r="V302" s="497">
        <f t="shared" ca="1" si="6"/>
        <v>32</v>
      </c>
      <c r="W302" s="497"/>
      <c r="X302" s="497" t="s">
        <v>778</v>
      </c>
      <c r="Y302" s="497" t="s">
        <v>784</v>
      </c>
      <c r="Z302" s="497" t="s">
        <v>744</v>
      </c>
      <c r="AA302" s="497" t="s">
        <v>744</v>
      </c>
      <c r="AB302" s="497" t="s">
        <v>1151</v>
      </c>
      <c r="AC302" s="497" t="s">
        <v>786</v>
      </c>
      <c r="AD302" s="497" t="s">
        <v>2016</v>
      </c>
      <c r="AE302" s="497" t="s">
        <v>779</v>
      </c>
      <c r="AF302" s="499"/>
      <c r="AG302" s="499" t="s">
        <v>684</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290</v>
      </c>
      <c r="D303" s="671" t="s">
        <v>2017</v>
      </c>
      <c r="E303" s="489">
        <f t="shared" si="8"/>
        <v>275</v>
      </c>
      <c r="F303" s="489" t="s">
        <v>684</v>
      </c>
      <c r="G303" s="954" t="s">
        <v>3649</v>
      </c>
      <c r="H303" s="490" t="s">
        <v>1975</v>
      </c>
      <c r="I303" s="490" t="s">
        <v>1973</v>
      </c>
      <c r="J303" s="490" t="s">
        <v>1973</v>
      </c>
      <c r="K303" s="661" t="s">
        <v>2002</v>
      </c>
      <c r="L303" s="490"/>
      <c r="M303" s="501" t="s">
        <v>727</v>
      </c>
      <c r="N303" s="623"/>
      <c r="O303" s="495"/>
      <c r="P303" s="495"/>
      <c r="Q303" s="494" t="s">
        <v>799</v>
      </c>
      <c r="R303" s="501" t="s">
        <v>2018</v>
      </c>
      <c r="S303" s="496" t="s">
        <v>2019</v>
      </c>
      <c r="T303" s="497" t="s">
        <v>801</v>
      </c>
      <c r="U303" s="498">
        <v>30979</v>
      </c>
      <c r="V303" s="497">
        <f t="shared" ca="1" si="6"/>
        <v>41</v>
      </c>
      <c r="W303" s="581" t="s">
        <v>2020</v>
      </c>
      <c r="X303" s="497" t="s">
        <v>778</v>
      </c>
      <c r="Y303" s="497" t="s">
        <v>792</v>
      </c>
      <c r="Z303" s="497" t="s">
        <v>744</v>
      </c>
      <c r="AA303" s="497" t="s">
        <v>744</v>
      </c>
      <c r="AB303" s="497" t="s">
        <v>1948</v>
      </c>
      <c r="AC303" s="497" t="s">
        <v>786</v>
      </c>
      <c r="AD303" s="497" t="s">
        <v>2016</v>
      </c>
      <c r="AE303" s="497" t="s">
        <v>1053</v>
      </c>
      <c r="AF303" s="499"/>
      <c r="AG303" s="499" t="s">
        <v>684</v>
      </c>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193"/>
      <c r="B304" s="193"/>
      <c r="C304" s="489">
        <v>291</v>
      </c>
      <c r="D304" s="659" t="s">
        <v>2021</v>
      </c>
      <c r="E304" s="489">
        <f t="shared" si="8"/>
        <v>276</v>
      </c>
      <c r="F304" s="672" t="s">
        <v>684</v>
      </c>
      <c r="G304" s="659" t="s">
        <v>3649</v>
      </c>
      <c r="H304" s="490" t="s">
        <v>1975</v>
      </c>
      <c r="I304" s="490" t="s">
        <v>1973</v>
      </c>
      <c r="J304" s="490" t="s">
        <v>1973</v>
      </c>
      <c r="K304" s="661" t="s">
        <v>2002</v>
      </c>
      <c r="L304" s="673"/>
      <c r="M304" s="501" t="s">
        <v>727</v>
      </c>
      <c r="N304" s="674"/>
      <c r="O304" s="679"/>
      <c r="P304" s="675" t="s">
        <v>84</v>
      </c>
      <c r="Q304" s="676" t="s">
        <v>766</v>
      </c>
      <c r="R304" s="502" t="s">
        <v>346</v>
      </c>
      <c r="S304" s="677" t="s">
        <v>2022</v>
      </c>
      <c r="T304" s="659" t="s">
        <v>801</v>
      </c>
      <c r="U304" s="678">
        <v>32694</v>
      </c>
      <c r="V304" s="659">
        <f ca="1">DATEDIF('41.8월마스터취합파일(8개지역)'!$U295,TODAY(),"Y")</f>
        <v>23</v>
      </c>
      <c r="W304" s="659" t="s">
        <v>2023</v>
      </c>
      <c r="X304" s="659" t="s">
        <v>778</v>
      </c>
      <c r="Y304" s="659" t="s">
        <v>784</v>
      </c>
      <c r="Z304" s="659" t="s">
        <v>744</v>
      </c>
      <c r="AA304" s="659" t="s">
        <v>1544</v>
      </c>
      <c r="AB304" s="659" t="s">
        <v>2024</v>
      </c>
      <c r="AC304" s="679"/>
      <c r="AD304" s="679"/>
      <c r="AE304" s="659" t="s">
        <v>794</v>
      </c>
      <c r="AF304" s="679"/>
      <c r="AG304" s="672" t="s">
        <v>684</v>
      </c>
      <c r="AH304" s="193"/>
      <c r="AI304" s="193"/>
      <c r="AJ304" s="193"/>
      <c r="AK304" s="193"/>
      <c r="AL304" s="193"/>
      <c r="AM304" s="193"/>
      <c r="AN304" s="193"/>
      <c r="AO304" s="193"/>
      <c r="AP304" s="193"/>
      <c r="AQ304" s="193"/>
      <c r="AR304" s="193"/>
      <c r="AS304" s="193"/>
      <c r="AT304" s="193"/>
      <c r="AU304" s="193"/>
      <c r="AV304" s="193"/>
      <c r="AW304" s="193"/>
      <c r="AX304" s="193"/>
      <c r="AY304" s="193"/>
      <c r="AZ304" s="500"/>
      <c r="BA304" s="500"/>
    </row>
    <row r="305" spans="1:53" ht="15.75" customHeight="1">
      <c r="A305" s="457"/>
      <c r="B305" s="456"/>
      <c r="C305" s="489">
        <v>292</v>
      </c>
      <c r="D305" s="659" t="s">
        <v>2025</v>
      </c>
      <c r="E305" s="489">
        <f t="shared" si="8"/>
        <v>277</v>
      </c>
      <c r="F305" s="489" t="s">
        <v>684</v>
      </c>
      <c r="G305" s="954" t="s">
        <v>3649</v>
      </c>
      <c r="H305" s="490" t="s">
        <v>1975</v>
      </c>
      <c r="I305" s="490" t="s">
        <v>1973</v>
      </c>
      <c r="J305" s="490" t="s">
        <v>1973</v>
      </c>
      <c r="K305" s="661" t="s">
        <v>2002</v>
      </c>
      <c r="L305" s="490"/>
      <c r="M305" s="501" t="s">
        <v>727</v>
      </c>
      <c r="N305" s="623"/>
      <c r="O305" s="495"/>
      <c r="P305" s="495"/>
      <c r="Q305" s="494" t="s">
        <v>850</v>
      </c>
      <c r="R305" s="501" t="s">
        <v>2026</v>
      </c>
      <c r="S305" s="496" t="s">
        <v>2027</v>
      </c>
      <c r="T305" s="497" t="s">
        <v>801</v>
      </c>
      <c r="U305" s="498">
        <v>19460</v>
      </c>
      <c r="V305" s="497">
        <f t="shared" ref="V305:V559" ca="1" si="9">DATEDIF(U305,TODAY(),"Y")</f>
        <v>72</v>
      </c>
      <c r="W305" s="497"/>
      <c r="X305" s="497" t="s">
        <v>778</v>
      </c>
      <c r="Y305" s="508" t="s">
        <v>734</v>
      </c>
      <c r="Z305" s="497" t="s">
        <v>744</v>
      </c>
      <c r="AA305" s="497" t="s">
        <v>744</v>
      </c>
      <c r="AB305" s="497" t="s">
        <v>2028</v>
      </c>
      <c r="AC305" s="497"/>
      <c r="AD305" s="497"/>
      <c r="AE305" s="497" t="s">
        <v>779</v>
      </c>
      <c r="AF305" s="499"/>
      <c r="AG305" s="499" t="s">
        <v>684</v>
      </c>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293</v>
      </c>
      <c r="D306" s="659" t="s">
        <v>2029</v>
      </c>
      <c r="E306" s="489">
        <f t="shared" si="8"/>
        <v>278</v>
      </c>
      <c r="F306" s="489" t="s">
        <v>684</v>
      </c>
      <c r="G306" s="954" t="s">
        <v>3649</v>
      </c>
      <c r="H306" s="490" t="s">
        <v>1975</v>
      </c>
      <c r="I306" s="490" t="s">
        <v>1973</v>
      </c>
      <c r="J306" s="490" t="s">
        <v>1973</v>
      </c>
      <c r="K306" s="661" t="s">
        <v>2002</v>
      </c>
      <c r="L306" s="490"/>
      <c r="M306" s="501" t="s">
        <v>727</v>
      </c>
      <c r="N306" s="623"/>
      <c r="O306" s="495"/>
      <c r="P306" s="495"/>
      <c r="Q306" s="494" t="s">
        <v>850</v>
      </c>
      <c r="R306" s="501" t="s">
        <v>357</v>
      </c>
      <c r="S306" s="496" t="s">
        <v>2030</v>
      </c>
      <c r="T306" s="497" t="s">
        <v>801</v>
      </c>
      <c r="U306" s="498">
        <v>17662</v>
      </c>
      <c r="V306" s="497">
        <f t="shared" ca="1" si="9"/>
        <v>77</v>
      </c>
      <c r="W306" s="497" t="s">
        <v>2031</v>
      </c>
      <c r="X306" s="508" t="s">
        <v>733</v>
      </c>
      <c r="Y306" s="508" t="s">
        <v>734</v>
      </c>
      <c r="Z306" s="497" t="s">
        <v>744</v>
      </c>
      <c r="AA306" s="497" t="s">
        <v>744</v>
      </c>
      <c r="AB306" s="497" t="s">
        <v>2032</v>
      </c>
      <c r="AC306" s="497"/>
      <c r="AD306" s="497"/>
      <c r="AE306" s="497" t="s">
        <v>794</v>
      </c>
      <c r="AF306" s="499"/>
      <c r="AG306" s="499" t="s">
        <v>684</v>
      </c>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294</v>
      </c>
      <c r="D307" s="659" t="s">
        <v>2033</v>
      </c>
      <c r="E307" s="489">
        <f t="shared" si="8"/>
        <v>279</v>
      </c>
      <c r="F307" s="489" t="s">
        <v>684</v>
      </c>
      <c r="G307" s="954" t="s">
        <v>3649</v>
      </c>
      <c r="H307" s="490" t="s">
        <v>1975</v>
      </c>
      <c r="I307" s="490" t="s">
        <v>1973</v>
      </c>
      <c r="J307" s="490" t="s">
        <v>1973</v>
      </c>
      <c r="K307" s="661" t="s">
        <v>2002</v>
      </c>
      <c r="L307" s="490"/>
      <c r="M307" s="501" t="s">
        <v>727</v>
      </c>
      <c r="N307" s="623"/>
      <c r="O307" s="495"/>
      <c r="P307" s="495"/>
      <c r="Q307" s="494" t="s">
        <v>799</v>
      </c>
      <c r="R307" s="501" t="s">
        <v>359</v>
      </c>
      <c r="S307" s="496" t="s">
        <v>2034</v>
      </c>
      <c r="T307" s="497" t="s">
        <v>801</v>
      </c>
      <c r="U307" s="498">
        <v>29101</v>
      </c>
      <c r="V307" s="497">
        <f t="shared" ca="1" si="9"/>
        <v>46</v>
      </c>
      <c r="W307" s="497"/>
      <c r="X307" s="497" t="s">
        <v>778</v>
      </c>
      <c r="Y307" s="508" t="s">
        <v>734</v>
      </c>
      <c r="Z307" s="497" t="s">
        <v>744</v>
      </c>
      <c r="AA307" s="497" t="s">
        <v>2035</v>
      </c>
      <c r="AB307" s="497" t="s">
        <v>2036</v>
      </c>
      <c r="AC307" s="497"/>
      <c r="AD307" s="497"/>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C308" s="489">
        <v>295</v>
      </c>
      <c r="D308" s="489" t="s">
        <v>2037</v>
      </c>
      <c r="E308" s="489">
        <f t="shared" si="8"/>
        <v>280</v>
      </c>
      <c r="F308" s="489" t="s">
        <v>684</v>
      </c>
      <c r="G308" s="489" t="s">
        <v>3649</v>
      </c>
      <c r="H308" s="490" t="s">
        <v>1975</v>
      </c>
      <c r="I308" s="490" t="s">
        <v>1973</v>
      </c>
      <c r="J308" s="490" t="s">
        <v>1973</v>
      </c>
      <c r="K308" s="661" t="s">
        <v>2002</v>
      </c>
      <c r="L308" s="490"/>
      <c r="M308" s="501" t="s">
        <v>727</v>
      </c>
      <c r="N308" s="494"/>
      <c r="O308" s="495"/>
      <c r="P308" s="495"/>
      <c r="Q308" s="494" t="s">
        <v>799</v>
      </c>
      <c r="R308" s="642" t="s">
        <v>2038</v>
      </c>
      <c r="S308" s="496" t="s">
        <v>2039</v>
      </c>
      <c r="T308" s="497" t="s">
        <v>801</v>
      </c>
      <c r="U308" s="498">
        <v>30956</v>
      </c>
      <c r="V308" s="497">
        <f t="shared" ca="1" si="9"/>
        <v>41</v>
      </c>
      <c r="W308" s="497" t="s">
        <v>2040</v>
      </c>
      <c r="X308" s="497" t="s">
        <v>778</v>
      </c>
      <c r="Y308" s="497" t="s">
        <v>784</v>
      </c>
      <c r="Z308" s="497" t="s">
        <v>744</v>
      </c>
      <c r="AA308" s="497" t="s">
        <v>744</v>
      </c>
      <c r="AB308" s="497" t="s">
        <v>2041</v>
      </c>
      <c r="AC308" s="497"/>
      <c r="AD308" s="497"/>
      <c r="AE308" s="497" t="s">
        <v>891</v>
      </c>
      <c r="AF308" s="499"/>
      <c r="AG308" s="499" t="s">
        <v>688</v>
      </c>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296</v>
      </c>
      <c r="D309" s="489" t="s">
        <v>760</v>
      </c>
      <c r="E309" s="489">
        <f t="shared" si="8"/>
        <v>280</v>
      </c>
      <c r="F309" s="489"/>
      <c r="G309" s="489" t="s">
        <v>3649</v>
      </c>
      <c r="H309" s="490" t="s">
        <v>1975</v>
      </c>
      <c r="I309" s="490" t="s">
        <v>1973</v>
      </c>
      <c r="J309" s="490" t="s">
        <v>760</v>
      </c>
      <c r="K309" s="490" t="s">
        <v>726</v>
      </c>
      <c r="L309" s="490"/>
      <c r="M309" s="493" t="s">
        <v>765</v>
      </c>
      <c r="N309" s="494"/>
      <c r="O309" s="495" t="s">
        <v>197</v>
      </c>
      <c r="P309" s="495"/>
      <c r="Q309" s="494"/>
      <c r="R309" s="514" t="s">
        <v>139</v>
      </c>
      <c r="S309" s="496" t="s">
        <v>761</v>
      </c>
      <c r="T309" s="497" t="s">
        <v>731</v>
      </c>
      <c r="U309" s="498">
        <v>33031</v>
      </c>
      <c r="V309" s="497">
        <f t="shared" ca="1" si="9"/>
        <v>35</v>
      </c>
      <c r="W309" s="497" t="s">
        <v>762</v>
      </c>
      <c r="X309" s="497" t="s">
        <v>733</v>
      </c>
      <c r="Y309" s="497" t="s">
        <v>734</v>
      </c>
      <c r="Z309" s="497" t="s">
        <v>676</v>
      </c>
      <c r="AA309" s="497" t="s">
        <v>736</v>
      </c>
      <c r="AB309" s="497" t="s">
        <v>737</v>
      </c>
      <c r="AC309" s="497" t="s">
        <v>1012</v>
      </c>
      <c r="AD309" s="497"/>
      <c r="AE309" s="497"/>
      <c r="AF309" s="499"/>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297</v>
      </c>
      <c r="D310" s="489" t="s">
        <v>1888</v>
      </c>
      <c r="E310" s="489">
        <f t="shared" si="8"/>
        <v>281</v>
      </c>
      <c r="F310" s="489" t="s">
        <v>684</v>
      </c>
      <c r="G310" s="489" t="s">
        <v>3649</v>
      </c>
      <c r="H310" s="490" t="s">
        <v>1975</v>
      </c>
      <c r="I310" s="490" t="s">
        <v>1973</v>
      </c>
      <c r="J310" s="490" t="s">
        <v>760</v>
      </c>
      <c r="K310" s="490" t="s">
        <v>726</v>
      </c>
      <c r="L310" s="490"/>
      <c r="M310" s="501" t="s">
        <v>765</v>
      </c>
      <c r="N310" s="494"/>
      <c r="O310" s="495" t="s">
        <v>197</v>
      </c>
      <c r="P310" s="495"/>
      <c r="Q310" s="494" t="s">
        <v>729</v>
      </c>
      <c r="R310" s="501" t="s">
        <v>202</v>
      </c>
      <c r="S310" s="496" t="s">
        <v>1890</v>
      </c>
      <c r="T310" s="497" t="s">
        <v>731</v>
      </c>
      <c r="U310" s="498">
        <v>24646</v>
      </c>
      <c r="V310" s="497">
        <f t="shared" ca="1" si="9"/>
        <v>58</v>
      </c>
      <c r="W310" s="497" t="s">
        <v>1891</v>
      </c>
      <c r="X310" s="508" t="s">
        <v>733</v>
      </c>
      <c r="Y310" s="508" t="s">
        <v>734</v>
      </c>
      <c r="Z310" s="497" t="s">
        <v>744</v>
      </c>
      <c r="AA310" s="497" t="s">
        <v>744</v>
      </c>
      <c r="AB310" s="497" t="s">
        <v>1892</v>
      </c>
      <c r="AC310" s="497"/>
      <c r="AD310" s="497"/>
      <c r="AE310" s="497" t="s">
        <v>1053</v>
      </c>
      <c r="AF310" s="499"/>
      <c r="AG310" s="499" t="s">
        <v>684</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298</v>
      </c>
      <c r="D311" s="489" t="s">
        <v>2195</v>
      </c>
      <c r="E311" s="489">
        <f t="shared" si="8"/>
        <v>282</v>
      </c>
      <c r="F311" s="489" t="s">
        <v>684</v>
      </c>
      <c r="G311" s="489" t="s">
        <v>3649</v>
      </c>
      <c r="H311" s="490" t="s">
        <v>1975</v>
      </c>
      <c r="I311" s="490" t="s">
        <v>1973</v>
      </c>
      <c r="J311" s="490" t="s">
        <v>760</v>
      </c>
      <c r="K311" s="490" t="s">
        <v>726</v>
      </c>
      <c r="L311" s="490"/>
      <c r="M311" s="501" t="s">
        <v>765</v>
      </c>
      <c r="N311" s="494"/>
      <c r="O311" s="495"/>
      <c r="P311" s="495"/>
      <c r="Q311" s="494" t="s">
        <v>766</v>
      </c>
      <c r="R311" s="501" t="s">
        <v>550</v>
      </c>
      <c r="S311" s="496" t="s">
        <v>2196</v>
      </c>
      <c r="T311" s="497" t="s">
        <v>731</v>
      </c>
      <c r="U311" s="498">
        <v>36480</v>
      </c>
      <c r="V311" s="497">
        <f t="shared" ca="1" si="9"/>
        <v>26</v>
      </c>
      <c r="W311" s="497" t="s">
        <v>2197</v>
      </c>
      <c r="X311" s="497" t="s">
        <v>778</v>
      </c>
      <c r="Y311" s="497" t="s">
        <v>784</v>
      </c>
      <c r="Z311" s="497" t="s">
        <v>744</v>
      </c>
      <c r="AA311" s="497" t="s">
        <v>1365</v>
      </c>
      <c r="AB311" s="497" t="s">
        <v>2198</v>
      </c>
      <c r="AC311" s="497"/>
      <c r="AD311" s="497"/>
      <c r="AE311" s="497" t="s">
        <v>794</v>
      </c>
      <c r="AF311" s="499"/>
      <c r="AG311" s="499" t="s">
        <v>684</v>
      </c>
      <c r="AH311" s="500"/>
      <c r="AI311" s="500"/>
      <c r="AJ311" s="500"/>
      <c r="AK311" s="193"/>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299</v>
      </c>
      <c r="D312" s="489" t="s">
        <v>1945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729</v>
      </c>
      <c r="R312" s="501" t="s">
        <v>338</v>
      </c>
      <c r="S312" s="496" t="s">
        <v>1946</v>
      </c>
      <c r="T312" s="497" t="s">
        <v>731</v>
      </c>
      <c r="U312" s="498">
        <v>26832</v>
      </c>
      <c r="V312" s="497">
        <f t="shared" ca="1" si="9"/>
        <v>52</v>
      </c>
      <c r="W312" s="497" t="s">
        <v>1947</v>
      </c>
      <c r="X312" s="497" t="s">
        <v>778</v>
      </c>
      <c r="Y312" s="497" t="s">
        <v>784</v>
      </c>
      <c r="Z312" s="497" t="s">
        <v>744</v>
      </c>
      <c r="AA312" s="497" t="s">
        <v>744</v>
      </c>
      <c r="AB312" s="497" t="s">
        <v>1948</v>
      </c>
      <c r="AC312" s="497"/>
      <c r="AD312" s="497"/>
      <c r="AE312" s="497" t="s">
        <v>794</v>
      </c>
      <c r="AF312" s="499"/>
      <c r="AG312" s="499" t="s">
        <v>684</v>
      </c>
      <c r="AH312" s="500"/>
      <c r="AI312" s="500"/>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300</v>
      </c>
      <c r="D313" s="489" t="s">
        <v>2199</v>
      </c>
      <c r="E313" s="489">
        <f t="shared" si="8"/>
        <v>284</v>
      </c>
      <c r="F313" s="489" t="s">
        <v>684</v>
      </c>
      <c r="G313" s="489" t="s">
        <v>3649</v>
      </c>
      <c r="H313" s="490" t="s">
        <v>1975</v>
      </c>
      <c r="I313" s="490" t="s">
        <v>1973</v>
      </c>
      <c r="J313" s="490" t="s">
        <v>760</v>
      </c>
      <c r="K313" s="490" t="s">
        <v>726</v>
      </c>
      <c r="L313" s="490"/>
      <c r="M313" s="504" t="s">
        <v>765</v>
      </c>
      <c r="N313" s="494"/>
      <c r="O313" s="495"/>
      <c r="P313" s="495"/>
      <c r="Q313" s="494" t="s">
        <v>766</v>
      </c>
      <c r="R313" s="504" t="s">
        <v>2200</v>
      </c>
      <c r="S313" s="496" t="s">
        <v>2201</v>
      </c>
      <c r="T313" s="497" t="s">
        <v>731</v>
      </c>
      <c r="U313" s="498">
        <v>31601</v>
      </c>
      <c r="V313" s="497">
        <f t="shared" ca="1" si="9"/>
        <v>39</v>
      </c>
      <c r="W313" s="497" t="s">
        <v>2202</v>
      </c>
      <c r="X313" s="497" t="s">
        <v>778</v>
      </c>
      <c r="Y313" s="497" t="s">
        <v>792</v>
      </c>
      <c r="Z313" s="497" t="s">
        <v>744</v>
      </c>
      <c r="AA313" s="497" t="s">
        <v>744</v>
      </c>
      <c r="AB313" s="497" t="s">
        <v>1931</v>
      </c>
      <c r="AC313" s="497" t="s">
        <v>786</v>
      </c>
      <c r="AD313" s="497" t="s">
        <v>787</v>
      </c>
      <c r="AE313" s="497" t="s">
        <v>794</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301</v>
      </c>
      <c r="D314" s="489" t="s">
        <v>1937</v>
      </c>
      <c r="E314" s="489">
        <f t="shared" si="8"/>
        <v>284</v>
      </c>
      <c r="F314" s="489"/>
      <c r="G314" s="489" t="s">
        <v>3649</v>
      </c>
      <c r="H314" s="490" t="s">
        <v>1975</v>
      </c>
      <c r="I314" s="490" t="s">
        <v>1973</v>
      </c>
      <c r="J314" s="490" t="s">
        <v>1937</v>
      </c>
      <c r="K314" s="490" t="s">
        <v>1938</v>
      </c>
      <c r="L314" s="490"/>
      <c r="M314" s="493" t="s">
        <v>841</v>
      </c>
      <c r="N314" s="494"/>
      <c r="O314" s="495" t="s">
        <v>197</v>
      </c>
      <c r="P314" s="495"/>
      <c r="Q314" s="494"/>
      <c r="R314" s="493" t="s">
        <v>1939</v>
      </c>
      <c r="S314" s="496" t="s">
        <v>1940</v>
      </c>
      <c r="T314" s="497" t="s">
        <v>731</v>
      </c>
      <c r="U314" s="498">
        <v>26171</v>
      </c>
      <c r="V314" s="497">
        <f t="shared" ca="1" si="9"/>
        <v>54</v>
      </c>
      <c r="W314" s="497" t="s">
        <v>1941</v>
      </c>
      <c r="X314" s="497" t="s">
        <v>733</v>
      </c>
      <c r="Y314" s="497" t="s">
        <v>734</v>
      </c>
      <c r="Z314" s="497" t="s">
        <v>744</v>
      </c>
      <c r="AA314" s="497" t="s">
        <v>744</v>
      </c>
      <c r="AB314" s="497" t="s">
        <v>1041</v>
      </c>
      <c r="AC314" s="497" t="s">
        <v>1012</v>
      </c>
      <c r="AD314" s="497"/>
      <c r="AE314" s="497"/>
      <c r="AF314" s="499"/>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302</v>
      </c>
      <c r="D315" s="489" t="s">
        <v>1938</v>
      </c>
      <c r="E315" s="489">
        <f t="shared" si="8"/>
        <v>285</v>
      </c>
      <c r="F315" s="489" t="s">
        <v>684</v>
      </c>
      <c r="G315" s="489" t="s">
        <v>3649</v>
      </c>
      <c r="H315" s="490" t="s">
        <v>1975</v>
      </c>
      <c r="I315" s="490" t="s">
        <v>1973</v>
      </c>
      <c r="J315" s="490" t="s">
        <v>1937</v>
      </c>
      <c r="K315" s="490" t="s">
        <v>1938</v>
      </c>
      <c r="L315" s="490"/>
      <c r="M315" s="501" t="s">
        <v>841</v>
      </c>
      <c r="N315" s="494"/>
      <c r="O315" s="495" t="s">
        <v>519</v>
      </c>
      <c r="P315" s="495"/>
      <c r="Q315" s="494" t="s">
        <v>729</v>
      </c>
      <c r="R315" s="501" t="s">
        <v>1942</v>
      </c>
      <c r="S315" s="496" t="s">
        <v>1943</v>
      </c>
      <c r="T315" s="497" t="s">
        <v>731</v>
      </c>
      <c r="U315" s="498">
        <v>27634</v>
      </c>
      <c r="V315" s="497">
        <f t="shared" ca="1" si="9"/>
        <v>50</v>
      </c>
      <c r="W315" s="497" t="s">
        <v>1944</v>
      </c>
      <c r="X315" s="508" t="s">
        <v>733</v>
      </c>
      <c r="Y315" s="508" t="s">
        <v>734</v>
      </c>
      <c r="Z315" s="497" t="s">
        <v>744</v>
      </c>
      <c r="AA315" s="497" t="s">
        <v>744</v>
      </c>
      <c r="AB315" s="497" t="s">
        <v>1151</v>
      </c>
      <c r="AC315" s="497"/>
      <c r="AD315" s="497"/>
      <c r="AE315" s="497" t="s">
        <v>891</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303</v>
      </c>
      <c r="D316" s="489" t="s">
        <v>1949</v>
      </c>
      <c r="E316" s="489">
        <f t="shared" si="8"/>
        <v>286</v>
      </c>
      <c r="F316" s="489" t="s">
        <v>688</v>
      </c>
      <c r="G316" s="489" t="s">
        <v>3649</v>
      </c>
      <c r="H316" s="490" t="s">
        <v>1975</v>
      </c>
      <c r="I316" s="490" t="s">
        <v>1973</v>
      </c>
      <c r="J316" s="490" t="s">
        <v>1937</v>
      </c>
      <c r="K316" s="490" t="s">
        <v>1938</v>
      </c>
      <c r="L316" s="490"/>
      <c r="M316" s="501" t="s">
        <v>841</v>
      </c>
      <c r="N316" s="494"/>
      <c r="O316" s="495"/>
      <c r="P316" s="495"/>
      <c r="Q316" s="494" t="s">
        <v>729</v>
      </c>
      <c r="R316" s="501" t="s">
        <v>1950</v>
      </c>
      <c r="S316" s="496" t="s">
        <v>1951</v>
      </c>
      <c r="T316" s="497" t="s">
        <v>731</v>
      </c>
      <c r="U316" s="498">
        <v>23664</v>
      </c>
      <c r="V316" s="497">
        <f t="shared" ca="1" si="9"/>
        <v>61</v>
      </c>
      <c r="W316" s="497" t="s">
        <v>791</v>
      </c>
      <c r="X316" s="508" t="s">
        <v>733</v>
      </c>
      <c r="Y316" s="497" t="s">
        <v>734</v>
      </c>
      <c r="Z316" s="497" t="s">
        <v>274</v>
      </c>
      <c r="AA316" s="497" t="s">
        <v>274</v>
      </c>
      <c r="AB316" s="497" t="s">
        <v>793</v>
      </c>
      <c r="AC316" s="497"/>
      <c r="AD316" s="497"/>
      <c r="AE316" s="497" t="s">
        <v>891</v>
      </c>
      <c r="AF316" s="499"/>
      <c r="AG316" s="499" t="s">
        <v>688</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304</v>
      </c>
      <c r="D317" s="489" t="s">
        <v>1952</v>
      </c>
      <c r="E317" s="489">
        <f t="shared" si="8"/>
        <v>287</v>
      </c>
      <c r="F317" s="489" t="s">
        <v>684</v>
      </c>
      <c r="G317" s="489" t="s">
        <v>3649</v>
      </c>
      <c r="H317" s="490" t="s">
        <v>1975</v>
      </c>
      <c r="I317" s="490" t="s">
        <v>1973</v>
      </c>
      <c r="J317" s="490" t="s">
        <v>1937</v>
      </c>
      <c r="K317" s="490" t="s">
        <v>1938</v>
      </c>
      <c r="L317" s="490"/>
      <c r="M317" s="501" t="s">
        <v>841</v>
      </c>
      <c r="N317" s="494"/>
      <c r="O317" s="495"/>
      <c r="P317" s="495"/>
      <c r="Q317" s="494" t="s">
        <v>729</v>
      </c>
      <c r="R317" s="501" t="s">
        <v>1953</v>
      </c>
      <c r="S317" s="496" t="s">
        <v>1954</v>
      </c>
      <c r="T317" s="497" t="s">
        <v>731</v>
      </c>
      <c r="U317" s="498">
        <v>31932</v>
      </c>
      <c r="V317" s="497">
        <f t="shared" ca="1" si="9"/>
        <v>38</v>
      </c>
      <c r="W317" s="497" t="s">
        <v>1955</v>
      </c>
      <c r="X317" s="508" t="s">
        <v>733</v>
      </c>
      <c r="Y317" s="508" t="s">
        <v>734</v>
      </c>
      <c r="Z317" s="497" t="s">
        <v>1131</v>
      </c>
      <c r="AA317" s="497" t="s">
        <v>1131</v>
      </c>
      <c r="AB317" s="497" t="s">
        <v>1956</v>
      </c>
      <c r="AC317" s="497"/>
      <c r="AD317" s="497"/>
      <c r="AE317" s="497" t="s">
        <v>891</v>
      </c>
      <c r="AF317" s="499"/>
      <c r="AG317" s="499" t="s">
        <v>684</v>
      </c>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305</v>
      </c>
      <c r="D318" s="489" t="s">
        <v>1957</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799</v>
      </c>
      <c r="R318" s="501" t="s">
        <v>1958</v>
      </c>
      <c r="S318" s="496" t="s">
        <v>1959</v>
      </c>
      <c r="T318" s="497" t="s">
        <v>801</v>
      </c>
      <c r="U318" s="498">
        <v>27553</v>
      </c>
      <c r="V318" s="497">
        <f t="shared" ca="1" si="9"/>
        <v>50</v>
      </c>
      <c r="W318" s="497" t="s">
        <v>1960</v>
      </c>
      <c r="X318" s="497" t="s">
        <v>778</v>
      </c>
      <c r="Y318" s="497" t="s">
        <v>784</v>
      </c>
      <c r="Z318" s="497" t="s">
        <v>744</v>
      </c>
      <c r="AA318" s="497" t="s">
        <v>744</v>
      </c>
      <c r="AB318" s="497" t="s">
        <v>1961</v>
      </c>
      <c r="AC318" s="497"/>
      <c r="AD318" s="497"/>
      <c r="AE318" s="497" t="s">
        <v>891</v>
      </c>
      <c r="AF318" s="499"/>
      <c r="AG318" s="499" t="s">
        <v>684</v>
      </c>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306</v>
      </c>
      <c r="D319" s="489" t="s">
        <v>1962</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17" t="s">
        <v>1963</v>
      </c>
      <c r="S319" s="496" t="s">
        <v>1964</v>
      </c>
      <c r="T319" s="497" t="s">
        <v>801</v>
      </c>
      <c r="U319" s="498">
        <v>30200</v>
      </c>
      <c r="V319" s="497">
        <f t="shared" ca="1" si="9"/>
        <v>43</v>
      </c>
      <c r="W319" s="497" t="s">
        <v>1965</v>
      </c>
      <c r="X319" s="497" t="s">
        <v>778</v>
      </c>
      <c r="Y319" s="497" t="s">
        <v>784</v>
      </c>
      <c r="Z319" s="497" t="s">
        <v>744</v>
      </c>
      <c r="AA319" s="497" t="s">
        <v>744</v>
      </c>
      <c r="AB319" s="497" t="s">
        <v>1151</v>
      </c>
      <c r="AC319" s="497"/>
      <c r="AD319" s="497"/>
      <c r="AE319" s="497" t="s">
        <v>891</v>
      </c>
      <c r="AF319" s="499"/>
      <c r="AG319" s="499" t="s">
        <v>684</v>
      </c>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307</v>
      </c>
      <c r="D320" s="489" t="s">
        <v>1966</v>
      </c>
      <c r="E320" s="489">
        <f t="shared" si="8"/>
        <v>290</v>
      </c>
      <c r="F320" s="489" t="s">
        <v>688</v>
      </c>
      <c r="G320" s="489" t="s">
        <v>3649</v>
      </c>
      <c r="H320" s="490" t="s">
        <v>1975</v>
      </c>
      <c r="I320" s="490" t="s">
        <v>1973</v>
      </c>
      <c r="J320" s="490" t="s">
        <v>1937</v>
      </c>
      <c r="K320" s="490" t="s">
        <v>1938</v>
      </c>
      <c r="L320" s="490"/>
      <c r="M320" s="501" t="s">
        <v>841</v>
      </c>
      <c r="N320" s="494" t="s">
        <v>365</v>
      </c>
      <c r="O320" s="495"/>
      <c r="P320" s="495"/>
      <c r="Q320" s="494" t="s">
        <v>729</v>
      </c>
      <c r="R320" s="514" t="s">
        <v>1967</v>
      </c>
      <c r="S320" s="496" t="s">
        <v>1968</v>
      </c>
      <c r="T320" s="497" t="s">
        <v>731</v>
      </c>
      <c r="U320" s="498">
        <v>30794</v>
      </c>
      <c r="V320" s="497">
        <f t="shared" ca="1" si="9"/>
        <v>41</v>
      </c>
      <c r="W320" s="497" t="s">
        <v>1969</v>
      </c>
      <c r="X320" s="497" t="s">
        <v>778</v>
      </c>
      <c r="Y320" s="497" t="s">
        <v>792</v>
      </c>
      <c r="Z320" s="497" t="s">
        <v>744</v>
      </c>
      <c r="AA320" s="648" t="s">
        <v>744</v>
      </c>
      <c r="AB320" s="497" t="s">
        <v>1151</v>
      </c>
      <c r="AC320" s="497"/>
      <c r="AD320" s="497"/>
      <c r="AE320" s="497" t="s">
        <v>874</v>
      </c>
      <c r="AF320" s="499"/>
      <c r="AG320" s="499" t="s">
        <v>688</v>
      </c>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308</v>
      </c>
      <c r="D321" s="489" t="s">
        <v>2156</v>
      </c>
      <c r="E321" s="489">
        <f t="shared" si="8"/>
        <v>291</v>
      </c>
      <c r="F321" s="489" t="s">
        <v>684</v>
      </c>
      <c r="G321" s="489" t="s">
        <v>3650</v>
      </c>
      <c r="H321" s="490" t="s">
        <v>78</v>
      </c>
      <c r="I321" s="490" t="s">
        <v>990</v>
      </c>
      <c r="J321" s="490" t="s">
        <v>2156</v>
      </c>
      <c r="K321" s="490" t="s">
        <v>2157</v>
      </c>
      <c r="L321" s="490"/>
      <c r="M321" s="493" t="s">
        <v>909</v>
      </c>
      <c r="N321" s="494"/>
      <c r="O321" s="495" t="s">
        <v>197</v>
      </c>
      <c r="P321" s="495"/>
      <c r="Q321" s="494" t="s">
        <v>766</v>
      </c>
      <c r="R321" s="506" t="s">
        <v>384</v>
      </c>
      <c r="S321" s="496" t="s">
        <v>2158</v>
      </c>
      <c r="T321" s="497" t="s">
        <v>731</v>
      </c>
      <c r="U321" s="498">
        <v>37769</v>
      </c>
      <c r="V321" s="497">
        <f t="shared" ca="1" si="9"/>
        <v>22</v>
      </c>
      <c r="W321" s="497" t="s">
        <v>2159</v>
      </c>
      <c r="X321" s="497" t="s">
        <v>778</v>
      </c>
      <c r="Y321" s="497" t="s">
        <v>734</v>
      </c>
      <c r="Z321" s="497" t="s">
        <v>744</v>
      </c>
      <c r="AA321" s="497" t="s">
        <v>744</v>
      </c>
      <c r="AB321" s="497" t="s">
        <v>2089</v>
      </c>
      <c r="AC321" s="497"/>
      <c r="AD321" s="497"/>
      <c r="AE321" s="497" t="s">
        <v>779</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309</v>
      </c>
      <c r="D322" s="489" t="s">
        <v>2157</v>
      </c>
      <c r="E322" s="489">
        <f t="shared" si="8"/>
        <v>292</v>
      </c>
      <c r="F322" s="489" t="s">
        <v>684</v>
      </c>
      <c r="G322" s="489" t="s">
        <v>3650</v>
      </c>
      <c r="H322" s="490" t="s">
        <v>78</v>
      </c>
      <c r="I322" s="490" t="s">
        <v>990</v>
      </c>
      <c r="J322" s="490" t="s">
        <v>2156</v>
      </c>
      <c r="K322" s="490" t="s">
        <v>2157</v>
      </c>
      <c r="L322" s="490"/>
      <c r="M322" s="501" t="s">
        <v>909</v>
      </c>
      <c r="N322" s="494"/>
      <c r="O322" s="495" t="s">
        <v>519</v>
      </c>
      <c r="P322" s="495"/>
      <c r="Q322" s="494" t="s">
        <v>766</v>
      </c>
      <c r="R322" s="501" t="s">
        <v>400</v>
      </c>
      <c r="S322" s="496" t="s">
        <v>2160</v>
      </c>
      <c r="T322" s="497" t="s">
        <v>801</v>
      </c>
      <c r="U322" s="498">
        <v>37727</v>
      </c>
      <c r="V322" s="497">
        <f t="shared" ca="1" si="9"/>
        <v>22</v>
      </c>
      <c r="W322" s="497" t="s">
        <v>2161</v>
      </c>
      <c r="X322" s="551" t="s">
        <v>769</v>
      </c>
      <c r="Y322" s="508" t="s">
        <v>734</v>
      </c>
      <c r="Z322" s="497" t="s">
        <v>744</v>
      </c>
      <c r="AA322" s="497" t="s">
        <v>744</v>
      </c>
      <c r="AB322" s="497" t="s">
        <v>1703</v>
      </c>
      <c r="AC322" s="497"/>
      <c r="AD322" s="497"/>
      <c r="AE322" s="497" t="s">
        <v>794</v>
      </c>
      <c r="AF322" s="499"/>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310</v>
      </c>
      <c r="D323" s="489" t="s">
        <v>2162</v>
      </c>
      <c r="E323" s="489">
        <f t="shared" si="8"/>
        <v>293</v>
      </c>
      <c r="F323" s="489" t="s">
        <v>684</v>
      </c>
      <c r="G323" s="489" t="s">
        <v>3650</v>
      </c>
      <c r="H323" s="490" t="s">
        <v>78</v>
      </c>
      <c r="I323" s="490" t="s">
        <v>990</v>
      </c>
      <c r="J323" s="490" t="s">
        <v>2156</v>
      </c>
      <c r="K323" s="490" t="s">
        <v>2157</v>
      </c>
      <c r="L323" s="490"/>
      <c r="M323" s="501" t="s">
        <v>909</v>
      </c>
      <c r="N323" s="494"/>
      <c r="O323" s="495"/>
      <c r="P323" s="495"/>
      <c r="Q323" s="494" t="s">
        <v>766</v>
      </c>
      <c r="R323" s="501" t="s">
        <v>420</v>
      </c>
      <c r="S323" s="496" t="s">
        <v>2163</v>
      </c>
      <c r="T323" s="497" t="s">
        <v>801</v>
      </c>
      <c r="U323" s="498">
        <v>37305</v>
      </c>
      <c r="V323" s="497">
        <f t="shared" ca="1" si="9"/>
        <v>23</v>
      </c>
      <c r="W323" s="497" t="s">
        <v>2164</v>
      </c>
      <c r="X323" s="551" t="s">
        <v>769</v>
      </c>
      <c r="Y323" s="508" t="s">
        <v>734</v>
      </c>
      <c r="Z323" s="497" t="s">
        <v>744</v>
      </c>
      <c r="AA323" s="497" t="s">
        <v>2165</v>
      </c>
      <c r="AB323" s="497" t="s">
        <v>2166</v>
      </c>
      <c r="AC323" s="497"/>
      <c r="AD323" s="497"/>
      <c r="AE323" s="497" t="s">
        <v>794</v>
      </c>
      <c r="AF323" s="499"/>
      <c r="AG323" s="499" t="s">
        <v>684</v>
      </c>
      <c r="AH323" s="500"/>
      <c r="AI323" s="500"/>
      <c r="AJ323" s="500"/>
      <c r="AK323" s="193"/>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311</v>
      </c>
      <c r="D324" s="489" t="s">
        <v>2167</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442</v>
      </c>
      <c r="S324" s="496" t="s">
        <v>2168</v>
      </c>
      <c r="T324" s="497" t="s">
        <v>801</v>
      </c>
      <c r="U324" s="498">
        <v>37780</v>
      </c>
      <c r="V324" s="497">
        <f t="shared" ca="1" si="9"/>
        <v>22</v>
      </c>
      <c r="W324" s="497" t="s">
        <v>2169</v>
      </c>
      <c r="X324" s="497" t="s">
        <v>778</v>
      </c>
      <c r="Y324" s="508" t="s">
        <v>734</v>
      </c>
      <c r="Z324" s="497" t="s">
        <v>744</v>
      </c>
      <c r="AA324" s="497" t="s">
        <v>744</v>
      </c>
      <c r="AB324" s="497" t="s">
        <v>2170</v>
      </c>
      <c r="AC324" s="497"/>
      <c r="AD324" s="497"/>
      <c r="AE324" s="497" t="s">
        <v>794</v>
      </c>
      <c r="AF324" s="499"/>
      <c r="AG324" s="499" t="s">
        <v>684</v>
      </c>
      <c r="AH324" s="500"/>
      <c r="AI324" s="500"/>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193"/>
      <c r="B325" s="193"/>
      <c r="C325" s="489">
        <v>312</v>
      </c>
      <c r="D325" s="489" t="s">
        <v>2171</v>
      </c>
      <c r="E325" s="489">
        <f t="shared" si="8"/>
        <v>295</v>
      </c>
      <c r="F325" s="667" t="s">
        <v>684</v>
      </c>
      <c r="G325" s="489" t="s">
        <v>3650</v>
      </c>
      <c r="H325" s="490" t="s">
        <v>78</v>
      </c>
      <c r="I325" s="490" t="s">
        <v>990</v>
      </c>
      <c r="J325" s="490" t="s">
        <v>2156</v>
      </c>
      <c r="K325" s="490" t="s">
        <v>2157</v>
      </c>
      <c r="L325" s="490"/>
      <c r="M325" s="501" t="s">
        <v>909</v>
      </c>
      <c r="N325" s="494"/>
      <c r="O325" s="497"/>
      <c r="P325" s="497"/>
      <c r="Q325" s="615" t="s">
        <v>1617</v>
      </c>
      <c r="R325" s="501" t="s">
        <v>2172</v>
      </c>
      <c r="S325" s="496" t="s">
        <v>2173</v>
      </c>
      <c r="T325" s="497" t="s">
        <v>731</v>
      </c>
      <c r="U325" s="498">
        <v>38733</v>
      </c>
      <c r="V325" s="497">
        <f t="shared" ca="1" si="9"/>
        <v>20</v>
      </c>
      <c r="W325" s="497" t="s">
        <v>2174</v>
      </c>
      <c r="X325" s="497" t="s">
        <v>778</v>
      </c>
      <c r="Y325" s="508" t="s">
        <v>734</v>
      </c>
      <c r="Z325" s="497" t="s">
        <v>744</v>
      </c>
      <c r="AA325" s="497" t="s">
        <v>1235</v>
      </c>
      <c r="AB325" s="497"/>
      <c r="AC325" s="497"/>
      <c r="AD325" s="497"/>
      <c r="AE325" s="497" t="s">
        <v>891</v>
      </c>
      <c r="AF325" s="497"/>
      <c r="AG325" s="670" t="s">
        <v>684</v>
      </c>
      <c r="AH325" s="193"/>
      <c r="AI325" s="500"/>
      <c r="AJ325" s="500"/>
      <c r="AK325" s="500"/>
      <c r="AL325" s="193"/>
      <c r="AM325" s="193"/>
      <c r="AN325" s="193"/>
      <c r="AO325" s="193"/>
      <c r="AP325" s="193"/>
      <c r="AQ325" s="193"/>
      <c r="AR325" s="193"/>
      <c r="AS325" s="193"/>
      <c r="AT325" s="193"/>
      <c r="AU325" s="193"/>
      <c r="AV325" s="193"/>
      <c r="AW325" s="193"/>
      <c r="AX325" s="193"/>
      <c r="AY325" s="193"/>
      <c r="AZ325" s="193"/>
      <c r="BA325" s="193"/>
    </row>
    <row r="326" spans="1:53" ht="15.75" customHeight="1">
      <c r="A326" s="193"/>
      <c r="B326" s="193"/>
      <c r="C326" s="489">
        <v>313</v>
      </c>
      <c r="D326" s="489" t="s">
        <v>2175</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2176</v>
      </c>
      <c r="S326" s="496" t="s">
        <v>2177</v>
      </c>
      <c r="T326" s="497" t="s">
        <v>731</v>
      </c>
      <c r="U326" s="498">
        <v>39172</v>
      </c>
      <c r="V326" s="497">
        <f t="shared" ca="1" si="9"/>
        <v>18</v>
      </c>
      <c r="W326" s="497" t="s">
        <v>2178</v>
      </c>
      <c r="X326" s="497" t="s">
        <v>778</v>
      </c>
      <c r="Y326" s="497" t="s">
        <v>784</v>
      </c>
      <c r="Z326" s="497" t="s">
        <v>744</v>
      </c>
      <c r="AA326" s="497" t="s">
        <v>744</v>
      </c>
      <c r="AB326" s="497" t="s">
        <v>2179</v>
      </c>
      <c r="AC326" s="497"/>
      <c r="AD326" s="497"/>
      <c r="AE326" s="497" t="s">
        <v>891</v>
      </c>
      <c r="AF326" s="497"/>
      <c r="AG326" s="670" t="s">
        <v>684</v>
      </c>
      <c r="AH326" s="193"/>
      <c r="AI326" s="500"/>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457"/>
      <c r="B327" s="456"/>
      <c r="C327" s="489">
        <v>314</v>
      </c>
      <c r="D327" s="600" t="s">
        <v>2180</v>
      </c>
      <c r="E327" s="489">
        <f t="shared" si="8"/>
        <v>297</v>
      </c>
      <c r="F327" s="489" t="s">
        <v>688</v>
      </c>
      <c r="G327" s="489" t="s">
        <v>3650</v>
      </c>
      <c r="H327" s="490" t="s">
        <v>78</v>
      </c>
      <c r="I327" s="490" t="s">
        <v>990</v>
      </c>
      <c r="J327" s="490" t="s">
        <v>2156</v>
      </c>
      <c r="K327" s="490" t="s">
        <v>2157</v>
      </c>
      <c r="L327" s="490"/>
      <c r="M327" s="501" t="s">
        <v>909</v>
      </c>
      <c r="N327" s="494" t="s">
        <v>365</v>
      </c>
      <c r="O327" s="495"/>
      <c r="P327" s="495"/>
      <c r="Q327" s="494" t="s">
        <v>766</v>
      </c>
      <c r="R327" s="957" t="s">
        <v>499</v>
      </c>
      <c r="S327" s="697" t="s">
        <v>2181</v>
      </c>
      <c r="T327" s="497" t="s">
        <v>731</v>
      </c>
      <c r="U327" s="663">
        <v>38008</v>
      </c>
      <c r="V327" s="497">
        <f t="shared" ca="1" si="9"/>
        <v>22</v>
      </c>
      <c r="W327" s="539" t="s">
        <v>2182</v>
      </c>
      <c r="X327" s="497" t="s">
        <v>778</v>
      </c>
      <c r="Y327" s="497" t="s">
        <v>792</v>
      </c>
      <c r="Z327" s="497" t="s">
        <v>744</v>
      </c>
      <c r="AA327" s="698" t="s">
        <v>744</v>
      </c>
      <c r="AB327" s="538" t="s">
        <v>1936</v>
      </c>
      <c r="AC327" s="497"/>
      <c r="AD327" s="497"/>
      <c r="AE327" s="497" t="s">
        <v>1380</v>
      </c>
      <c r="AF327" s="499"/>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315</v>
      </c>
      <c r="D328" s="600" t="s">
        <v>2183</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958" t="s">
        <v>512</v>
      </c>
      <c r="S328" s="700" t="s">
        <v>2184</v>
      </c>
      <c r="T328" s="497" t="s">
        <v>731</v>
      </c>
      <c r="U328" s="665">
        <v>37580</v>
      </c>
      <c r="V328" s="497">
        <f t="shared" ca="1" si="9"/>
        <v>23</v>
      </c>
      <c r="W328" s="541" t="s">
        <v>2185</v>
      </c>
      <c r="X328" s="497" t="s">
        <v>778</v>
      </c>
      <c r="Y328" s="497" t="s">
        <v>792</v>
      </c>
      <c r="Z328" s="497" t="s">
        <v>744</v>
      </c>
      <c r="AA328" s="701" t="s">
        <v>744</v>
      </c>
      <c r="AB328" s="702" t="s">
        <v>1936</v>
      </c>
      <c r="AC328" s="497"/>
      <c r="AD328" s="497"/>
      <c r="AE328" s="497" t="s">
        <v>1380</v>
      </c>
      <c r="AF328" s="499"/>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316</v>
      </c>
      <c r="D329" s="600" t="s">
        <v>2186</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958" t="s">
        <v>523</v>
      </c>
      <c r="S329" s="700" t="s">
        <v>2187</v>
      </c>
      <c r="T329" s="497" t="s">
        <v>731</v>
      </c>
      <c r="U329" s="665">
        <v>37196</v>
      </c>
      <c r="V329" s="497">
        <f t="shared" ca="1" si="9"/>
        <v>24</v>
      </c>
      <c r="W329" s="541" t="s">
        <v>2188</v>
      </c>
      <c r="X329" s="497" t="s">
        <v>778</v>
      </c>
      <c r="Y329" s="497" t="s">
        <v>792</v>
      </c>
      <c r="Z329" s="497" t="s">
        <v>744</v>
      </c>
      <c r="AA329" s="701" t="s">
        <v>744</v>
      </c>
      <c r="AB329" s="702" t="s">
        <v>1936</v>
      </c>
      <c r="AC329" s="497"/>
      <c r="AD329" s="497"/>
      <c r="AE329" s="497" t="s">
        <v>1380</v>
      </c>
      <c r="AF329" s="499"/>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317</v>
      </c>
      <c r="D330" s="489" t="s">
        <v>2203</v>
      </c>
      <c r="E330" s="489">
        <f t="shared" si="8"/>
        <v>300</v>
      </c>
      <c r="F330" s="489" t="s">
        <v>684</v>
      </c>
      <c r="G330" s="489" t="s">
        <v>3650</v>
      </c>
      <c r="H330" s="490" t="s">
        <v>78</v>
      </c>
      <c r="I330" s="490" t="s">
        <v>990</v>
      </c>
      <c r="J330" s="490" t="s">
        <v>2156</v>
      </c>
      <c r="K330" s="490" t="s">
        <v>2157</v>
      </c>
      <c r="L330" s="490"/>
      <c r="M330" s="501" t="s">
        <v>909</v>
      </c>
      <c r="N330" s="494"/>
      <c r="O330" s="495"/>
      <c r="P330" s="495"/>
      <c r="Q330" s="494" t="s">
        <v>766</v>
      </c>
      <c r="R330" s="501" t="s">
        <v>2204</v>
      </c>
      <c r="S330" s="496" t="s">
        <v>2205</v>
      </c>
      <c r="T330" s="497" t="s">
        <v>801</v>
      </c>
      <c r="U330" s="498">
        <v>37074</v>
      </c>
      <c r="V330" s="497">
        <f t="shared" ca="1" si="9"/>
        <v>24</v>
      </c>
      <c r="W330" s="497" t="s">
        <v>2206</v>
      </c>
      <c r="X330" s="497" t="s">
        <v>778</v>
      </c>
      <c r="Y330" s="497" t="s">
        <v>792</v>
      </c>
      <c r="Z330" s="497" t="s">
        <v>1131</v>
      </c>
      <c r="AA330" s="497" t="s">
        <v>1131</v>
      </c>
      <c r="AB330" s="497" t="s">
        <v>1132</v>
      </c>
      <c r="AC330" s="497" t="s">
        <v>786</v>
      </c>
      <c r="AD330" s="497" t="s">
        <v>787</v>
      </c>
      <c r="AE330" s="497" t="s">
        <v>794</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318</v>
      </c>
      <c r="D331" s="489" t="s">
        <v>2207</v>
      </c>
      <c r="E331" s="489">
        <f t="shared" si="8"/>
        <v>301</v>
      </c>
      <c r="F331" s="489" t="s">
        <v>870</v>
      </c>
      <c r="G331" s="489" t="s">
        <v>3650</v>
      </c>
      <c r="H331" s="490" t="s">
        <v>78</v>
      </c>
      <c r="I331" s="490" t="s">
        <v>990</v>
      </c>
      <c r="J331" s="490" t="s">
        <v>2156</v>
      </c>
      <c r="K331" s="490" t="s">
        <v>2157</v>
      </c>
      <c r="L331" s="490"/>
      <c r="M331" s="501" t="s">
        <v>909</v>
      </c>
      <c r="N331" s="494"/>
      <c r="O331" s="495"/>
      <c r="P331" s="495"/>
      <c r="Q331" s="494" t="s">
        <v>766</v>
      </c>
      <c r="R331" s="501" t="s">
        <v>2208</v>
      </c>
      <c r="S331" s="496" t="s">
        <v>2209</v>
      </c>
      <c r="T331" s="497" t="s">
        <v>731</v>
      </c>
      <c r="U331" s="498">
        <v>37324</v>
      </c>
      <c r="V331" s="497">
        <f t="shared" ca="1" si="9"/>
        <v>23</v>
      </c>
      <c r="W331" s="497" t="s">
        <v>2210</v>
      </c>
      <c r="X331" s="497" t="s">
        <v>778</v>
      </c>
      <c r="Y331" s="497" t="s">
        <v>792</v>
      </c>
      <c r="Z331" s="497" t="s">
        <v>1609</v>
      </c>
      <c r="AA331" s="497" t="s">
        <v>1609</v>
      </c>
      <c r="AB331" s="497" t="s">
        <v>2211</v>
      </c>
      <c r="AC331" s="497" t="s">
        <v>786</v>
      </c>
      <c r="AD331" s="497" t="s">
        <v>2016</v>
      </c>
      <c r="AE331" s="497" t="s">
        <v>794</v>
      </c>
      <c r="AF331" s="499" t="s">
        <v>1605</v>
      </c>
      <c r="AG331" s="499" t="s">
        <v>684</v>
      </c>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319</v>
      </c>
      <c r="D332" s="489" t="s">
        <v>2212</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2213</v>
      </c>
      <c r="S332" s="496" t="s">
        <v>2214</v>
      </c>
      <c r="T332" s="497" t="s">
        <v>801</v>
      </c>
      <c r="U332" s="498">
        <v>37492</v>
      </c>
      <c r="V332" s="497">
        <f t="shared" ca="1" si="9"/>
        <v>23</v>
      </c>
      <c r="W332" s="497" t="s">
        <v>2215</v>
      </c>
      <c r="X332" s="497" t="s">
        <v>778</v>
      </c>
      <c r="Y332" s="497" t="s">
        <v>792</v>
      </c>
      <c r="Z332" s="497" t="s">
        <v>1609</v>
      </c>
      <c r="AA332" s="497" t="s">
        <v>1609</v>
      </c>
      <c r="AB332" s="497" t="s">
        <v>2211</v>
      </c>
      <c r="AC332" s="497" t="s">
        <v>786</v>
      </c>
      <c r="AD332" s="497" t="s">
        <v>2016</v>
      </c>
      <c r="AE332" s="497" t="s">
        <v>794</v>
      </c>
      <c r="AF332" s="499" t="s">
        <v>1605</v>
      </c>
      <c r="AG332" s="499" t="s">
        <v>684</v>
      </c>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320</v>
      </c>
      <c r="D333" s="489" t="s">
        <v>2216</v>
      </c>
      <c r="E333" s="489">
        <f t="shared" si="8"/>
        <v>303</v>
      </c>
      <c r="F333" s="489" t="s">
        <v>870</v>
      </c>
      <c r="G333" s="489" t="s">
        <v>3650</v>
      </c>
      <c r="H333" s="490" t="s">
        <v>78</v>
      </c>
      <c r="I333" s="490" t="s">
        <v>990</v>
      </c>
      <c r="J333" s="490" t="s">
        <v>2156</v>
      </c>
      <c r="K333" s="490" t="s">
        <v>2157</v>
      </c>
      <c r="L333" s="490"/>
      <c r="M333" s="504" t="s">
        <v>909</v>
      </c>
      <c r="N333" s="494"/>
      <c r="O333" s="495"/>
      <c r="P333" s="495"/>
      <c r="Q333" s="494" t="s">
        <v>766</v>
      </c>
      <c r="R333" s="504" t="s">
        <v>2217</v>
      </c>
      <c r="S333" s="496" t="s">
        <v>2218</v>
      </c>
      <c r="T333" s="497" t="s">
        <v>731</v>
      </c>
      <c r="U333" s="498">
        <v>37852</v>
      </c>
      <c r="V333" s="497">
        <f t="shared" ca="1" si="9"/>
        <v>22</v>
      </c>
      <c r="W333" s="497" t="s">
        <v>2219</v>
      </c>
      <c r="X333" s="497" t="s">
        <v>778</v>
      </c>
      <c r="Y333" s="497" t="s">
        <v>792</v>
      </c>
      <c r="Z333" s="497" t="s">
        <v>1609</v>
      </c>
      <c r="AA333" s="497" t="s">
        <v>1609</v>
      </c>
      <c r="AB333" s="497" t="s">
        <v>2211</v>
      </c>
      <c r="AC333" s="497" t="s">
        <v>786</v>
      </c>
      <c r="AD333" s="497" t="s">
        <v>2016</v>
      </c>
      <c r="AE333" s="497" t="s">
        <v>794</v>
      </c>
      <c r="AF333" s="499" t="s">
        <v>1605</v>
      </c>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321</v>
      </c>
      <c r="D334" s="489" t="s">
        <v>2220</v>
      </c>
      <c r="E334" s="489">
        <f t="shared" si="8"/>
        <v>304</v>
      </c>
      <c r="F334" s="489" t="s">
        <v>684</v>
      </c>
      <c r="G334" s="489" t="s">
        <v>3650</v>
      </c>
      <c r="H334" s="490" t="s">
        <v>78</v>
      </c>
      <c r="I334" s="490" t="s">
        <v>990</v>
      </c>
      <c r="J334" s="490" t="s">
        <v>2220</v>
      </c>
      <c r="K334" s="490" t="s">
        <v>2221</v>
      </c>
      <c r="L334" s="490"/>
      <c r="M334" s="493" t="s">
        <v>932</v>
      </c>
      <c r="N334" s="494"/>
      <c r="O334" s="495" t="s">
        <v>197</v>
      </c>
      <c r="P334" s="495"/>
      <c r="Q334" s="494" t="s">
        <v>766</v>
      </c>
      <c r="R334" s="506" t="s">
        <v>2223</v>
      </c>
      <c r="S334" s="496" t="s">
        <v>2224</v>
      </c>
      <c r="T334" s="497" t="s">
        <v>801</v>
      </c>
      <c r="U334" s="498">
        <v>37703</v>
      </c>
      <c r="V334" s="497">
        <f t="shared" ca="1" si="9"/>
        <v>22</v>
      </c>
      <c r="W334" s="497" t="s">
        <v>2225</v>
      </c>
      <c r="X334" s="497" t="s">
        <v>778</v>
      </c>
      <c r="Y334" s="497" t="s">
        <v>784</v>
      </c>
      <c r="Z334" s="497" t="s">
        <v>744</v>
      </c>
      <c r="AA334" s="497" t="s">
        <v>1235</v>
      </c>
      <c r="AB334" s="497" t="s">
        <v>2226</v>
      </c>
      <c r="AC334" s="497"/>
      <c r="AD334" s="497"/>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322</v>
      </c>
      <c r="D335" s="489" t="s">
        <v>2221</v>
      </c>
      <c r="E335" s="489">
        <f t="shared" si="8"/>
        <v>305</v>
      </c>
      <c r="F335" s="489" t="s">
        <v>684</v>
      </c>
      <c r="G335" s="489" t="s">
        <v>3650</v>
      </c>
      <c r="H335" s="490" t="s">
        <v>78</v>
      </c>
      <c r="I335" s="490" t="s">
        <v>990</v>
      </c>
      <c r="J335" s="490" t="s">
        <v>2220</v>
      </c>
      <c r="K335" s="490" t="s">
        <v>2221</v>
      </c>
      <c r="L335" s="490"/>
      <c r="M335" s="501" t="s">
        <v>932</v>
      </c>
      <c r="N335" s="494"/>
      <c r="O335" s="495" t="s">
        <v>519</v>
      </c>
      <c r="P335" s="495" t="s">
        <v>519</v>
      </c>
      <c r="Q335" s="494" t="s">
        <v>1617</v>
      </c>
      <c r="R335" s="501" t="s">
        <v>2227</v>
      </c>
      <c r="S335" s="496" t="s">
        <v>2228</v>
      </c>
      <c r="T335" s="497" t="s">
        <v>801</v>
      </c>
      <c r="U335" s="498">
        <v>39645</v>
      </c>
      <c r="V335" s="497">
        <f t="shared" ca="1" si="9"/>
        <v>17</v>
      </c>
      <c r="W335" s="497" t="s">
        <v>2229</v>
      </c>
      <c r="X335" s="497" t="s">
        <v>778</v>
      </c>
      <c r="Y335" s="508" t="s">
        <v>734</v>
      </c>
      <c r="Z335" s="497" t="s">
        <v>744</v>
      </c>
      <c r="AA335" s="497" t="s">
        <v>2230</v>
      </c>
      <c r="AB335" s="497"/>
      <c r="AC335" s="497"/>
      <c r="AD335" s="497"/>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323</v>
      </c>
      <c r="D336" s="489" t="s">
        <v>2233</v>
      </c>
      <c r="E336" s="489">
        <f t="shared" si="8"/>
        <v>306</v>
      </c>
      <c r="F336" s="489" t="s">
        <v>684</v>
      </c>
      <c r="G336" s="489" t="s">
        <v>3650</v>
      </c>
      <c r="H336" s="490" t="s">
        <v>78</v>
      </c>
      <c r="I336" s="490" t="s">
        <v>990</v>
      </c>
      <c r="J336" s="490" t="s">
        <v>2220</v>
      </c>
      <c r="K336" s="490" t="s">
        <v>2221</v>
      </c>
      <c r="L336" s="490"/>
      <c r="M336" s="501" t="s">
        <v>932</v>
      </c>
      <c r="N336" s="494"/>
      <c r="O336" s="495"/>
      <c r="P336" s="495"/>
      <c r="Q336" s="494" t="s">
        <v>766</v>
      </c>
      <c r="R336" s="501" t="s">
        <v>2234</v>
      </c>
      <c r="S336" s="496" t="s">
        <v>2235</v>
      </c>
      <c r="T336" s="497" t="s">
        <v>801</v>
      </c>
      <c r="U336" s="498">
        <v>37308</v>
      </c>
      <c r="V336" s="497">
        <f t="shared" ca="1" si="9"/>
        <v>23</v>
      </c>
      <c r="W336" s="497" t="s">
        <v>2236</v>
      </c>
      <c r="X336" s="497" t="s">
        <v>778</v>
      </c>
      <c r="Y336" s="497" t="s">
        <v>792</v>
      </c>
      <c r="Z336" s="497" t="s">
        <v>744</v>
      </c>
      <c r="AA336" s="497" t="s">
        <v>1365</v>
      </c>
      <c r="AB336" s="497" t="s">
        <v>2237</v>
      </c>
      <c r="AC336" s="497"/>
      <c r="AD336" s="497"/>
      <c r="AE336" s="497" t="s">
        <v>891</v>
      </c>
      <c r="AF336" s="499"/>
      <c r="AG336" s="499" t="s">
        <v>684</v>
      </c>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324</v>
      </c>
      <c r="D337" s="489" t="s">
        <v>2238</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2239</v>
      </c>
      <c r="S337" s="496" t="s">
        <v>2240</v>
      </c>
      <c r="T337" s="497" t="s">
        <v>801</v>
      </c>
      <c r="U337" s="498">
        <v>37525</v>
      </c>
      <c r="V337" s="497">
        <f t="shared" ca="1" si="9"/>
        <v>23</v>
      </c>
      <c r="W337" s="497" t="s">
        <v>2241</v>
      </c>
      <c r="X337" s="497" t="s">
        <v>778</v>
      </c>
      <c r="Y337" s="497" t="s">
        <v>784</v>
      </c>
      <c r="Z337" s="497" t="s">
        <v>744</v>
      </c>
      <c r="AA337" s="497" t="s">
        <v>744</v>
      </c>
      <c r="AB337" s="497" t="s">
        <v>1151</v>
      </c>
      <c r="AC337" s="497"/>
      <c r="AD337" s="497"/>
      <c r="AE337" s="497" t="s">
        <v>891</v>
      </c>
      <c r="AF337" s="499"/>
      <c r="AG337" s="499" t="s">
        <v>684</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325</v>
      </c>
      <c r="D338" s="489" t="s">
        <v>2242</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2243</v>
      </c>
      <c r="S338" s="496" t="s">
        <v>2244</v>
      </c>
      <c r="T338" s="497" t="s">
        <v>801</v>
      </c>
      <c r="U338" s="498">
        <v>37583</v>
      </c>
      <c r="V338" s="497">
        <f t="shared" ca="1" si="9"/>
        <v>23</v>
      </c>
      <c r="W338" s="497" t="s">
        <v>2245</v>
      </c>
      <c r="X338" s="497" t="s">
        <v>778</v>
      </c>
      <c r="Y338" s="497" t="s">
        <v>784</v>
      </c>
      <c r="Z338" s="497" t="s">
        <v>744</v>
      </c>
      <c r="AA338" s="497" t="s">
        <v>744</v>
      </c>
      <c r="AB338" s="497" t="s">
        <v>1151</v>
      </c>
      <c r="AC338" s="497"/>
      <c r="AD338" s="497"/>
      <c r="AE338" s="497" t="s">
        <v>891</v>
      </c>
      <c r="AF338" s="499"/>
      <c r="AG338" s="499" t="s">
        <v>684</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326</v>
      </c>
      <c r="D339" s="489" t="s">
        <v>2246</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2247</v>
      </c>
      <c r="S339" s="496" t="s">
        <v>2248</v>
      </c>
      <c r="T339" s="497" t="s">
        <v>801</v>
      </c>
      <c r="U339" s="498">
        <v>38675</v>
      </c>
      <c r="V339" s="497">
        <f t="shared" ca="1" si="9"/>
        <v>20</v>
      </c>
      <c r="W339" s="497" t="s">
        <v>2249</v>
      </c>
      <c r="X339" s="497" t="s">
        <v>778</v>
      </c>
      <c r="Y339" s="497" t="s">
        <v>792</v>
      </c>
      <c r="Z339" s="497" t="s">
        <v>744</v>
      </c>
      <c r="AA339" s="497" t="s">
        <v>744</v>
      </c>
      <c r="AB339" s="497" t="s">
        <v>2071</v>
      </c>
      <c r="AC339" s="497"/>
      <c r="AD339" s="497"/>
      <c r="AE339" s="497" t="s">
        <v>891</v>
      </c>
      <c r="AF339" s="499"/>
      <c r="AG339" s="499" t="s">
        <v>684</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193"/>
      <c r="B340" s="193"/>
      <c r="C340" s="489">
        <v>327</v>
      </c>
      <c r="D340" s="489" t="s">
        <v>2250</v>
      </c>
      <c r="E340" s="489">
        <f t="shared" si="8"/>
        <v>310</v>
      </c>
      <c r="F340" s="667" t="s">
        <v>684</v>
      </c>
      <c r="G340" s="489" t="s">
        <v>3650</v>
      </c>
      <c r="H340" s="490" t="s">
        <v>78</v>
      </c>
      <c r="I340" s="490" t="s">
        <v>990</v>
      </c>
      <c r="J340" s="490" t="s">
        <v>2220</v>
      </c>
      <c r="K340" s="490" t="s">
        <v>2221</v>
      </c>
      <c r="L340" s="490"/>
      <c r="M340" s="501" t="s">
        <v>932</v>
      </c>
      <c r="N340" s="494"/>
      <c r="O340" s="497"/>
      <c r="P340" s="497"/>
      <c r="Q340" s="564" t="s">
        <v>766</v>
      </c>
      <c r="R340" s="501" t="s">
        <v>2251</v>
      </c>
      <c r="S340" s="496" t="s">
        <v>2252</v>
      </c>
      <c r="T340" s="497" t="s">
        <v>801</v>
      </c>
      <c r="U340" s="498">
        <v>37348</v>
      </c>
      <c r="V340" s="497">
        <f t="shared" ca="1" si="9"/>
        <v>23</v>
      </c>
      <c r="W340" s="497" t="s">
        <v>2253</v>
      </c>
      <c r="X340" s="497" t="s">
        <v>778</v>
      </c>
      <c r="Y340" s="497" t="s">
        <v>792</v>
      </c>
      <c r="Z340" s="497" t="s">
        <v>744</v>
      </c>
      <c r="AA340" s="497" t="s">
        <v>744</v>
      </c>
      <c r="AB340" s="497" t="s">
        <v>2254</v>
      </c>
      <c r="AC340" s="497"/>
      <c r="AD340" s="497"/>
      <c r="AE340" s="497" t="s">
        <v>891</v>
      </c>
      <c r="AF340" s="497"/>
      <c r="AG340" s="670" t="s">
        <v>684</v>
      </c>
      <c r="AH340" s="193"/>
      <c r="AI340" s="500"/>
      <c r="AJ340" s="500"/>
      <c r="AK340" s="500"/>
      <c r="AL340" s="193"/>
      <c r="AM340" s="193"/>
      <c r="AN340" s="193"/>
      <c r="AO340" s="193"/>
      <c r="AP340" s="193"/>
      <c r="AQ340" s="193"/>
      <c r="AR340" s="193"/>
      <c r="AS340" s="193"/>
      <c r="AT340" s="193"/>
      <c r="AU340" s="193"/>
      <c r="AV340" s="193"/>
      <c r="AW340" s="193"/>
      <c r="AX340" s="193"/>
      <c r="AY340" s="193"/>
      <c r="AZ340" s="193"/>
      <c r="BA340" s="193"/>
    </row>
    <row r="341" spans="1:53" ht="15.75" customHeight="1">
      <c r="A341" s="193"/>
      <c r="B341" s="193"/>
      <c r="C341" s="489">
        <v>328</v>
      </c>
      <c r="D341" s="634" t="s">
        <v>2267</v>
      </c>
      <c r="E341" s="489">
        <f t="shared" si="8"/>
        <v>311</v>
      </c>
      <c r="F341" s="634" t="s">
        <v>684</v>
      </c>
      <c r="G341" s="634" t="s">
        <v>3650</v>
      </c>
      <c r="H341" s="490" t="s">
        <v>78</v>
      </c>
      <c r="I341" s="490" t="s">
        <v>990</v>
      </c>
      <c r="J341" s="490" t="s">
        <v>2220</v>
      </c>
      <c r="K341" s="490" t="s">
        <v>2221</v>
      </c>
      <c r="L341" s="490"/>
      <c r="M341" s="501" t="s">
        <v>932</v>
      </c>
      <c r="N341" s="635"/>
      <c r="O341" s="636"/>
      <c r="P341" s="636"/>
      <c r="Q341" s="635" t="s">
        <v>1617</v>
      </c>
      <c r="R341" s="705" t="s">
        <v>2268</v>
      </c>
      <c r="S341" s="638" t="s">
        <v>2269</v>
      </c>
      <c r="T341" s="636" t="s">
        <v>801</v>
      </c>
      <c r="U341" s="639">
        <v>38907</v>
      </c>
      <c r="V341" s="497">
        <f t="shared" ca="1" si="9"/>
        <v>19</v>
      </c>
      <c r="W341" s="636" t="s">
        <v>2270</v>
      </c>
      <c r="X341" s="636" t="s">
        <v>778</v>
      </c>
      <c r="Y341" s="636" t="s">
        <v>792</v>
      </c>
      <c r="Z341" s="636" t="s">
        <v>744</v>
      </c>
      <c r="AA341" s="636" t="s">
        <v>744</v>
      </c>
      <c r="AB341" s="636" t="s">
        <v>2271</v>
      </c>
      <c r="AC341" s="640" t="s">
        <v>786</v>
      </c>
      <c r="AD341" s="636" t="s">
        <v>1664</v>
      </c>
      <c r="AE341" s="636" t="s">
        <v>891</v>
      </c>
      <c r="AF341" s="497"/>
      <c r="AG341" s="670" t="s">
        <v>684</v>
      </c>
      <c r="AH341" s="193"/>
      <c r="AI341" s="500"/>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457"/>
      <c r="B342" s="456"/>
      <c r="C342" s="489">
        <v>329</v>
      </c>
      <c r="D342" s="489" t="s">
        <v>2272</v>
      </c>
      <c r="E342" s="489">
        <f t="shared" si="8"/>
        <v>312</v>
      </c>
      <c r="F342" s="489" t="s">
        <v>684</v>
      </c>
      <c r="G342" s="489" t="s">
        <v>3650</v>
      </c>
      <c r="H342" s="490" t="s">
        <v>78</v>
      </c>
      <c r="I342" s="490" t="s">
        <v>990</v>
      </c>
      <c r="J342" s="490" t="s">
        <v>2220</v>
      </c>
      <c r="K342" s="490" t="s">
        <v>2221</v>
      </c>
      <c r="L342" s="490"/>
      <c r="M342" s="501" t="s">
        <v>932</v>
      </c>
      <c r="N342" s="494"/>
      <c r="O342" s="495"/>
      <c r="P342" s="495"/>
      <c r="Q342" s="494" t="s">
        <v>766</v>
      </c>
      <c r="R342" s="519" t="s">
        <v>555</v>
      </c>
      <c r="S342" s="496" t="s">
        <v>2273</v>
      </c>
      <c r="T342" s="497" t="s">
        <v>801</v>
      </c>
      <c r="U342" s="498" t="s">
        <v>2274</v>
      </c>
      <c r="V342" s="497">
        <f t="shared" ca="1" si="9"/>
        <v>24</v>
      </c>
      <c r="W342" s="497" t="s">
        <v>2275</v>
      </c>
      <c r="X342" s="497" t="s">
        <v>778</v>
      </c>
      <c r="Y342" s="497" t="s">
        <v>792</v>
      </c>
      <c r="Z342" s="497" t="s">
        <v>1131</v>
      </c>
      <c r="AA342" s="497" t="s">
        <v>1131</v>
      </c>
      <c r="AB342" s="497" t="s">
        <v>2276</v>
      </c>
      <c r="AC342" s="497" t="s">
        <v>786</v>
      </c>
      <c r="AD342" s="497" t="s">
        <v>787</v>
      </c>
      <c r="AE342" s="497" t="s">
        <v>868</v>
      </c>
      <c r="AF342" s="499"/>
      <c r="AG342" s="499" t="s">
        <v>684</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330</v>
      </c>
      <c r="D343" s="489" t="s">
        <v>2277</v>
      </c>
      <c r="E343" s="489">
        <f t="shared" si="8"/>
        <v>313</v>
      </c>
      <c r="F343" s="489" t="s">
        <v>684</v>
      </c>
      <c r="G343" s="489" t="s">
        <v>3650</v>
      </c>
      <c r="H343" s="490" t="s">
        <v>78</v>
      </c>
      <c r="I343" s="490" t="s">
        <v>990</v>
      </c>
      <c r="J343" s="490" t="s">
        <v>2220</v>
      </c>
      <c r="K343" s="490" t="s">
        <v>2221</v>
      </c>
      <c r="L343" s="490"/>
      <c r="M343" s="501" t="s">
        <v>932</v>
      </c>
      <c r="N343" s="494"/>
      <c r="O343" s="495"/>
      <c r="P343" s="495"/>
      <c r="Q343" s="494" t="s">
        <v>799</v>
      </c>
      <c r="R343" s="501" t="s">
        <v>2278</v>
      </c>
      <c r="S343" s="496" t="s">
        <v>2279</v>
      </c>
      <c r="T343" s="497" t="s">
        <v>801</v>
      </c>
      <c r="U343" s="498">
        <v>37308</v>
      </c>
      <c r="V343" s="497">
        <f t="shared" ca="1" si="9"/>
        <v>23</v>
      </c>
      <c r="W343" s="497" t="s">
        <v>2236</v>
      </c>
      <c r="X343" s="497" t="s">
        <v>778</v>
      </c>
      <c r="Y343" s="497" t="s">
        <v>792</v>
      </c>
      <c r="Z343" s="497" t="s">
        <v>744</v>
      </c>
      <c r="AA343" s="497" t="s">
        <v>1365</v>
      </c>
      <c r="AB343" s="497" t="s">
        <v>2237</v>
      </c>
      <c r="AC343" s="497" t="s">
        <v>786</v>
      </c>
      <c r="AD343" s="497" t="s">
        <v>787</v>
      </c>
      <c r="AE343" s="497" t="s">
        <v>891</v>
      </c>
      <c r="AF343" s="499"/>
      <c r="AG343" s="499" t="s">
        <v>684</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331</v>
      </c>
      <c r="D344" s="489" t="s">
        <v>2262</v>
      </c>
      <c r="E344" s="489">
        <f t="shared" si="8"/>
        <v>314</v>
      </c>
      <c r="F344" s="489" t="s">
        <v>684</v>
      </c>
      <c r="G344" s="489" t="s">
        <v>3650</v>
      </c>
      <c r="H344" s="490" t="s">
        <v>78</v>
      </c>
      <c r="I344" s="490" t="s">
        <v>990</v>
      </c>
      <c r="J344" s="490" t="s">
        <v>2220</v>
      </c>
      <c r="K344" s="490" t="s">
        <v>2221</v>
      </c>
      <c r="L344" s="490"/>
      <c r="M344" s="504" t="s">
        <v>932</v>
      </c>
      <c r="N344" s="494"/>
      <c r="O344" s="495"/>
      <c r="P344" s="495"/>
      <c r="Q344" s="494" t="s">
        <v>766</v>
      </c>
      <c r="R344" s="504" t="s">
        <v>2263</v>
      </c>
      <c r="S344" s="496" t="s">
        <v>2264</v>
      </c>
      <c r="T344" s="497" t="s">
        <v>801</v>
      </c>
      <c r="U344" s="498">
        <v>37265</v>
      </c>
      <c r="V344" s="497">
        <f t="shared" ca="1" si="9"/>
        <v>24</v>
      </c>
      <c r="W344" s="497" t="s">
        <v>2265</v>
      </c>
      <c r="X344" s="497" t="s">
        <v>778</v>
      </c>
      <c r="Y344" s="497" t="s">
        <v>792</v>
      </c>
      <c r="Z344" s="497" t="s">
        <v>744</v>
      </c>
      <c r="AA344" s="497" t="s">
        <v>2266</v>
      </c>
      <c r="AB344" s="497" t="s">
        <v>2266</v>
      </c>
      <c r="AC344" s="497" t="s">
        <v>786</v>
      </c>
      <c r="AD344" s="497" t="s">
        <v>2016</v>
      </c>
      <c r="AE344" s="497" t="s">
        <v>891</v>
      </c>
      <c r="AF344" s="499"/>
      <c r="AG344" s="499" t="s">
        <v>684</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332</v>
      </c>
      <c r="D345" s="489" t="s">
        <v>915</v>
      </c>
      <c r="E345" s="489">
        <f t="shared" si="8"/>
        <v>314</v>
      </c>
      <c r="F345" s="489"/>
      <c r="G345" s="489" t="s">
        <v>274</v>
      </c>
      <c r="H345" s="490" t="s">
        <v>205</v>
      </c>
      <c r="I345" s="490" t="s">
        <v>2372</v>
      </c>
      <c r="J345" s="490" t="s">
        <v>915</v>
      </c>
      <c r="K345" s="490" t="s">
        <v>2397</v>
      </c>
      <c r="L345" s="490"/>
      <c r="M345" s="493" t="s">
        <v>727</v>
      </c>
      <c r="N345" s="494"/>
      <c r="O345" s="495" t="s">
        <v>69</v>
      </c>
      <c r="P345" s="495"/>
      <c r="Q345" s="494"/>
      <c r="R345" s="493" t="s">
        <v>98</v>
      </c>
      <c r="S345" s="496" t="s">
        <v>916</v>
      </c>
      <c r="T345" s="497" t="s">
        <v>731</v>
      </c>
      <c r="U345" s="498">
        <v>19202</v>
      </c>
      <c r="V345" s="497">
        <f t="shared" ca="1" si="9"/>
        <v>73</v>
      </c>
      <c r="W345" s="497" t="s">
        <v>917</v>
      </c>
      <c r="X345" s="497" t="s">
        <v>733</v>
      </c>
      <c r="Y345" s="497" t="s">
        <v>734</v>
      </c>
      <c r="Z345" s="497" t="s">
        <v>740</v>
      </c>
      <c r="AA345" s="497" t="s">
        <v>736</v>
      </c>
      <c r="AB345" s="497" t="s">
        <v>770</v>
      </c>
      <c r="AC345" s="497" t="s">
        <v>1012</v>
      </c>
      <c r="AD345" s="497"/>
      <c r="AE345" s="497"/>
      <c r="AF345" s="499"/>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333</v>
      </c>
      <c r="D346" s="489" t="s">
        <v>2397</v>
      </c>
      <c r="E346" s="489">
        <f t="shared" si="8"/>
        <v>315</v>
      </c>
      <c r="F346" s="489" t="s">
        <v>682</v>
      </c>
      <c r="G346" s="489" t="s">
        <v>274</v>
      </c>
      <c r="H346" s="490" t="s">
        <v>205</v>
      </c>
      <c r="I346" s="490" t="s">
        <v>2372</v>
      </c>
      <c r="J346" s="490" t="s">
        <v>915</v>
      </c>
      <c r="K346" s="490" t="s">
        <v>2397</v>
      </c>
      <c r="L346" s="490" t="s">
        <v>2511</v>
      </c>
      <c r="M346" s="501" t="s">
        <v>727</v>
      </c>
      <c r="N346" s="494"/>
      <c r="O346" s="495" t="s">
        <v>84</v>
      </c>
      <c r="P346" s="495"/>
      <c r="Q346" s="494" t="s">
        <v>729</v>
      </c>
      <c r="R346" s="501" t="s">
        <v>281</v>
      </c>
      <c r="S346" s="496" t="s">
        <v>2398</v>
      </c>
      <c r="T346" s="497" t="s">
        <v>731</v>
      </c>
      <c r="U346" s="498">
        <v>30981</v>
      </c>
      <c r="V346" s="497">
        <f t="shared" ca="1" si="9"/>
        <v>41</v>
      </c>
      <c r="W346" s="497" t="s">
        <v>2399</v>
      </c>
      <c r="X346" s="543" t="s">
        <v>2400</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334</v>
      </c>
      <c r="D347" s="489" t="s">
        <v>2401</v>
      </c>
      <c r="E347" s="489">
        <f t="shared" si="8"/>
        <v>316</v>
      </c>
      <c r="F347" s="489" t="s">
        <v>682</v>
      </c>
      <c r="G347" s="489" t="s">
        <v>274</v>
      </c>
      <c r="H347" s="490" t="s">
        <v>205</v>
      </c>
      <c r="I347" s="490" t="s">
        <v>2372</v>
      </c>
      <c r="J347" s="490" t="s">
        <v>915</v>
      </c>
      <c r="K347" s="490" t="s">
        <v>2397</v>
      </c>
      <c r="L347" s="490" t="s">
        <v>2511</v>
      </c>
      <c r="M347" s="501" t="s">
        <v>727</v>
      </c>
      <c r="N347" s="494"/>
      <c r="O347" s="495"/>
      <c r="P347" s="495"/>
      <c r="Q347" s="494" t="s">
        <v>729</v>
      </c>
      <c r="R347" s="501" t="s">
        <v>2402</v>
      </c>
      <c r="S347" s="496" t="s">
        <v>2403</v>
      </c>
      <c r="T347" s="497" t="s">
        <v>731</v>
      </c>
      <c r="U347" s="498">
        <v>26339</v>
      </c>
      <c r="V347" s="497">
        <f t="shared" ca="1" si="9"/>
        <v>53</v>
      </c>
      <c r="W347" s="497" t="s">
        <v>2404</v>
      </c>
      <c r="X347" s="508" t="s">
        <v>733</v>
      </c>
      <c r="Y347" s="508" t="s">
        <v>734</v>
      </c>
      <c r="Z347" s="497" t="s">
        <v>274</v>
      </c>
      <c r="AA347" s="497" t="s">
        <v>274</v>
      </c>
      <c r="AB347" s="497" t="s">
        <v>793</v>
      </c>
      <c r="AC347" s="497"/>
      <c r="AD347" s="497"/>
      <c r="AE347" s="497" t="s">
        <v>771</v>
      </c>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335</v>
      </c>
      <c r="D348" s="489" t="s">
        <v>2405</v>
      </c>
      <c r="E348" s="489">
        <f t="shared" si="8"/>
        <v>317</v>
      </c>
      <c r="F348" s="489" t="s">
        <v>870</v>
      </c>
      <c r="G348" s="489" t="s">
        <v>274</v>
      </c>
      <c r="H348" s="490" t="s">
        <v>205</v>
      </c>
      <c r="I348" s="490" t="s">
        <v>2372</v>
      </c>
      <c r="J348" s="490" t="s">
        <v>915</v>
      </c>
      <c r="K348" s="490" t="s">
        <v>2397</v>
      </c>
      <c r="L348" s="490" t="s">
        <v>2511</v>
      </c>
      <c r="M348" s="501" t="s">
        <v>727</v>
      </c>
      <c r="N348" s="494"/>
      <c r="O348" s="495"/>
      <c r="P348" s="495"/>
      <c r="Q348" s="494" t="s">
        <v>729</v>
      </c>
      <c r="R348" s="501" t="s">
        <v>2406</v>
      </c>
      <c r="S348" s="496" t="s">
        <v>2407</v>
      </c>
      <c r="T348" s="497" t="s">
        <v>731</v>
      </c>
      <c r="U348" s="498">
        <v>22088</v>
      </c>
      <c r="V348" s="497">
        <f t="shared" ca="1" si="9"/>
        <v>65</v>
      </c>
      <c r="W348" s="497" t="s">
        <v>2408</v>
      </c>
      <c r="X348" s="497" t="s">
        <v>778</v>
      </c>
      <c r="Y348" s="497" t="s">
        <v>784</v>
      </c>
      <c r="Z348" s="497" t="s">
        <v>740</v>
      </c>
      <c r="AA348" s="497" t="s">
        <v>740</v>
      </c>
      <c r="AB348" s="497" t="s">
        <v>1750</v>
      </c>
      <c r="AC348" s="497"/>
      <c r="AD348" s="497"/>
      <c r="AE348" s="497" t="s">
        <v>779</v>
      </c>
      <c r="AF348" s="499" t="s">
        <v>1605</v>
      </c>
      <c r="AG348" s="499" t="s">
        <v>688</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336</v>
      </c>
      <c r="D349" s="489" t="s">
        <v>2409</v>
      </c>
      <c r="E349" s="489">
        <f t="shared" si="8"/>
        <v>318</v>
      </c>
      <c r="F349" s="489" t="s">
        <v>682</v>
      </c>
      <c r="G349" s="489" t="s">
        <v>274</v>
      </c>
      <c r="H349" s="490" t="s">
        <v>205</v>
      </c>
      <c r="I349" s="490" t="s">
        <v>2372</v>
      </c>
      <c r="J349" s="490" t="s">
        <v>915</v>
      </c>
      <c r="K349" s="490" t="s">
        <v>2397</v>
      </c>
      <c r="L349" s="490" t="s">
        <v>2511</v>
      </c>
      <c r="M349" s="501" t="s">
        <v>727</v>
      </c>
      <c r="N349" s="494"/>
      <c r="O349" s="495"/>
      <c r="P349" s="495"/>
      <c r="Q349" s="494" t="s">
        <v>729</v>
      </c>
      <c r="R349" s="501" t="s">
        <v>2410</v>
      </c>
      <c r="S349" s="496" t="s">
        <v>2411</v>
      </c>
      <c r="T349" s="497" t="s">
        <v>731</v>
      </c>
      <c r="U349" s="498">
        <v>31482</v>
      </c>
      <c r="V349" s="497">
        <f t="shared" ca="1" si="9"/>
        <v>39</v>
      </c>
      <c r="W349" s="497">
        <v>87071653151</v>
      </c>
      <c r="X349" s="497" t="s">
        <v>778</v>
      </c>
      <c r="Y349" s="497" t="s">
        <v>792</v>
      </c>
      <c r="Z349" s="497" t="s">
        <v>274</v>
      </c>
      <c r="AA349" s="497" t="s">
        <v>274</v>
      </c>
      <c r="AB349" s="497" t="s">
        <v>793</v>
      </c>
      <c r="AC349" s="497" t="s">
        <v>786</v>
      </c>
      <c r="AD349" s="497" t="s">
        <v>787</v>
      </c>
      <c r="AE349" s="497"/>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337</v>
      </c>
      <c r="D350" s="489" t="s">
        <v>2412</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2413</v>
      </c>
      <c r="S350" s="496" t="s">
        <v>2414</v>
      </c>
      <c r="T350" s="497" t="s">
        <v>731</v>
      </c>
      <c r="U350" s="498">
        <v>32188</v>
      </c>
      <c r="V350" s="497">
        <f t="shared" ca="1" si="9"/>
        <v>37</v>
      </c>
      <c r="W350" s="497" t="s">
        <v>2415</v>
      </c>
      <c r="X350" s="497" t="s">
        <v>778</v>
      </c>
      <c r="Y350" s="497" t="s">
        <v>792</v>
      </c>
      <c r="Z350" s="497" t="s">
        <v>274</v>
      </c>
      <c r="AA350" s="497" t="s">
        <v>2082</v>
      </c>
      <c r="AB350" s="497" t="s">
        <v>1163</v>
      </c>
      <c r="AC350" s="497" t="s">
        <v>786</v>
      </c>
      <c r="AD350" s="497" t="s">
        <v>787</v>
      </c>
      <c r="AE350" s="497" t="s">
        <v>779</v>
      </c>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338</v>
      </c>
      <c r="D351" s="489" t="s">
        <v>2420</v>
      </c>
      <c r="E351" s="489">
        <f t="shared" si="8"/>
        <v>320</v>
      </c>
      <c r="F351" s="489" t="s">
        <v>682</v>
      </c>
      <c r="G351" s="489" t="s">
        <v>274</v>
      </c>
      <c r="H351" s="490" t="s">
        <v>205</v>
      </c>
      <c r="I351" s="490" t="s">
        <v>2372</v>
      </c>
      <c r="J351" s="490" t="s">
        <v>915</v>
      </c>
      <c r="K351" s="490" t="s">
        <v>2397</v>
      </c>
      <c r="L351" s="490" t="s">
        <v>2511</v>
      </c>
      <c r="M351" s="504" t="s">
        <v>727</v>
      </c>
      <c r="N351" s="494"/>
      <c r="O351" s="495"/>
      <c r="P351" s="495"/>
      <c r="Q351" s="494" t="s">
        <v>729</v>
      </c>
      <c r="R351" s="504" t="s">
        <v>2421</v>
      </c>
      <c r="S351" s="496" t="s">
        <v>2422</v>
      </c>
      <c r="T351" s="497" t="s">
        <v>731</v>
      </c>
      <c r="U351" s="498">
        <v>27828</v>
      </c>
      <c r="V351" s="497">
        <f t="shared" ca="1" si="9"/>
        <v>49</v>
      </c>
      <c r="W351" s="497" t="s">
        <v>2423</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339</v>
      </c>
      <c r="D352" s="489" t="s">
        <v>2390</v>
      </c>
      <c r="E352" s="489">
        <f t="shared" si="8"/>
        <v>321</v>
      </c>
      <c r="F352" s="489" t="s">
        <v>682</v>
      </c>
      <c r="G352" s="489" t="s">
        <v>274</v>
      </c>
      <c r="H352" s="490" t="s">
        <v>205</v>
      </c>
      <c r="I352" s="490" t="s">
        <v>2372</v>
      </c>
      <c r="J352" s="490" t="s">
        <v>2390</v>
      </c>
      <c r="K352" s="490" t="s">
        <v>726</v>
      </c>
      <c r="L352" s="490"/>
      <c r="M352" s="493" t="s">
        <v>765</v>
      </c>
      <c r="N352" s="494"/>
      <c r="O352" s="495" t="s">
        <v>69</v>
      </c>
      <c r="P352" s="495"/>
      <c r="Q352" s="494" t="s">
        <v>850</v>
      </c>
      <c r="R352" s="493" t="s">
        <v>233</v>
      </c>
      <c r="S352" s="496" t="s">
        <v>2392</v>
      </c>
      <c r="T352" s="497" t="s">
        <v>731</v>
      </c>
      <c r="U352" s="498">
        <v>19613</v>
      </c>
      <c r="V352" s="497">
        <f t="shared" ca="1" si="9"/>
        <v>72</v>
      </c>
      <c r="W352" s="497" t="s">
        <v>2393</v>
      </c>
      <c r="X352" s="508" t="s">
        <v>733</v>
      </c>
      <c r="Y352" s="497" t="s">
        <v>734</v>
      </c>
      <c r="Z352" s="497" t="s">
        <v>274</v>
      </c>
      <c r="AA352" s="497" t="s">
        <v>274</v>
      </c>
      <c r="AB352" s="497" t="s">
        <v>793</v>
      </c>
      <c r="AC352" s="497"/>
      <c r="AD352" s="497"/>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340</v>
      </c>
      <c r="D353" s="489" t="s">
        <v>2391</v>
      </c>
      <c r="E353" s="489">
        <f t="shared" si="8"/>
        <v>322</v>
      </c>
      <c r="F353" s="489" t="s">
        <v>682</v>
      </c>
      <c r="G353" s="489" t="s">
        <v>274</v>
      </c>
      <c r="H353" s="490" t="s">
        <v>205</v>
      </c>
      <c r="I353" s="490" t="s">
        <v>2372</v>
      </c>
      <c r="J353" s="490" t="s">
        <v>2390</v>
      </c>
      <c r="K353" s="490" t="s">
        <v>726</v>
      </c>
      <c r="L353" s="490"/>
      <c r="M353" s="501" t="s">
        <v>765</v>
      </c>
      <c r="N353" s="494"/>
      <c r="O353" s="495"/>
      <c r="P353" s="495"/>
      <c r="Q353" s="494" t="s">
        <v>850</v>
      </c>
      <c r="R353" s="501" t="s">
        <v>2394</v>
      </c>
      <c r="S353" s="496" t="s">
        <v>2395</v>
      </c>
      <c r="T353" s="497" t="s">
        <v>731</v>
      </c>
      <c r="U353" s="498">
        <v>19281</v>
      </c>
      <c r="V353" s="497">
        <f t="shared" ca="1" si="9"/>
        <v>73</v>
      </c>
      <c r="W353" s="497" t="s">
        <v>2396</v>
      </c>
      <c r="X353" s="497" t="s">
        <v>778</v>
      </c>
      <c r="Y353" s="508" t="s">
        <v>734</v>
      </c>
      <c r="Z353" s="497" t="s">
        <v>274</v>
      </c>
      <c r="AA353" s="497" t="s">
        <v>274</v>
      </c>
      <c r="AB353" s="497" t="s">
        <v>686</v>
      </c>
      <c r="AC353" s="497"/>
      <c r="AD353" s="497"/>
      <c r="AE353" s="497" t="s">
        <v>779</v>
      </c>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341</v>
      </c>
      <c r="D354" s="489" t="s">
        <v>2416</v>
      </c>
      <c r="E354" s="489">
        <f t="shared" si="8"/>
        <v>323</v>
      </c>
      <c r="F354" s="489" t="s">
        <v>682</v>
      </c>
      <c r="G354" s="489" t="s">
        <v>274</v>
      </c>
      <c r="H354" s="490" t="s">
        <v>205</v>
      </c>
      <c r="I354" s="490" t="s">
        <v>2372</v>
      </c>
      <c r="J354" s="490" t="s">
        <v>2390</v>
      </c>
      <c r="K354" s="490" t="s">
        <v>726</v>
      </c>
      <c r="L354" s="490"/>
      <c r="M354" s="504" t="s">
        <v>765</v>
      </c>
      <c r="N354" s="494"/>
      <c r="O354" s="495"/>
      <c r="P354" s="495"/>
      <c r="Q354" s="494" t="s">
        <v>729</v>
      </c>
      <c r="R354" s="504" t="s">
        <v>2417</v>
      </c>
      <c r="S354" s="496" t="s">
        <v>2418</v>
      </c>
      <c r="T354" s="497" t="s">
        <v>731</v>
      </c>
      <c r="U354" s="498">
        <v>26922</v>
      </c>
      <c r="V354" s="497">
        <f t="shared" ca="1" si="9"/>
        <v>52</v>
      </c>
      <c r="W354" s="497" t="s">
        <v>2419</v>
      </c>
      <c r="X354" s="497" t="s">
        <v>778</v>
      </c>
      <c r="Y354" s="497" t="s">
        <v>734</v>
      </c>
      <c r="Z354" s="497" t="s">
        <v>274</v>
      </c>
      <c r="AA354" s="497" t="s">
        <v>274</v>
      </c>
      <c r="AB354" s="497" t="s">
        <v>793</v>
      </c>
      <c r="AC354" s="497" t="s">
        <v>786</v>
      </c>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342</v>
      </c>
      <c r="D355" s="489" t="s">
        <v>2426</v>
      </c>
      <c r="E355" s="489">
        <f t="shared" si="8"/>
        <v>324</v>
      </c>
      <c r="F355" s="489" t="s">
        <v>682</v>
      </c>
      <c r="G355" s="489" t="s">
        <v>274</v>
      </c>
      <c r="H355" s="490" t="s">
        <v>205</v>
      </c>
      <c r="I355" s="490" t="s">
        <v>2372</v>
      </c>
      <c r="J355" s="490" t="s">
        <v>2426</v>
      </c>
      <c r="K355" s="490" t="s">
        <v>726</v>
      </c>
      <c r="L355" s="490"/>
      <c r="M355" s="493" t="s">
        <v>841</v>
      </c>
      <c r="N355" s="494"/>
      <c r="O355" s="495" t="s">
        <v>69</v>
      </c>
      <c r="P355" s="495"/>
      <c r="Q355" s="494" t="s">
        <v>799</v>
      </c>
      <c r="R355" s="493" t="s">
        <v>282</v>
      </c>
      <c r="S355" s="496" t="s">
        <v>2431</v>
      </c>
      <c r="T355" s="497" t="s">
        <v>801</v>
      </c>
      <c r="U355" s="498">
        <v>22921</v>
      </c>
      <c r="V355" s="497">
        <f t="shared" ca="1" si="9"/>
        <v>63</v>
      </c>
      <c r="W355" s="497" t="s">
        <v>2432</v>
      </c>
      <c r="X355" s="497" t="s">
        <v>733</v>
      </c>
      <c r="Y355" s="497" t="s">
        <v>734</v>
      </c>
      <c r="Z355" s="497" t="s">
        <v>274</v>
      </c>
      <c r="AA355" s="497" t="s">
        <v>274</v>
      </c>
      <c r="AB355" s="497" t="s">
        <v>793</v>
      </c>
      <c r="AC355" s="497"/>
      <c r="AD355" s="497"/>
      <c r="AE355" s="497"/>
      <c r="AF355" s="499"/>
      <c r="AG355" s="499" t="s">
        <v>682</v>
      </c>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343</v>
      </c>
      <c r="D356" s="489" t="s">
        <v>2464</v>
      </c>
      <c r="E356" s="489">
        <f t="shared" si="8"/>
        <v>325</v>
      </c>
      <c r="F356" s="489" t="s">
        <v>682</v>
      </c>
      <c r="G356" s="489" t="s">
        <v>274</v>
      </c>
      <c r="H356" s="490" t="s">
        <v>205</v>
      </c>
      <c r="I356" s="490" t="s">
        <v>2372</v>
      </c>
      <c r="J356" s="490" t="s">
        <v>2426</v>
      </c>
      <c r="K356" s="490" t="s">
        <v>726</v>
      </c>
      <c r="L356" s="490"/>
      <c r="M356" s="501" t="s">
        <v>841</v>
      </c>
      <c r="N356" s="494"/>
      <c r="O356" s="495"/>
      <c r="P356" s="495"/>
      <c r="Q356" s="494" t="s">
        <v>799</v>
      </c>
      <c r="R356" s="501" t="s">
        <v>283</v>
      </c>
      <c r="S356" s="496" t="s">
        <v>2465</v>
      </c>
      <c r="T356" s="497" t="s">
        <v>801</v>
      </c>
      <c r="U356" s="498">
        <v>20639</v>
      </c>
      <c r="V356" s="497">
        <f t="shared" ca="1" si="9"/>
        <v>69</v>
      </c>
      <c r="W356" s="497" t="s">
        <v>2466</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344</v>
      </c>
      <c r="D357" s="489" t="s">
        <v>2561</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427</v>
      </c>
      <c r="S357" s="496" t="s">
        <v>2562</v>
      </c>
      <c r="T357" s="497" t="s">
        <v>801</v>
      </c>
      <c r="U357" s="498">
        <v>33409</v>
      </c>
      <c r="V357" s="497">
        <f t="shared" ca="1" si="9"/>
        <v>34</v>
      </c>
      <c r="W357" s="497" t="s">
        <v>2563</v>
      </c>
      <c r="X357" s="508" t="s">
        <v>733</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345</v>
      </c>
      <c r="D358" s="489" t="s">
        <v>2516</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2517</v>
      </c>
      <c r="S358" s="496" t="s">
        <v>2518</v>
      </c>
      <c r="T358" s="497" t="s">
        <v>801</v>
      </c>
      <c r="U358" s="498">
        <v>31364</v>
      </c>
      <c r="V358" s="497">
        <f t="shared" ca="1" si="9"/>
        <v>40</v>
      </c>
      <c r="W358" s="497" t="s">
        <v>2519</v>
      </c>
      <c r="X358" s="497" t="s">
        <v>778</v>
      </c>
      <c r="Y358" s="497" t="s">
        <v>792</v>
      </c>
      <c r="Z358" s="497" t="s">
        <v>274</v>
      </c>
      <c r="AA358" s="497" t="s">
        <v>2082</v>
      </c>
      <c r="AB358" s="497" t="s">
        <v>1163</v>
      </c>
      <c r="AC358" s="497"/>
      <c r="AD358" s="497"/>
      <c r="AE358" s="497" t="s">
        <v>779</v>
      </c>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346</v>
      </c>
      <c r="D359" s="489" t="s">
        <v>2512</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466</v>
      </c>
      <c r="S359" s="496" t="s">
        <v>2513</v>
      </c>
      <c r="T359" s="497" t="s">
        <v>801</v>
      </c>
      <c r="U359" s="498">
        <v>27624</v>
      </c>
      <c r="V359" s="497">
        <f t="shared" ca="1" si="9"/>
        <v>50</v>
      </c>
      <c r="W359" s="497" t="s">
        <v>2514</v>
      </c>
      <c r="X359" s="497" t="s">
        <v>778</v>
      </c>
      <c r="Y359" s="497" t="s">
        <v>734</v>
      </c>
      <c r="Z359" s="497" t="s">
        <v>274</v>
      </c>
      <c r="AA359" s="497" t="s">
        <v>274</v>
      </c>
      <c r="AB359" s="497" t="s">
        <v>793</v>
      </c>
      <c r="AC359" s="497"/>
      <c r="AD359" s="497" t="s">
        <v>2515</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347</v>
      </c>
      <c r="D360" s="489" t="s">
        <v>2442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2443</v>
      </c>
      <c r="S360" s="496" t="s">
        <v>2444</v>
      </c>
      <c r="T360" s="497" t="s">
        <v>801</v>
      </c>
      <c r="U360" s="498">
        <v>26857</v>
      </c>
      <c r="V360" s="497">
        <f t="shared" ca="1" si="9"/>
        <v>52</v>
      </c>
      <c r="W360" s="497" t="s">
        <v>2445</v>
      </c>
      <c r="X360" s="497" t="s">
        <v>778</v>
      </c>
      <c r="Y360" s="497" t="s">
        <v>784</v>
      </c>
      <c r="Z360" s="497" t="s">
        <v>274</v>
      </c>
      <c r="AA360" s="497" t="s">
        <v>274</v>
      </c>
      <c r="AB360" s="497" t="s">
        <v>793</v>
      </c>
      <c r="AC360" s="497" t="s">
        <v>786</v>
      </c>
      <c r="AD360" s="497" t="s">
        <v>787</v>
      </c>
      <c r="AE360" s="497"/>
      <c r="AF360" s="499"/>
      <c r="AG360" s="499" t="s">
        <v>682</v>
      </c>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348</v>
      </c>
      <c r="D361" s="489" t="s">
        <v>2451</v>
      </c>
      <c r="E361" s="489">
        <f t="shared" si="8"/>
        <v>330</v>
      </c>
      <c r="F361" s="489" t="s">
        <v>682</v>
      </c>
      <c r="G361" s="489" t="s">
        <v>274</v>
      </c>
      <c r="H361" s="490" t="s">
        <v>205</v>
      </c>
      <c r="I361" s="490" t="s">
        <v>2372</v>
      </c>
      <c r="J361" s="490" t="s">
        <v>2426</v>
      </c>
      <c r="K361" s="490" t="s">
        <v>726</v>
      </c>
      <c r="L361" s="490"/>
      <c r="M361" s="504" t="s">
        <v>841</v>
      </c>
      <c r="N361" s="494"/>
      <c r="O361" s="495"/>
      <c r="P361" s="495"/>
      <c r="Q361" s="494" t="s">
        <v>766</v>
      </c>
      <c r="R361" s="504" t="s">
        <v>2452</v>
      </c>
      <c r="S361" s="496" t="s">
        <v>2453</v>
      </c>
      <c r="T361" s="497" t="s">
        <v>801</v>
      </c>
      <c r="U361" s="498">
        <v>36934</v>
      </c>
      <c r="V361" s="497">
        <f t="shared" ca="1" si="9"/>
        <v>24</v>
      </c>
      <c r="W361" s="497" t="s">
        <v>2454</v>
      </c>
      <c r="X361" s="497" t="s">
        <v>778</v>
      </c>
      <c r="Y361" s="497" t="s">
        <v>784</v>
      </c>
      <c r="Z361" s="497" t="s">
        <v>274</v>
      </c>
      <c r="AA361" s="497" t="s">
        <v>274</v>
      </c>
      <c r="AB361" s="497" t="s">
        <v>793</v>
      </c>
      <c r="AC361" s="497" t="s">
        <v>786</v>
      </c>
      <c r="AD361" s="497" t="s">
        <v>2455</v>
      </c>
      <c r="AE361" s="497"/>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349</v>
      </c>
      <c r="D362" s="489" t="s">
        <v>2424</v>
      </c>
      <c r="E362" s="489">
        <f t="shared" si="8"/>
        <v>331</v>
      </c>
      <c r="F362" s="489" t="s">
        <v>682</v>
      </c>
      <c r="G362" s="489" t="s">
        <v>274</v>
      </c>
      <c r="H362" s="490" t="s">
        <v>205</v>
      </c>
      <c r="I362" s="490" t="s">
        <v>2372</v>
      </c>
      <c r="J362" s="490" t="s">
        <v>2424</v>
      </c>
      <c r="K362" s="490" t="s">
        <v>2425</v>
      </c>
      <c r="L362" s="490" t="s">
        <v>918</v>
      </c>
      <c r="M362" s="493" t="s">
        <v>909</v>
      </c>
      <c r="N362" s="494"/>
      <c r="O362" s="495" t="s">
        <v>69</v>
      </c>
      <c r="P362" s="495"/>
      <c r="Q362" s="494" t="s">
        <v>850</v>
      </c>
      <c r="R362" s="493" t="s">
        <v>206</v>
      </c>
      <c r="S362" s="496" t="s">
        <v>2427</v>
      </c>
      <c r="T362" s="497" t="s">
        <v>801</v>
      </c>
      <c r="U362" s="498">
        <v>17838</v>
      </c>
      <c r="V362" s="497">
        <f t="shared" ca="1" si="9"/>
        <v>77</v>
      </c>
      <c r="W362" s="497" t="s">
        <v>2428</v>
      </c>
      <c r="X362" s="497" t="s">
        <v>733</v>
      </c>
      <c r="Y362" s="497" t="s">
        <v>734</v>
      </c>
      <c r="Z362" s="497" t="s">
        <v>274</v>
      </c>
      <c r="AA362" s="497" t="s">
        <v>274</v>
      </c>
      <c r="AB362" s="497" t="s">
        <v>793</v>
      </c>
      <c r="AC362" s="497"/>
      <c r="AD362" s="497"/>
      <c r="AE362" s="497"/>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350</v>
      </c>
      <c r="D363" s="489" t="s">
        <v>2425</v>
      </c>
      <c r="E363" s="489">
        <f t="shared" si="8"/>
        <v>332</v>
      </c>
      <c r="F363" s="489" t="s">
        <v>682</v>
      </c>
      <c r="G363" s="489" t="s">
        <v>274</v>
      </c>
      <c r="H363" s="490" t="s">
        <v>205</v>
      </c>
      <c r="I363" s="490" t="s">
        <v>2372</v>
      </c>
      <c r="J363" s="490" t="s">
        <v>2424</v>
      </c>
      <c r="K363" s="490" t="s">
        <v>2425</v>
      </c>
      <c r="L363" s="490" t="s">
        <v>918</v>
      </c>
      <c r="M363" s="501" t="s">
        <v>909</v>
      </c>
      <c r="N363" s="494"/>
      <c r="O363" s="495" t="s">
        <v>84</v>
      </c>
      <c r="P363" s="495"/>
      <c r="Q363" s="494" t="s">
        <v>850</v>
      </c>
      <c r="R363" s="501" t="s">
        <v>234</v>
      </c>
      <c r="S363" s="496" t="s">
        <v>2429</v>
      </c>
      <c r="T363" s="497" t="s">
        <v>801</v>
      </c>
      <c r="U363" s="498">
        <v>19108</v>
      </c>
      <c r="V363" s="497">
        <f t="shared" ca="1" si="9"/>
        <v>73</v>
      </c>
      <c r="W363" s="497" t="s">
        <v>2430</v>
      </c>
      <c r="X363" s="508" t="s">
        <v>733</v>
      </c>
      <c r="Y363" s="497" t="s">
        <v>734</v>
      </c>
      <c r="Z363" s="497" t="s">
        <v>274</v>
      </c>
      <c r="AA363" s="497" t="s">
        <v>274</v>
      </c>
      <c r="AB363" s="497" t="s">
        <v>793</v>
      </c>
      <c r="AC363" s="497"/>
      <c r="AD363" s="497"/>
      <c r="AE363" s="497"/>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351</v>
      </c>
      <c r="D364" s="489" t="s">
        <v>918</v>
      </c>
      <c r="E364" s="489">
        <f t="shared" si="8"/>
        <v>332</v>
      </c>
      <c r="F364" s="489"/>
      <c r="G364" s="489" t="s">
        <v>274</v>
      </c>
      <c r="H364" s="490" t="s">
        <v>205</v>
      </c>
      <c r="I364" s="490" t="s">
        <v>2372</v>
      </c>
      <c r="J364" s="490" t="s">
        <v>2424</v>
      </c>
      <c r="K364" s="490" t="s">
        <v>2425</v>
      </c>
      <c r="L364" s="490" t="s">
        <v>918</v>
      </c>
      <c r="M364" s="501" t="s">
        <v>909</v>
      </c>
      <c r="N364" s="494"/>
      <c r="O364" s="495" t="s">
        <v>84</v>
      </c>
      <c r="P364" s="495"/>
      <c r="Q364" s="494"/>
      <c r="R364" s="501" t="s">
        <v>112</v>
      </c>
      <c r="S364" s="496" t="s">
        <v>897</v>
      </c>
      <c r="T364" s="497" t="s">
        <v>801</v>
      </c>
      <c r="U364" s="498">
        <v>19466</v>
      </c>
      <c r="V364" s="497">
        <f t="shared" ca="1" si="9"/>
        <v>72</v>
      </c>
      <c r="W364" s="497" t="s">
        <v>919</v>
      </c>
      <c r="X364" s="497" t="s">
        <v>733</v>
      </c>
      <c r="Y364" s="497" t="s">
        <v>734</v>
      </c>
      <c r="Z364" s="497" t="s">
        <v>740</v>
      </c>
      <c r="AA364" s="497" t="s">
        <v>736</v>
      </c>
      <c r="AB364" s="497" t="s">
        <v>770</v>
      </c>
      <c r="AC364" s="497" t="s">
        <v>1012</v>
      </c>
      <c r="AD364" s="497"/>
      <c r="AE364" s="497"/>
      <c r="AF364" s="499"/>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352</v>
      </c>
      <c r="D365" s="489" t="s">
        <v>2433</v>
      </c>
      <c r="E365" s="489">
        <f t="shared" si="8"/>
        <v>333</v>
      </c>
      <c r="F365" s="489" t="s">
        <v>682</v>
      </c>
      <c r="G365" s="489" t="s">
        <v>274</v>
      </c>
      <c r="H365" s="490" t="s">
        <v>205</v>
      </c>
      <c r="I365" s="490" t="s">
        <v>2372</v>
      </c>
      <c r="J365" s="490" t="s">
        <v>2424</v>
      </c>
      <c r="K365" s="490" t="s">
        <v>2425</v>
      </c>
      <c r="L365" s="490" t="s">
        <v>918</v>
      </c>
      <c r="M365" s="501" t="s">
        <v>909</v>
      </c>
      <c r="N365" s="494"/>
      <c r="O365" s="495"/>
      <c r="P365" s="495"/>
      <c r="Q365" s="494" t="s">
        <v>850</v>
      </c>
      <c r="R365" s="501" t="s">
        <v>302</v>
      </c>
      <c r="S365" s="496" t="s">
        <v>2434</v>
      </c>
      <c r="T365" s="497" t="s">
        <v>801</v>
      </c>
      <c r="U365" s="498">
        <v>18123</v>
      </c>
      <c r="V365" s="497">
        <f t="shared" ca="1" si="9"/>
        <v>76</v>
      </c>
      <c r="W365" s="497" t="s">
        <v>2435</v>
      </c>
      <c r="X365" s="543" t="s">
        <v>733</v>
      </c>
      <c r="Y365" s="497" t="s">
        <v>734</v>
      </c>
      <c r="Z365" s="497" t="s">
        <v>274</v>
      </c>
      <c r="AA365" s="497" t="s">
        <v>274</v>
      </c>
      <c r="AB365" s="497" t="s">
        <v>793</v>
      </c>
      <c r="AC365" s="497"/>
      <c r="AD365" s="497"/>
      <c r="AE365" s="497"/>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353</v>
      </c>
      <c r="D366" s="489" t="s">
        <v>2436</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799</v>
      </c>
      <c r="R366" s="501" t="s">
        <v>322</v>
      </c>
      <c r="S366" s="496" t="s">
        <v>2437</v>
      </c>
      <c r="T366" s="497" t="s">
        <v>801</v>
      </c>
      <c r="U366" s="498">
        <v>20191</v>
      </c>
      <c r="V366" s="497">
        <f t="shared" ca="1" si="9"/>
        <v>70</v>
      </c>
      <c r="W366" s="497" t="s">
        <v>2438</v>
      </c>
      <c r="X366" s="543" t="s">
        <v>733</v>
      </c>
      <c r="Y366" s="497" t="s">
        <v>734</v>
      </c>
      <c r="Z366" s="497" t="s">
        <v>274</v>
      </c>
      <c r="AA366" s="497" t="s">
        <v>274</v>
      </c>
      <c r="AB366" s="497" t="s">
        <v>793</v>
      </c>
      <c r="AC366" s="497"/>
      <c r="AD366" s="497"/>
      <c r="AE366" s="497"/>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354</v>
      </c>
      <c r="D367" s="489" t="s">
        <v>2439</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335</v>
      </c>
      <c r="S367" s="496" t="s">
        <v>2440</v>
      </c>
      <c r="T367" s="497" t="s">
        <v>801</v>
      </c>
      <c r="U367" s="498">
        <v>20487</v>
      </c>
      <c r="V367" s="497">
        <f t="shared" ca="1" si="9"/>
        <v>69</v>
      </c>
      <c r="W367" s="497" t="s">
        <v>2441</v>
      </c>
      <c r="X367" s="497" t="s">
        <v>778</v>
      </c>
      <c r="Y367" s="497" t="s">
        <v>734</v>
      </c>
      <c r="Z367" s="497" t="s">
        <v>274</v>
      </c>
      <c r="AA367" s="497" t="s">
        <v>274</v>
      </c>
      <c r="AB367" s="497" t="s">
        <v>793</v>
      </c>
      <c r="AC367" s="497"/>
      <c r="AD367" s="497"/>
      <c r="AE367" s="497"/>
      <c r="AF367" s="499"/>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355</v>
      </c>
      <c r="D368" s="489" t="s">
        <v>2446</v>
      </c>
      <c r="E368" s="489">
        <f t="shared" si="8"/>
        <v>336</v>
      </c>
      <c r="F368" s="489" t="s">
        <v>682</v>
      </c>
      <c r="G368" s="489" t="s">
        <v>274</v>
      </c>
      <c r="H368" s="490" t="s">
        <v>205</v>
      </c>
      <c r="I368" s="490" t="s">
        <v>2372</v>
      </c>
      <c r="J368" s="490" t="s">
        <v>2424</v>
      </c>
      <c r="K368" s="490" t="s">
        <v>2425</v>
      </c>
      <c r="L368" s="490" t="s">
        <v>918</v>
      </c>
      <c r="M368" s="504" t="s">
        <v>909</v>
      </c>
      <c r="N368" s="494"/>
      <c r="O368" s="495"/>
      <c r="P368" s="495"/>
      <c r="Q368" s="494" t="s">
        <v>799</v>
      </c>
      <c r="R368" s="504" t="s">
        <v>2447</v>
      </c>
      <c r="S368" s="496" t="s">
        <v>2448</v>
      </c>
      <c r="T368" s="497" t="s">
        <v>801</v>
      </c>
      <c r="U368" s="498">
        <v>27734</v>
      </c>
      <c r="V368" s="497">
        <f t="shared" ca="1" si="9"/>
        <v>50</v>
      </c>
      <c r="W368" s="497" t="s">
        <v>2449</v>
      </c>
      <c r="X368" s="497" t="s">
        <v>778</v>
      </c>
      <c r="Y368" s="497" t="s">
        <v>784</v>
      </c>
      <c r="Z368" s="497" t="s">
        <v>274</v>
      </c>
      <c r="AA368" s="497" t="s">
        <v>274</v>
      </c>
      <c r="AB368" s="497" t="s">
        <v>793</v>
      </c>
      <c r="AC368" s="497" t="s">
        <v>786</v>
      </c>
      <c r="AD368" s="497" t="s">
        <v>2450</v>
      </c>
      <c r="AE368" s="497"/>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356</v>
      </c>
      <c r="D369" s="489" t="s">
        <v>2375</v>
      </c>
      <c r="E369" s="489">
        <f t="shared" si="8"/>
        <v>336</v>
      </c>
      <c r="F369" s="489"/>
      <c r="G369" s="489" t="s">
        <v>274</v>
      </c>
      <c r="H369" s="490" t="s">
        <v>205</v>
      </c>
      <c r="I369" s="490" t="s">
        <v>2372</v>
      </c>
      <c r="J369" s="490" t="s">
        <v>2375</v>
      </c>
      <c r="K369" s="490" t="s">
        <v>2456</v>
      </c>
      <c r="L369" s="490"/>
      <c r="M369" s="493" t="s">
        <v>932</v>
      </c>
      <c r="N369" s="494"/>
      <c r="O369" s="495" t="s">
        <v>197</v>
      </c>
      <c r="P369" s="495"/>
      <c r="Q369" s="494"/>
      <c r="R369" s="493" t="s">
        <v>232</v>
      </c>
      <c r="S369" s="496" t="s">
        <v>2376</v>
      </c>
      <c r="T369" s="497" t="s">
        <v>801</v>
      </c>
      <c r="U369" s="498">
        <v>19031</v>
      </c>
      <c r="V369" s="497">
        <f t="shared" ca="1" si="9"/>
        <v>73</v>
      </c>
      <c r="W369" s="497" t="s">
        <v>2377</v>
      </c>
      <c r="X369" s="497" t="s">
        <v>733</v>
      </c>
      <c r="Y369" s="497" t="s">
        <v>734</v>
      </c>
      <c r="Z369" s="497" t="s">
        <v>274</v>
      </c>
      <c r="AA369" s="497" t="s">
        <v>274</v>
      </c>
      <c r="AB369" s="497" t="s">
        <v>793</v>
      </c>
      <c r="AC369" s="497" t="s">
        <v>1012</v>
      </c>
      <c r="AD369" s="497"/>
      <c r="AE369" s="497"/>
      <c r="AF369" s="499"/>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357</v>
      </c>
      <c r="D370" s="489" t="s">
        <v>2456</v>
      </c>
      <c r="E370" s="489">
        <f t="shared" si="8"/>
        <v>337</v>
      </c>
      <c r="F370" s="489" t="s">
        <v>682</v>
      </c>
      <c r="G370" s="489" t="s">
        <v>274</v>
      </c>
      <c r="H370" s="490" t="s">
        <v>205</v>
      </c>
      <c r="I370" s="490" t="s">
        <v>2372</v>
      </c>
      <c r="J370" s="490" t="s">
        <v>2375</v>
      </c>
      <c r="K370" s="490" t="s">
        <v>2456</v>
      </c>
      <c r="L370" s="490"/>
      <c r="M370" s="501" t="s">
        <v>932</v>
      </c>
      <c r="N370" s="494"/>
      <c r="O370" s="495" t="s">
        <v>84</v>
      </c>
      <c r="P370" s="495"/>
      <c r="Q370" s="494" t="s">
        <v>799</v>
      </c>
      <c r="R370" s="501" t="s">
        <v>2457</v>
      </c>
      <c r="S370" s="496" t="s">
        <v>2458</v>
      </c>
      <c r="T370" s="497" t="s">
        <v>801</v>
      </c>
      <c r="U370" s="498">
        <v>20886</v>
      </c>
      <c r="V370" s="497">
        <f t="shared" ca="1" si="9"/>
        <v>68</v>
      </c>
      <c r="W370" s="497" t="s">
        <v>2459</v>
      </c>
      <c r="X370" s="497" t="s">
        <v>778</v>
      </c>
      <c r="Y370" s="497" t="s">
        <v>784</v>
      </c>
      <c r="Z370" s="497" t="s">
        <v>274</v>
      </c>
      <c r="AA370" s="497" t="s">
        <v>274</v>
      </c>
      <c r="AB370" s="497" t="s">
        <v>3651</v>
      </c>
      <c r="AC370" s="497"/>
      <c r="AD370" s="497"/>
      <c r="AE370" s="497" t="s">
        <v>1053</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358</v>
      </c>
      <c r="D371" s="489" t="s">
        <v>2460</v>
      </c>
      <c r="E371" s="489">
        <f t="shared" si="8"/>
        <v>338</v>
      </c>
      <c r="F371" s="489" t="s">
        <v>682</v>
      </c>
      <c r="G371" s="489" t="s">
        <v>274</v>
      </c>
      <c r="H371" s="490" t="s">
        <v>205</v>
      </c>
      <c r="I371" s="490" t="s">
        <v>2372</v>
      </c>
      <c r="J371" s="490" t="s">
        <v>2375</v>
      </c>
      <c r="K371" s="490" t="s">
        <v>2456</v>
      </c>
      <c r="L371" s="490"/>
      <c r="M371" s="501" t="s">
        <v>932</v>
      </c>
      <c r="N371" s="494"/>
      <c r="O371" s="495"/>
      <c r="P371" s="495"/>
      <c r="Q371" s="494" t="s">
        <v>850</v>
      </c>
      <c r="R371" s="501" t="s">
        <v>2461</v>
      </c>
      <c r="S371" s="496" t="s">
        <v>2462</v>
      </c>
      <c r="T371" s="497" t="s">
        <v>801</v>
      </c>
      <c r="U371" s="498">
        <v>19423</v>
      </c>
      <c r="V371" s="497">
        <f t="shared" ca="1" si="9"/>
        <v>72</v>
      </c>
      <c r="W371" s="497" t="s">
        <v>2463</v>
      </c>
      <c r="X371" s="716" t="s">
        <v>733</v>
      </c>
      <c r="Y371" s="497" t="s">
        <v>734</v>
      </c>
      <c r="Z371" s="497" t="s">
        <v>274</v>
      </c>
      <c r="AA371" s="497" t="s">
        <v>274</v>
      </c>
      <c r="AB371" s="497" t="s">
        <v>793</v>
      </c>
      <c r="AC371" s="497"/>
      <c r="AD371" s="497"/>
      <c r="AE371" s="497" t="s">
        <v>771</v>
      </c>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359</v>
      </c>
      <c r="D372" s="489" t="s">
        <v>2471</v>
      </c>
      <c r="E372" s="489">
        <f t="shared" si="8"/>
        <v>339</v>
      </c>
      <c r="F372" s="489" t="s">
        <v>682</v>
      </c>
      <c r="G372" s="489" t="s">
        <v>274</v>
      </c>
      <c r="H372" s="490" t="s">
        <v>205</v>
      </c>
      <c r="I372" s="490" t="s">
        <v>2372</v>
      </c>
      <c r="J372" s="490" t="s">
        <v>2375</v>
      </c>
      <c r="K372" s="490" t="s">
        <v>2456</v>
      </c>
      <c r="L372" s="490"/>
      <c r="M372" s="501" t="s">
        <v>932</v>
      </c>
      <c r="N372" s="494"/>
      <c r="O372" s="495"/>
      <c r="P372" s="495"/>
      <c r="Q372" s="494" t="s">
        <v>799</v>
      </c>
      <c r="R372" s="501" t="s">
        <v>2472</v>
      </c>
      <c r="S372" s="496" t="s">
        <v>2473</v>
      </c>
      <c r="T372" s="497" t="s">
        <v>801</v>
      </c>
      <c r="U372" s="498">
        <v>22315</v>
      </c>
      <c r="V372" s="497">
        <f t="shared" ca="1" si="9"/>
        <v>64</v>
      </c>
      <c r="W372" s="497" t="s">
        <v>2474</v>
      </c>
      <c r="X372" s="508" t="s">
        <v>733</v>
      </c>
      <c r="Y372" s="508" t="s">
        <v>734</v>
      </c>
      <c r="Z372" s="497" t="s">
        <v>274</v>
      </c>
      <c r="AA372" s="497" t="s">
        <v>274</v>
      </c>
      <c r="AB372" s="497"/>
      <c r="AC372" s="497"/>
      <c r="AD372" s="497"/>
      <c r="AE372" s="497" t="s">
        <v>771</v>
      </c>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360</v>
      </c>
      <c r="D373" s="489" t="s">
        <v>2475</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2476</v>
      </c>
      <c r="S373" s="496" t="s">
        <v>2477</v>
      </c>
      <c r="T373" s="497" t="s">
        <v>801</v>
      </c>
      <c r="U373" s="498">
        <v>28525</v>
      </c>
      <c r="V373" s="497">
        <f t="shared" ca="1" si="9"/>
        <v>47</v>
      </c>
      <c r="W373" s="497" t="s">
        <v>2478</v>
      </c>
      <c r="X373" s="508" t="s">
        <v>733</v>
      </c>
      <c r="Y373" s="508" t="s">
        <v>734</v>
      </c>
      <c r="Z373" s="497" t="s">
        <v>274</v>
      </c>
      <c r="AA373" s="497" t="s">
        <v>274</v>
      </c>
      <c r="AB373" s="497" t="s">
        <v>793</v>
      </c>
      <c r="AC373" s="497"/>
      <c r="AD373" s="497"/>
      <c r="AE373" s="497" t="s">
        <v>779</v>
      </c>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361</v>
      </c>
      <c r="D374" s="489" t="s">
        <v>2479</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2480</v>
      </c>
      <c r="S374" s="496" t="s">
        <v>2481</v>
      </c>
      <c r="T374" s="497" t="s">
        <v>801</v>
      </c>
      <c r="U374" s="498">
        <v>32231</v>
      </c>
      <c r="V374" s="497">
        <f t="shared" ca="1" si="9"/>
        <v>37</v>
      </c>
      <c r="W374" s="497" t="s">
        <v>2482</v>
      </c>
      <c r="X374" s="497" t="s">
        <v>778</v>
      </c>
      <c r="Y374" s="497" t="s">
        <v>784</v>
      </c>
      <c r="Z374" s="497" t="s">
        <v>274</v>
      </c>
      <c r="AA374" s="497" t="s">
        <v>274</v>
      </c>
      <c r="AB374" s="497"/>
      <c r="AC374" s="497"/>
      <c r="AD374" s="497"/>
      <c r="AE374" s="497" t="s">
        <v>779</v>
      </c>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362</v>
      </c>
      <c r="D375" s="489" t="s">
        <v>2483</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349</v>
      </c>
      <c r="S375" s="496" t="s">
        <v>2484</v>
      </c>
      <c r="T375" s="497" t="s">
        <v>801</v>
      </c>
      <c r="U375" s="498">
        <v>24589</v>
      </c>
      <c r="V375" s="497">
        <f t="shared" ca="1" si="9"/>
        <v>58</v>
      </c>
      <c r="W375" s="497" t="s">
        <v>2485</v>
      </c>
      <c r="X375" s="497" t="s">
        <v>778</v>
      </c>
      <c r="Y375" s="497" t="s">
        <v>784</v>
      </c>
      <c r="Z375" s="497" t="s">
        <v>274</v>
      </c>
      <c r="AA375" s="497" t="s">
        <v>274</v>
      </c>
      <c r="AB375" s="497" t="s">
        <v>793</v>
      </c>
      <c r="AC375" s="497"/>
      <c r="AD375" s="497"/>
      <c r="AE375" s="497" t="s">
        <v>1053</v>
      </c>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363</v>
      </c>
      <c r="D376" s="489" t="s">
        <v>2467</v>
      </c>
      <c r="E376" s="489">
        <f t="shared" si="8"/>
        <v>343</v>
      </c>
      <c r="F376" s="489" t="s">
        <v>2635</v>
      </c>
      <c r="G376" s="489" t="s">
        <v>2678</v>
      </c>
      <c r="H376" s="490" t="s">
        <v>208</v>
      </c>
      <c r="I376" s="490" t="s">
        <v>2677</v>
      </c>
      <c r="J376" s="490" t="s">
        <v>2702</v>
      </c>
      <c r="K376" s="490" t="s">
        <v>2703</v>
      </c>
      <c r="L376" s="490"/>
      <c r="M376" s="501" t="s">
        <v>765</v>
      </c>
      <c r="N376" s="494"/>
      <c r="O376" s="495"/>
      <c r="P376" s="495"/>
      <c r="Q376" s="494" t="s">
        <v>799</v>
      </c>
      <c r="R376" s="501" t="s">
        <v>2468</v>
      </c>
      <c r="S376" s="496" t="s">
        <v>2469</v>
      </c>
      <c r="T376" s="497" t="s">
        <v>801</v>
      </c>
      <c r="U376" s="498">
        <v>20280</v>
      </c>
      <c r="V376" s="497">
        <f t="shared" ca="1" si="9"/>
        <v>70</v>
      </c>
      <c r="W376" s="497" t="s">
        <v>2470</v>
      </c>
      <c r="X376" s="497" t="s">
        <v>733</v>
      </c>
      <c r="Y376" s="497" t="s">
        <v>734</v>
      </c>
      <c r="Z376" s="497" t="s">
        <v>274</v>
      </c>
      <c r="AA376" s="497" t="s">
        <v>274</v>
      </c>
      <c r="AB376" s="497" t="s">
        <v>793</v>
      </c>
      <c r="AC376" s="497"/>
      <c r="AD376" s="497"/>
      <c r="AE376" s="497"/>
      <c r="AF376" s="499" t="s">
        <v>1605</v>
      </c>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364</v>
      </c>
      <c r="D377" s="489" t="s">
        <v>2486</v>
      </c>
      <c r="E377" s="489">
        <f t="shared" si="8"/>
        <v>344</v>
      </c>
      <c r="F377" s="489" t="s">
        <v>682</v>
      </c>
      <c r="G377" s="489" t="s">
        <v>274</v>
      </c>
      <c r="H377" s="490" t="s">
        <v>205</v>
      </c>
      <c r="I377" s="490" t="s">
        <v>2372</v>
      </c>
      <c r="J377" s="490" t="s">
        <v>2375</v>
      </c>
      <c r="K377" s="490" t="s">
        <v>2456</v>
      </c>
      <c r="L377" s="490"/>
      <c r="M377" s="501" t="s">
        <v>932</v>
      </c>
      <c r="N377" s="494"/>
      <c r="O377" s="495"/>
      <c r="P377" s="495"/>
      <c r="Q377" s="494" t="s">
        <v>799</v>
      </c>
      <c r="R377" s="501" t="s">
        <v>2487</v>
      </c>
      <c r="S377" s="496" t="s">
        <v>2488</v>
      </c>
      <c r="T377" s="497" t="s">
        <v>801</v>
      </c>
      <c r="U377" s="498">
        <v>25240</v>
      </c>
      <c r="V377" s="497">
        <f t="shared" ca="1" si="9"/>
        <v>56</v>
      </c>
      <c r="W377" s="497" t="s">
        <v>2489</v>
      </c>
      <c r="X377" s="497" t="s">
        <v>778</v>
      </c>
      <c r="Y377" s="497" t="s">
        <v>792</v>
      </c>
      <c r="Z377" s="497" t="s">
        <v>274</v>
      </c>
      <c r="AA377" s="497" t="s">
        <v>274</v>
      </c>
      <c r="AB377" s="497" t="s">
        <v>793</v>
      </c>
      <c r="AC377" s="497" t="s">
        <v>786</v>
      </c>
      <c r="AD377" s="497" t="s">
        <v>787</v>
      </c>
      <c r="AE377" s="497" t="s">
        <v>771</v>
      </c>
      <c r="AF377" s="499"/>
      <c r="AG377" s="499" t="s">
        <v>682</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365</v>
      </c>
      <c r="D378" s="489" t="s">
        <v>2490</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2491</v>
      </c>
      <c r="S378" s="496" t="s">
        <v>2492</v>
      </c>
      <c r="T378" s="497" t="s">
        <v>801</v>
      </c>
      <c r="U378" s="498">
        <v>26317</v>
      </c>
      <c r="V378" s="497">
        <f t="shared" ca="1" si="9"/>
        <v>54</v>
      </c>
      <c r="W378" s="497" t="s">
        <v>2493</v>
      </c>
      <c r="X378" s="497" t="s">
        <v>778</v>
      </c>
      <c r="Y378" s="497" t="s">
        <v>792</v>
      </c>
      <c r="Z378" s="497" t="s">
        <v>274</v>
      </c>
      <c r="AA378" s="497" t="s">
        <v>274</v>
      </c>
      <c r="AB378" s="497" t="s">
        <v>793</v>
      </c>
      <c r="AC378" s="497" t="s">
        <v>786</v>
      </c>
      <c r="AD378" s="497" t="s">
        <v>787</v>
      </c>
      <c r="AE378" s="497" t="s">
        <v>771</v>
      </c>
      <c r="AF378" s="499"/>
      <c r="AG378" s="499" t="s">
        <v>682</v>
      </c>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366</v>
      </c>
      <c r="D379" s="489" t="s">
        <v>2494</v>
      </c>
      <c r="E379" s="489">
        <f t="shared" si="8"/>
        <v>346</v>
      </c>
      <c r="F379" s="489" t="s">
        <v>682</v>
      </c>
      <c r="G379" s="489" t="s">
        <v>274</v>
      </c>
      <c r="H379" s="490" t="s">
        <v>205</v>
      </c>
      <c r="I379" s="490" t="s">
        <v>2372</v>
      </c>
      <c r="J379" s="490" t="s">
        <v>2375</v>
      </c>
      <c r="K379" s="490" t="s">
        <v>2456</v>
      </c>
      <c r="L379" s="490"/>
      <c r="M379" s="504" t="s">
        <v>932</v>
      </c>
      <c r="N379" s="494"/>
      <c r="O379" s="495"/>
      <c r="P379" s="495"/>
      <c r="Q379" s="494" t="s">
        <v>799</v>
      </c>
      <c r="R379" s="504" t="s">
        <v>2495</v>
      </c>
      <c r="S379" s="496" t="s">
        <v>2496</v>
      </c>
      <c r="T379" s="497" t="s">
        <v>801</v>
      </c>
      <c r="U379" s="498">
        <v>22333</v>
      </c>
      <c r="V379" s="497">
        <f t="shared" ca="1" si="9"/>
        <v>64</v>
      </c>
      <c r="W379" s="497" t="s">
        <v>2497</v>
      </c>
      <c r="X379" s="497" t="s">
        <v>778</v>
      </c>
      <c r="Y379" s="497" t="s">
        <v>792</v>
      </c>
      <c r="Z379" s="497" t="s">
        <v>274</v>
      </c>
      <c r="AA379" s="497" t="s">
        <v>274</v>
      </c>
      <c r="AB379" s="497"/>
      <c r="AC379" s="497" t="s">
        <v>786</v>
      </c>
      <c r="AD379" s="497" t="s">
        <v>787</v>
      </c>
      <c r="AE379" s="497" t="s">
        <v>779</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367</v>
      </c>
      <c r="D380" s="489" t="s">
        <v>2372</v>
      </c>
      <c r="E380" s="489">
        <f t="shared" si="8"/>
        <v>347</v>
      </c>
      <c r="F380" s="489" t="s">
        <v>682</v>
      </c>
      <c r="G380" s="489" t="s">
        <v>274</v>
      </c>
      <c r="H380" s="490" t="s">
        <v>205</v>
      </c>
      <c r="I380" s="490" t="s">
        <v>2372</v>
      </c>
      <c r="J380" s="490" t="s">
        <v>2372</v>
      </c>
      <c r="K380" s="490" t="s">
        <v>726</v>
      </c>
      <c r="L380" s="490"/>
      <c r="M380" s="493" t="s">
        <v>954</v>
      </c>
      <c r="N380" s="494"/>
      <c r="O380" s="495" t="s">
        <v>192</v>
      </c>
      <c r="P380" s="495"/>
      <c r="Q380" s="494" t="s">
        <v>799</v>
      </c>
      <c r="R380" s="493" t="s">
        <v>205</v>
      </c>
      <c r="S380" s="496" t="s">
        <v>2373</v>
      </c>
      <c r="T380" s="497" t="s">
        <v>801</v>
      </c>
      <c r="U380" s="498">
        <v>25002</v>
      </c>
      <c r="V380" s="497">
        <f t="shared" ca="1" si="9"/>
        <v>57</v>
      </c>
      <c r="W380" s="497" t="s">
        <v>2374</v>
      </c>
      <c r="X380" s="716" t="s">
        <v>733</v>
      </c>
      <c r="Y380" s="497" t="s">
        <v>734</v>
      </c>
      <c r="Z380" s="497" t="s">
        <v>274</v>
      </c>
      <c r="AA380" s="497" t="s">
        <v>274</v>
      </c>
      <c r="AB380" s="497" t="s">
        <v>793</v>
      </c>
      <c r="AC380" s="497"/>
      <c r="AD380" s="497"/>
      <c r="AE380" s="497"/>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368</v>
      </c>
      <c r="D381" s="489" t="s">
        <v>2375</v>
      </c>
      <c r="E381" s="489">
        <f t="shared" si="8"/>
        <v>348</v>
      </c>
      <c r="F381" s="489" t="s">
        <v>682</v>
      </c>
      <c r="G381" s="489" t="s">
        <v>274</v>
      </c>
      <c r="H381" s="490" t="s">
        <v>205</v>
      </c>
      <c r="I381" s="490" t="s">
        <v>2372</v>
      </c>
      <c r="J381" s="490" t="s">
        <v>2372</v>
      </c>
      <c r="K381" s="490" t="s">
        <v>726</v>
      </c>
      <c r="L381" s="490"/>
      <c r="M381" s="501" t="s">
        <v>954</v>
      </c>
      <c r="N381" s="494"/>
      <c r="O381" s="495" t="s">
        <v>197</v>
      </c>
      <c r="P381" s="495"/>
      <c r="Q381" s="494" t="s">
        <v>850</v>
      </c>
      <c r="R381" s="501" t="s">
        <v>232</v>
      </c>
      <c r="S381" s="496" t="s">
        <v>2376</v>
      </c>
      <c r="T381" s="497" t="s">
        <v>801</v>
      </c>
      <c r="U381" s="498">
        <v>19031</v>
      </c>
      <c r="V381" s="497">
        <f t="shared" ca="1" si="9"/>
        <v>73</v>
      </c>
      <c r="W381" s="497" t="s">
        <v>2377</v>
      </c>
      <c r="X381" s="497" t="s">
        <v>733</v>
      </c>
      <c r="Y381" s="497" t="s">
        <v>734</v>
      </c>
      <c r="Z381" s="497" t="s">
        <v>274</v>
      </c>
      <c r="AA381" s="497" t="s">
        <v>274</v>
      </c>
      <c r="AB381" s="497" t="s">
        <v>793</v>
      </c>
      <c r="AC381" s="497"/>
      <c r="AD381" s="497"/>
      <c r="AE381" s="497"/>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369</v>
      </c>
      <c r="D382" s="489" t="s">
        <v>2378</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258</v>
      </c>
      <c r="S382" s="496" t="s">
        <v>2379</v>
      </c>
      <c r="T382" s="497" t="s">
        <v>801</v>
      </c>
      <c r="U382" s="498">
        <v>18523</v>
      </c>
      <c r="V382" s="497">
        <f t="shared" ca="1" si="9"/>
        <v>75</v>
      </c>
      <c r="W382" s="497" t="s">
        <v>2380</v>
      </c>
      <c r="X382" s="497" t="s">
        <v>733</v>
      </c>
      <c r="Y382" s="497" t="s">
        <v>734</v>
      </c>
      <c r="Z382" s="497" t="s">
        <v>274</v>
      </c>
      <c r="AA382" s="497" t="s">
        <v>274</v>
      </c>
      <c r="AB382" s="497" t="s">
        <v>793</v>
      </c>
      <c r="AC382" s="497"/>
      <c r="AD382" s="497"/>
      <c r="AE382" s="497"/>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370</v>
      </c>
      <c r="D383" s="489" t="s">
        <v>2381</v>
      </c>
      <c r="E383" s="489">
        <f t="shared" si="8"/>
        <v>350</v>
      </c>
      <c r="F383" s="489" t="s">
        <v>682</v>
      </c>
      <c r="G383" s="489" t="s">
        <v>274</v>
      </c>
      <c r="H383" s="490" t="s">
        <v>205</v>
      </c>
      <c r="I383" s="490" t="s">
        <v>2372</v>
      </c>
      <c r="J383" s="490" t="s">
        <v>2372</v>
      </c>
      <c r="K383" s="490" t="s">
        <v>726</v>
      </c>
      <c r="L383" s="490"/>
      <c r="M383" s="501" t="s">
        <v>954</v>
      </c>
      <c r="N383" s="494"/>
      <c r="O383" s="495" t="s">
        <v>69</v>
      </c>
      <c r="P383" s="495"/>
      <c r="Q383" s="494" t="s">
        <v>799</v>
      </c>
      <c r="R383" s="501" t="s">
        <v>280</v>
      </c>
      <c r="S383" s="496" t="s">
        <v>2382</v>
      </c>
      <c r="T383" s="497" t="s">
        <v>801</v>
      </c>
      <c r="U383" s="498">
        <v>22938</v>
      </c>
      <c r="V383" s="497">
        <f t="shared" ca="1" si="9"/>
        <v>63</v>
      </c>
      <c r="W383" s="497" t="s">
        <v>2383</v>
      </c>
      <c r="X383" s="497" t="s">
        <v>733</v>
      </c>
      <c r="Y383" s="497" t="s">
        <v>734</v>
      </c>
      <c r="Z383" s="497" t="s">
        <v>274</v>
      </c>
      <c r="AA383" s="497" t="s">
        <v>274</v>
      </c>
      <c r="AB383" s="497" t="s">
        <v>793</v>
      </c>
      <c r="AC383" s="497"/>
      <c r="AD383" s="497"/>
      <c r="AE383" s="497"/>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371</v>
      </c>
      <c r="D384" s="489" t="s">
        <v>2384</v>
      </c>
      <c r="E384" s="489">
        <f t="shared" si="8"/>
        <v>351</v>
      </c>
      <c r="F384" s="489" t="s">
        <v>682</v>
      </c>
      <c r="G384" s="489" t="s">
        <v>274</v>
      </c>
      <c r="H384" s="490" t="s">
        <v>205</v>
      </c>
      <c r="I384" s="490" t="s">
        <v>2372</v>
      </c>
      <c r="J384" s="490" t="s">
        <v>2372</v>
      </c>
      <c r="K384" s="490" t="s">
        <v>726</v>
      </c>
      <c r="L384" s="490"/>
      <c r="M384" s="501" t="s">
        <v>954</v>
      </c>
      <c r="N384" s="494"/>
      <c r="O384" s="495" t="s">
        <v>197</v>
      </c>
      <c r="P384" s="495"/>
      <c r="Q384" s="494" t="s">
        <v>799</v>
      </c>
      <c r="R384" s="501" t="s">
        <v>301</v>
      </c>
      <c r="S384" s="496" t="s">
        <v>2385</v>
      </c>
      <c r="T384" s="497" t="s">
        <v>801</v>
      </c>
      <c r="U384" s="498">
        <v>23418</v>
      </c>
      <c r="V384" s="497">
        <f t="shared" ca="1" si="9"/>
        <v>61</v>
      </c>
      <c r="W384" s="497" t="s">
        <v>2386</v>
      </c>
      <c r="X384" s="543" t="s">
        <v>733</v>
      </c>
      <c r="Y384" s="497" t="s">
        <v>734</v>
      </c>
      <c r="Z384" s="497" t="s">
        <v>274</v>
      </c>
      <c r="AA384" s="497" t="s">
        <v>274</v>
      </c>
      <c r="AB384" s="497" t="s">
        <v>793</v>
      </c>
      <c r="AC384" s="497"/>
      <c r="AD384" s="497"/>
      <c r="AE384" s="497"/>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372</v>
      </c>
      <c r="D385" s="489" t="s">
        <v>2387</v>
      </c>
      <c r="E385" s="489">
        <f t="shared" si="8"/>
        <v>352</v>
      </c>
      <c r="F385" s="489" t="s">
        <v>682</v>
      </c>
      <c r="G385" s="489" t="s">
        <v>274</v>
      </c>
      <c r="H385" s="490" t="s">
        <v>205</v>
      </c>
      <c r="I385" s="490" t="s">
        <v>2372</v>
      </c>
      <c r="J385" s="490" t="s">
        <v>2372</v>
      </c>
      <c r="K385" s="490" t="s">
        <v>726</v>
      </c>
      <c r="L385" s="490"/>
      <c r="M385" s="501" t="s">
        <v>954</v>
      </c>
      <c r="N385" s="494"/>
      <c r="O385" s="495" t="s">
        <v>390</v>
      </c>
      <c r="P385" s="495"/>
      <c r="Q385" s="494" t="s">
        <v>799</v>
      </c>
      <c r="R385" s="517" t="s">
        <v>388</v>
      </c>
      <c r="S385" s="496" t="s">
        <v>2388</v>
      </c>
      <c r="T385" s="497" t="s">
        <v>801</v>
      </c>
      <c r="U385" s="498">
        <v>22147</v>
      </c>
      <c r="V385" s="497">
        <f t="shared" ca="1" si="9"/>
        <v>65</v>
      </c>
      <c r="W385" s="497" t="s">
        <v>2389</v>
      </c>
      <c r="X385" s="543" t="s">
        <v>733</v>
      </c>
      <c r="Y385" s="497" t="s">
        <v>734</v>
      </c>
      <c r="Z385" s="497" t="s">
        <v>274</v>
      </c>
      <c r="AA385" s="497" t="s">
        <v>274</v>
      </c>
      <c r="AB385" s="497" t="s">
        <v>793</v>
      </c>
      <c r="AC385" s="497"/>
      <c r="AD385" s="497"/>
      <c r="AE385" s="497"/>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373</v>
      </c>
      <c r="D386" s="489" t="s">
        <v>2564</v>
      </c>
      <c r="E386" s="489">
        <f t="shared" si="8"/>
        <v>353</v>
      </c>
      <c r="F386" s="489" t="s">
        <v>682</v>
      </c>
      <c r="G386" s="489" t="s">
        <v>274</v>
      </c>
      <c r="H386" s="490" t="s">
        <v>205</v>
      </c>
      <c r="I386" s="490" t="s">
        <v>2372</v>
      </c>
      <c r="J386" s="490" t="s">
        <v>2372</v>
      </c>
      <c r="K386" s="490" t="s">
        <v>726</v>
      </c>
      <c r="L386" s="490"/>
      <c r="M386" s="501" t="s">
        <v>954</v>
      </c>
      <c r="N386" s="494"/>
      <c r="O386" s="495" t="s">
        <v>197</v>
      </c>
      <c r="P386" s="495"/>
      <c r="Q386" s="494" t="s">
        <v>799</v>
      </c>
      <c r="R386" s="514" t="s">
        <v>448</v>
      </c>
      <c r="S386" s="496" t="s">
        <v>2565</v>
      </c>
      <c r="T386" s="497" t="s">
        <v>801</v>
      </c>
      <c r="U386" s="498">
        <v>31186</v>
      </c>
      <c r="V386" s="497">
        <f t="shared" ca="1" si="9"/>
        <v>40</v>
      </c>
      <c r="W386" s="497" t="s">
        <v>2566</v>
      </c>
      <c r="X386" s="497" t="s">
        <v>733</v>
      </c>
      <c r="Y386" s="497" t="s">
        <v>734</v>
      </c>
      <c r="Z386" s="497" t="s">
        <v>274</v>
      </c>
      <c r="AA386" s="497" t="s">
        <v>274</v>
      </c>
      <c r="AB386" s="497" t="s">
        <v>793</v>
      </c>
      <c r="AC386" s="497"/>
      <c r="AD386" s="497"/>
      <c r="AE386" s="497"/>
      <c r="AF386" s="499"/>
      <c r="AG386" s="499" t="s">
        <v>680</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374</v>
      </c>
      <c r="D387" s="489" t="s">
        <v>2378</v>
      </c>
      <c r="E387" s="489">
        <f t="shared" si="8"/>
        <v>353</v>
      </c>
      <c r="F387" s="489"/>
      <c r="G387" s="489" t="s">
        <v>2499</v>
      </c>
      <c r="H387" s="490" t="s">
        <v>321</v>
      </c>
      <c r="I387" s="490" t="s">
        <v>2387</v>
      </c>
      <c r="J387" s="490" t="s">
        <v>2378</v>
      </c>
      <c r="K387" s="490" t="s">
        <v>726</v>
      </c>
      <c r="L387" s="490"/>
      <c r="M387" s="493" t="s">
        <v>727</v>
      </c>
      <c r="N387" s="494"/>
      <c r="O387" s="495" t="s">
        <v>197</v>
      </c>
      <c r="P387" s="495"/>
      <c r="Q387" s="494"/>
      <c r="R387" s="493" t="s">
        <v>258</v>
      </c>
      <c r="S387" s="496" t="s">
        <v>2379</v>
      </c>
      <c r="T387" s="497" t="s">
        <v>801</v>
      </c>
      <c r="U387" s="498">
        <v>18523</v>
      </c>
      <c r="V387" s="497">
        <f t="shared" ca="1" si="9"/>
        <v>75</v>
      </c>
      <c r="W387" s="497" t="s">
        <v>2380</v>
      </c>
      <c r="X387" s="497" t="s">
        <v>733</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375</v>
      </c>
      <c r="D388" s="489" t="s">
        <v>2527</v>
      </c>
      <c r="E388" s="489">
        <f t="shared" si="8"/>
        <v>354</v>
      </c>
      <c r="F388" s="489" t="s">
        <v>682</v>
      </c>
      <c r="G388" s="489" t="s">
        <v>2499</v>
      </c>
      <c r="H388" s="490" t="s">
        <v>321</v>
      </c>
      <c r="I388" s="490" t="s">
        <v>2387</v>
      </c>
      <c r="J388" s="490" t="s">
        <v>2378</v>
      </c>
      <c r="K388" s="490" t="s">
        <v>726</v>
      </c>
      <c r="L388" s="490"/>
      <c r="M388" s="501" t="s">
        <v>727</v>
      </c>
      <c r="N388" s="494"/>
      <c r="O388" s="495"/>
      <c r="P388" s="495"/>
      <c r="Q388" s="494" t="s">
        <v>850</v>
      </c>
      <c r="R388" s="501" t="s">
        <v>2528</v>
      </c>
      <c r="S388" s="496" t="s">
        <v>2529</v>
      </c>
      <c r="T388" s="497" t="s">
        <v>801</v>
      </c>
      <c r="U388" s="498">
        <v>18799</v>
      </c>
      <c r="V388" s="497">
        <f t="shared" ca="1" si="9"/>
        <v>74</v>
      </c>
      <c r="W388" s="497" t="s">
        <v>2530</v>
      </c>
      <c r="X388" s="497" t="s">
        <v>778</v>
      </c>
      <c r="Y388" s="508" t="s">
        <v>734</v>
      </c>
      <c r="Z388" s="497" t="s">
        <v>274</v>
      </c>
      <c r="AA388" s="497" t="s">
        <v>274</v>
      </c>
      <c r="AB388" s="497" t="s">
        <v>2507</v>
      </c>
      <c r="AC388" s="497" t="s">
        <v>786</v>
      </c>
      <c r="AD388" s="497" t="s">
        <v>2531</v>
      </c>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376</v>
      </c>
      <c r="D389" s="489" t="s">
        <v>2504</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425</v>
      </c>
      <c r="S389" s="496" t="s">
        <v>2505</v>
      </c>
      <c r="T389" s="497" t="s">
        <v>801</v>
      </c>
      <c r="U389" s="498">
        <v>19429</v>
      </c>
      <c r="V389" s="497">
        <f t="shared" ca="1" si="9"/>
        <v>72</v>
      </c>
      <c r="W389" s="497" t="s">
        <v>2506</v>
      </c>
      <c r="X389" s="497" t="s">
        <v>778</v>
      </c>
      <c r="Y389" s="508" t="s">
        <v>734</v>
      </c>
      <c r="Z389" s="497" t="s">
        <v>274</v>
      </c>
      <c r="AA389" s="497" t="s">
        <v>274</v>
      </c>
      <c r="AB389" s="497" t="s">
        <v>2507</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377</v>
      </c>
      <c r="D390" s="489" t="s">
        <v>2500</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404</v>
      </c>
      <c r="S390" s="496" t="s">
        <v>2501</v>
      </c>
      <c r="T390" s="497" t="s">
        <v>801</v>
      </c>
      <c r="U390" s="498">
        <v>19573</v>
      </c>
      <c r="V390" s="497">
        <f t="shared" ca="1" si="9"/>
        <v>72</v>
      </c>
      <c r="W390" s="497" t="s">
        <v>2502</v>
      </c>
      <c r="X390" s="497" t="s">
        <v>778</v>
      </c>
      <c r="Y390" s="508" t="s">
        <v>734</v>
      </c>
      <c r="Z390" s="497" t="s">
        <v>274</v>
      </c>
      <c r="AA390" s="497" t="s">
        <v>274</v>
      </c>
      <c r="AB390" s="497" t="s">
        <v>3652</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378</v>
      </c>
      <c r="D391" s="489" t="s">
        <v>2532</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2533</v>
      </c>
      <c r="S391" s="496" t="s">
        <v>2534</v>
      </c>
      <c r="T391" s="497" t="s">
        <v>801</v>
      </c>
      <c r="U391" s="498">
        <v>19719</v>
      </c>
      <c r="V391" s="497">
        <f t="shared" ca="1" si="9"/>
        <v>72</v>
      </c>
      <c r="W391" s="497" t="s">
        <v>2535</v>
      </c>
      <c r="X391" s="497" t="s">
        <v>778</v>
      </c>
      <c r="Y391" s="497" t="s">
        <v>792</v>
      </c>
      <c r="Z391" s="497" t="s">
        <v>274</v>
      </c>
      <c r="AA391" s="497" t="s">
        <v>274</v>
      </c>
      <c r="AB391" s="497" t="s">
        <v>2511</v>
      </c>
      <c r="AC391" s="497" t="s">
        <v>786</v>
      </c>
      <c r="AD391" s="497" t="s">
        <v>2536</v>
      </c>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379</v>
      </c>
      <c r="D392" s="489" t="s">
        <v>2508</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446</v>
      </c>
      <c r="S392" s="496" t="s">
        <v>2509</v>
      </c>
      <c r="T392" s="497" t="s">
        <v>801</v>
      </c>
      <c r="U392" s="498">
        <v>19754</v>
      </c>
      <c r="V392" s="497">
        <f t="shared" ca="1" si="9"/>
        <v>71</v>
      </c>
      <c r="W392" s="497" t="s">
        <v>2510</v>
      </c>
      <c r="X392" s="508" t="s">
        <v>733</v>
      </c>
      <c r="Y392" s="508" t="s">
        <v>734</v>
      </c>
      <c r="Z392" s="497" t="s">
        <v>274</v>
      </c>
      <c r="AA392" s="497" t="s">
        <v>274</v>
      </c>
      <c r="AB392" s="497" t="s">
        <v>2511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380</v>
      </c>
      <c r="D393" s="489" t="s">
        <v>2520</v>
      </c>
      <c r="E393" s="489">
        <f t="shared" si="8"/>
        <v>359</v>
      </c>
      <c r="F393" s="489" t="s">
        <v>682</v>
      </c>
      <c r="G393" s="489" t="s">
        <v>2499</v>
      </c>
      <c r="H393" s="490" t="s">
        <v>321</v>
      </c>
      <c r="I393" s="490" t="s">
        <v>2387</v>
      </c>
      <c r="J393" s="490" t="s">
        <v>2378</v>
      </c>
      <c r="K393" s="490" t="s">
        <v>726</v>
      </c>
      <c r="L393" s="490"/>
      <c r="M393" s="501" t="s">
        <v>727</v>
      </c>
      <c r="N393" s="494"/>
      <c r="O393" s="495"/>
      <c r="P393" s="495"/>
      <c r="Q393" s="494" t="s">
        <v>799</v>
      </c>
      <c r="R393" s="501" t="s">
        <v>2521</v>
      </c>
      <c r="S393" s="496" t="s">
        <v>2522</v>
      </c>
      <c r="T393" s="497" t="s">
        <v>801</v>
      </c>
      <c r="U393" s="498">
        <v>21555</v>
      </c>
      <c r="V393" s="497">
        <f t="shared" ca="1" si="9"/>
        <v>67</v>
      </c>
      <c r="W393" s="497" t="s">
        <v>2523</v>
      </c>
      <c r="X393" s="508" t="s">
        <v>733</v>
      </c>
      <c r="Y393" s="508" t="s">
        <v>734</v>
      </c>
      <c r="Z393" s="497" t="s">
        <v>274</v>
      </c>
      <c r="AA393" s="497" t="s">
        <v>274</v>
      </c>
      <c r="AB393" s="497" t="s">
        <v>793</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381</v>
      </c>
      <c r="D394" s="489" t="s">
        <v>2524</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515</v>
      </c>
      <c r="S394" s="496" t="s">
        <v>2525</v>
      </c>
      <c r="T394" s="497" t="s">
        <v>801</v>
      </c>
      <c r="U394" s="498">
        <v>21988</v>
      </c>
      <c r="V394" s="497">
        <f t="shared" ca="1" si="9"/>
        <v>65</v>
      </c>
      <c r="W394" s="497" t="s">
        <v>2526</v>
      </c>
      <c r="X394" s="497" t="s">
        <v>778</v>
      </c>
      <c r="Y394" s="497" t="s">
        <v>792</v>
      </c>
      <c r="Z394" s="497" t="s">
        <v>274</v>
      </c>
      <c r="AA394" s="497" t="s">
        <v>274</v>
      </c>
      <c r="AB394" s="497" t="s">
        <v>793</v>
      </c>
      <c r="AC394" s="497"/>
      <c r="AD394" s="497"/>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382</v>
      </c>
      <c r="D395" s="489" t="s">
        <v>2537</v>
      </c>
      <c r="E395" s="489">
        <f t="shared" si="8"/>
        <v>361</v>
      </c>
      <c r="F395" s="489" t="s">
        <v>682</v>
      </c>
      <c r="G395" s="489" t="s">
        <v>2499</v>
      </c>
      <c r="H395" s="490" t="s">
        <v>321</v>
      </c>
      <c r="I395" s="490" t="s">
        <v>2387</v>
      </c>
      <c r="J395" s="490" t="s">
        <v>2378</v>
      </c>
      <c r="K395" s="490" t="s">
        <v>726</v>
      </c>
      <c r="L395" s="490"/>
      <c r="M395" s="504" t="s">
        <v>727</v>
      </c>
      <c r="N395" s="494"/>
      <c r="O395" s="495"/>
      <c r="P395" s="495"/>
      <c r="Q395" s="494" t="s">
        <v>799</v>
      </c>
      <c r="R395" s="504" t="s">
        <v>545</v>
      </c>
      <c r="S395" s="496" t="s">
        <v>2538</v>
      </c>
      <c r="T395" s="497" t="s">
        <v>801</v>
      </c>
      <c r="U395" s="498">
        <v>23913</v>
      </c>
      <c r="V395" s="497">
        <f t="shared" ca="1" si="9"/>
        <v>60</v>
      </c>
      <c r="W395" s="497" t="s">
        <v>2539</v>
      </c>
      <c r="X395" s="497" t="s">
        <v>778</v>
      </c>
      <c r="Y395" s="497" t="s">
        <v>792</v>
      </c>
      <c r="Z395" s="497" t="s">
        <v>274</v>
      </c>
      <c r="AA395" s="497" t="s">
        <v>274</v>
      </c>
      <c r="AB395" s="497" t="s">
        <v>793</v>
      </c>
      <c r="AC395" s="497" t="s">
        <v>786</v>
      </c>
      <c r="AD395" s="497" t="s">
        <v>2531</v>
      </c>
      <c r="AE395" s="497" t="s">
        <v>794</v>
      </c>
      <c r="AF395" s="499"/>
      <c r="AG395" s="499" t="s">
        <v>682</v>
      </c>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383</v>
      </c>
      <c r="D396" s="489" t="s">
        <v>2384</v>
      </c>
      <c r="E396" s="489">
        <f t="shared" si="8"/>
        <v>361</v>
      </c>
      <c r="F396" s="489"/>
      <c r="G396" s="489" t="s">
        <v>2499</v>
      </c>
      <c r="H396" s="490" t="s">
        <v>321</v>
      </c>
      <c r="I396" s="490" t="s">
        <v>2387</v>
      </c>
      <c r="J396" s="490" t="s">
        <v>2384</v>
      </c>
      <c r="K396" s="490" t="s">
        <v>726</v>
      </c>
      <c r="L396" s="490"/>
      <c r="M396" s="493" t="s">
        <v>765</v>
      </c>
      <c r="N396" s="494"/>
      <c r="O396" s="495" t="s">
        <v>197</v>
      </c>
      <c r="P396" s="495"/>
      <c r="Q396" s="494"/>
      <c r="R396" s="493" t="s">
        <v>301</v>
      </c>
      <c r="S396" s="496" t="s">
        <v>2385</v>
      </c>
      <c r="T396" s="497" t="s">
        <v>801</v>
      </c>
      <c r="U396" s="498">
        <v>23418</v>
      </c>
      <c r="V396" s="497">
        <f t="shared" ca="1" si="9"/>
        <v>61</v>
      </c>
      <c r="W396" s="497" t="s">
        <v>2386</v>
      </c>
      <c r="X396" s="497" t="s">
        <v>778</v>
      </c>
      <c r="Y396" s="497" t="s">
        <v>734</v>
      </c>
      <c r="Z396" s="497" t="s">
        <v>274</v>
      </c>
      <c r="AA396" s="497" t="s">
        <v>274</v>
      </c>
      <c r="AB396" s="497" t="s">
        <v>793</v>
      </c>
      <c r="AC396" s="497" t="s">
        <v>1012</v>
      </c>
      <c r="AD396" s="497"/>
      <c r="AE396" s="497"/>
      <c r="AF396" s="499"/>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384</v>
      </c>
      <c r="D397" s="489" t="s">
        <v>2557</v>
      </c>
      <c r="E397" s="489">
        <f t="shared" si="8"/>
        <v>362</v>
      </c>
      <c r="F397" s="489" t="s">
        <v>682</v>
      </c>
      <c r="G397" s="489" t="s">
        <v>2499</v>
      </c>
      <c r="H397" s="490" t="s">
        <v>321</v>
      </c>
      <c r="I397" s="490" t="s">
        <v>2387</v>
      </c>
      <c r="J397" s="490" t="s">
        <v>2384</v>
      </c>
      <c r="K397" s="490" t="s">
        <v>726</v>
      </c>
      <c r="L397" s="490"/>
      <c r="M397" s="501" t="s">
        <v>765</v>
      </c>
      <c r="N397" s="494"/>
      <c r="O397" s="495"/>
      <c r="P397" s="495"/>
      <c r="Q397" s="494" t="s">
        <v>799</v>
      </c>
      <c r="R397" s="501" t="s">
        <v>406</v>
      </c>
      <c r="S397" s="496" t="s">
        <v>2559</v>
      </c>
      <c r="T397" s="497" t="s">
        <v>801</v>
      </c>
      <c r="U397" s="498">
        <v>29204</v>
      </c>
      <c r="V397" s="497">
        <f t="shared" ca="1" si="9"/>
        <v>46</v>
      </c>
      <c r="W397" s="497" t="s">
        <v>2560</v>
      </c>
      <c r="X397" s="497" t="s">
        <v>778</v>
      </c>
      <c r="Y397" s="497" t="s">
        <v>784</v>
      </c>
      <c r="Z397" s="497" t="s">
        <v>274</v>
      </c>
      <c r="AA397" s="497" t="s">
        <v>274</v>
      </c>
      <c r="AB397" s="497" t="s">
        <v>793</v>
      </c>
      <c r="AC397" s="497"/>
      <c r="AD397" s="497"/>
      <c r="AE397" s="497" t="s">
        <v>794</v>
      </c>
      <c r="AF397" s="499"/>
      <c r="AG397" s="499" t="s">
        <v>682</v>
      </c>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385</v>
      </c>
      <c r="D398" s="489" t="s">
        <v>2567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468</v>
      </c>
      <c r="S398" s="496" t="s">
        <v>2568</v>
      </c>
      <c r="T398" s="497" t="s">
        <v>801</v>
      </c>
      <c r="U398" s="498">
        <v>27491</v>
      </c>
      <c r="V398" s="497">
        <f t="shared" ca="1" si="9"/>
        <v>50</v>
      </c>
      <c r="W398" s="497" t="s">
        <v>2569</v>
      </c>
      <c r="X398" s="497" t="s">
        <v>778</v>
      </c>
      <c r="Y398" s="497" t="s">
        <v>784</v>
      </c>
      <c r="Z398" s="497" t="s">
        <v>274</v>
      </c>
      <c r="AA398" s="497" t="s">
        <v>274</v>
      </c>
      <c r="AB398" s="497" t="s">
        <v>2570</v>
      </c>
      <c r="AC398" s="497"/>
      <c r="AD398" s="497"/>
      <c r="AE398" s="497" t="s">
        <v>794</v>
      </c>
      <c r="AF398" s="499"/>
      <c r="AG398" s="499" t="s">
        <v>682</v>
      </c>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386</v>
      </c>
      <c r="D399" s="489" t="s">
        <v>2571</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484</v>
      </c>
      <c r="S399" s="496" t="s">
        <v>2572</v>
      </c>
      <c r="T399" s="497" t="s">
        <v>801</v>
      </c>
      <c r="U399" s="498">
        <v>28459</v>
      </c>
      <c r="V399" s="497">
        <f t="shared" ca="1" si="9"/>
        <v>48</v>
      </c>
      <c r="W399" s="497" t="s">
        <v>2573</v>
      </c>
      <c r="X399" s="497" t="s">
        <v>778</v>
      </c>
      <c r="Y399" s="497" t="s">
        <v>784</v>
      </c>
      <c r="Z399" s="497" t="s">
        <v>274</v>
      </c>
      <c r="AA399" s="497" t="s">
        <v>274</v>
      </c>
      <c r="AB399" s="497" t="s">
        <v>2574</v>
      </c>
      <c r="AC399" s="497"/>
      <c r="AD399" s="497"/>
      <c r="AE399" s="497" t="s">
        <v>794</v>
      </c>
      <c r="AF399" s="499"/>
      <c r="AG399" s="499" t="s">
        <v>682</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387</v>
      </c>
      <c r="D400" s="489" t="s">
        <v>2575</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503</v>
      </c>
      <c r="S400" s="496" t="s">
        <v>2576</v>
      </c>
      <c r="T400" s="497" t="s">
        <v>801</v>
      </c>
      <c r="U400" s="498">
        <v>29948</v>
      </c>
      <c r="V400" s="497">
        <f t="shared" ca="1" si="9"/>
        <v>44</v>
      </c>
      <c r="W400" s="497" t="s">
        <v>2577</v>
      </c>
      <c r="X400" s="497" t="s">
        <v>778</v>
      </c>
      <c r="Y400" s="497" t="s">
        <v>784</v>
      </c>
      <c r="Z400" s="497" t="s">
        <v>274</v>
      </c>
      <c r="AA400" s="497" t="s">
        <v>274</v>
      </c>
      <c r="AB400" s="497" t="s">
        <v>793</v>
      </c>
      <c r="AC400" s="497"/>
      <c r="AD400" s="497"/>
      <c r="AE400" s="497" t="s">
        <v>794</v>
      </c>
      <c r="AF400" s="499"/>
      <c r="AG400" s="499" t="s">
        <v>682</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388</v>
      </c>
      <c r="D401" s="489" t="s">
        <v>2578</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516</v>
      </c>
      <c r="S401" s="496" t="s">
        <v>2579</v>
      </c>
      <c r="T401" s="497" t="s">
        <v>801</v>
      </c>
      <c r="U401" s="498">
        <v>30545</v>
      </c>
      <c r="V401" s="497">
        <f t="shared" ca="1" si="9"/>
        <v>42</v>
      </c>
      <c r="W401" s="497" t="s">
        <v>2580</v>
      </c>
      <c r="X401" s="508" t="s">
        <v>733</v>
      </c>
      <c r="Y401" s="508" t="s">
        <v>734</v>
      </c>
      <c r="Z401" s="497" t="s">
        <v>274</v>
      </c>
      <c r="AA401" s="497" t="s">
        <v>274</v>
      </c>
      <c r="AB401" s="497" t="s">
        <v>2581</v>
      </c>
      <c r="AC401" s="497"/>
      <c r="AD401" s="497"/>
      <c r="AE401" s="497" t="s">
        <v>794</v>
      </c>
      <c r="AF401" s="499"/>
      <c r="AG401" s="499" t="s">
        <v>682</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389</v>
      </c>
      <c r="D402" s="489" t="s">
        <v>2582</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527</v>
      </c>
      <c r="S402" s="496" t="s">
        <v>2583</v>
      </c>
      <c r="T402" s="497" t="s">
        <v>801</v>
      </c>
      <c r="U402" s="498">
        <v>34130</v>
      </c>
      <c r="V402" s="497">
        <f t="shared" ca="1" si="9"/>
        <v>32</v>
      </c>
      <c r="W402" s="497" t="s">
        <v>2584</v>
      </c>
      <c r="X402" s="497" t="s">
        <v>778</v>
      </c>
      <c r="Y402" s="497" t="s">
        <v>792</v>
      </c>
      <c r="Z402" s="497" t="s">
        <v>274</v>
      </c>
      <c r="AA402" s="497" t="s">
        <v>274</v>
      </c>
      <c r="AB402" s="497" t="s">
        <v>2585</v>
      </c>
      <c r="AC402" s="497"/>
      <c r="AD402" s="497"/>
      <c r="AE402" s="497" t="s">
        <v>794</v>
      </c>
      <c r="AF402" s="499"/>
      <c r="AG402" s="499" t="s">
        <v>682</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390</v>
      </c>
      <c r="D403" s="489" t="s">
        <v>2586</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2587</v>
      </c>
      <c r="S403" s="496" t="s">
        <v>2588</v>
      </c>
      <c r="T403" s="497" t="s">
        <v>801</v>
      </c>
      <c r="U403" s="498">
        <v>29575</v>
      </c>
      <c r="V403" s="497">
        <f t="shared" ca="1" si="9"/>
        <v>45</v>
      </c>
      <c r="W403" s="497" t="s">
        <v>2589</v>
      </c>
      <c r="X403" s="497" t="s">
        <v>778</v>
      </c>
      <c r="Y403" s="497" t="s">
        <v>792</v>
      </c>
      <c r="Z403" s="497" t="s">
        <v>274</v>
      </c>
      <c r="AA403" s="497" t="s">
        <v>274</v>
      </c>
      <c r="AB403" s="497" t="s">
        <v>793</v>
      </c>
      <c r="AC403" s="497" t="s">
        <v>786</v>
      </c>
      <c r="AD403" s="497" t="s">
        <v>2536</v>
      </c>
      <c r="AE403" s="497" t="s">
        <v>794</v>
      </c>
      <c r="AF403" s="499"/>
      <c r="AG403" s="499" t="s">
        <v>682</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391</v>
      </c>
      <c r="D404" s="489" t="s">
        <v>2590</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2591</v>
      </c>
      <c r="S404" s="496" t="s">
        <v>2592</v>
      </c>
      <c r="T404" s="497" t="s">
        <v>801</v>
      </c>
      <c r="U404" s="498">
        <v>22440</v>
      </c>
      <c r="V404" s="497">
        <f t="shared" ca="1" si="9"/>
        <v>64</v>
      </c>
      <c r="W404" s="497" t="s">
        <v>2593</v>
      </c>
      <c r="X404" s="497" t="s">
        <v>778</v>
      </c>
      <c r="Y404" s="497" t="s">
        <v>792</v>
      </c>
      <c r="Z404" s="497" t="s">
        <v>274</v>
      </c>
      <c r="AA404" s="497" t="s">
        <v>274</v>
      </c>
      <c r="AB404" s="497" t="s">
        <v>793</v>
      </c>
      <c r="AC404" s="497" t="s">
        <v>786</v>
      </c>
      <c r="AD404" s="497"/>
      <c r="AE404" s="497" t="s">
        <v>794</v>
      </c>
      <c r="AF404" s="499"/>
      <c r="AG404" s="499" t="s">
        <v>682</v>
      </c>
      <c r="AH404" s="500"/>
      <c r="AI404" s="500"/>
      <c r="AJ404" s="500"/>
      <c r="AK404" s="193"/>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392</v>
      </c>
      <c r="D405" s="489" t="s">
        <v>2594</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2595</v>
      </c>
      <c r="S405" s="496" t="s">
        <v>2596</v>
      </c>
      <c r="T405" s="497" t="s">
        <v>801</v>
      </c>
      <c r="U405" s="498">
        <v>26500</v>
      </c>
      <c r="V405" s="497">
        <f t="shared" ca="1" si="9"/>
        <v>53</v>
      </c>
      <c r="W405" s="497" t="s">
        <v>2597</v>
      </c>
      <c r="X405" s="497" t="s">
        <v>778</v>
      </c>
      <c r="Y405" s="497" t="s">
        <v>792</v>
      </c>
      <c r="Z405" s="497" t="s">
        <v>274</v>
      </c>
      <c r="AA405" s="497" t="s">
        <v>274</v>
      </c>
      <c r="AB405" s="497" t="s">
        <v>793</v>
      </c>
      <c r="AC405" s="497" t="s">
        <v>786</v>
      </c>
      <c r="AD405" s="497"/>
      <c r="AE405" s="497" t="s">
        <v>794</v>
      </c>
      <c r="AF405" s="499"/>
      <c r="AG405" s="499" t="s">
        <v>682</v>
      </c>
      <c r="AH405" s="500"/>
      <c r="AI405" s="500"/>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393</v>
      </c>
      <c r="D406" s="489" t="s">
        <v>2598</v>
      </c>
      <c r="E406" s="489">
        <f t="shared" si="8"/>
        <v>371</v>
      </c>
      <c r="F406" s="489" t="s">
        <v>682</v>
      </c>
      <c r="G406" s="489" t="s">
        <v>2499</v>
      </c>
      <c r="H406" s="490" t="s">
        <v>321</v>
      </c>
      <c r="I406" s="490" t="s">
        <v>2387</v>
      </c>
      <c r="J406" s="490" t="s">
        <v>2384</v>
      </c>
      <c r="K406" s="490" t="s">
        <v>726</v>
      </c>
      <c r="L406" s="490"/>
      <c r="M406" s="504" t="s">
        <v>765</v>
      </c>
      <c r="N406" s="494"/>
      <c r="O406" s="495"/>
      <c r="P406" s="495"/>
      <c r="Q406" s="494" t="s">
        <v>799</v>
      </c>
      <c r="R406" s="504" t="s">
        <v>2599</v>
      </c>
      <c r="S406" s="496" t="s">
        <v>2600</v>
      </c>
      <c r="T406" s="497" t="s">
        <v>801</v>
      </c>
      <c r="U406" s="498">
        <v>33645</v>
      </c>
      <c r="V406" s="497">
        <f t="shared" ca="1" si="9"/>
        <v>33</v>
      </c>
      <c r="W406" s="497" t="s">
        <v>2601</v>
      </c>
      <c r="X406" s="497" t="s">
        <v>778</v>
      </c>
      <c r="Y406" s="497" t="s">
        <v>792</v>
      </c>
      <c r="Z406" s="497" t="s">
        <v>274</v>
      </c>
      <c r="AA406" s="497" t="s">
        <v>274</v>
      </c>
      <c r="AB406" s="497" t="s">
        <v>793</v>
      </c>
      <c r="AC406" s="497" t="s">
        <v>786</v>
      </c>
      <c r="AD406" s="497" t="s">
        <v>787</v>
      </c>
      <c r="AE406" s="497" t="s">
        <v>794</v>
      </c>
      <c r="AF406" s="499"/>
      <c r="AG406" s="499" t="s">
        <v>682</v>
      </c>
      <c r="AH406" s="500"/>
      <c r="AI406" s="500"/>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583"/>
      <c r="C407" s="489">
        <v>394</v>
      </c>
      <c r="D407" s="489" t="s">
        <v>2387</v>
      </c>
      <c r="E407" s="489">
        <f t="shared" si="8"/>
        <v>371</v>
      </c>
      <c r="F407" s="489"/>
      <c r="G407" s="489" t="s">
        <v>2499</v>
      </c>
      <c r="H407" s="490" t="s">
        <v>321</v>
      </c>
      <c r="I407" s="490" t="s">
        <v>2387</v>
      </c>
      <c r="J407" s="490" t="s">
        <v>2387</v>
      </c>
      <c r="K407" s="490" t="s">
        <v>726</v>
      </c>
      <c r="L407" s="490"/>
      <c r="M407" s="493" t="s">
        <v>841</v>
      </c>
      <c r="N407" s="494"/>
      <c r="O407" s="495" t="s">
        <v>390</v>
      </c>
      <c r="P407" s="497" t="s">
        <v>69</v>
      </c>
      <c r="Q407" s="494"/>
      <c r="R407" s="493" t="s">
        <v>388</v>
      </c>
      <c r="S407" s="496" t="s">
        <v>2388</v>
      </c>
      <c r="T407" s="497" t="s">
        <v>801</v>
      </c>
      <c r="U407" s="498">
        <v>22147</v>
      </c>
      <c r="V407" s="497">
        <f t="shared" ca="1" si="9"/>
        <v>65</v>
      </c>
      <c r="W407" s="497" t="s">
        <v>2389</v>
      </c>
      <c r="X407" s="497" t="s">
        <v>778</v>
      </c>
      <c r="Y407" s="497" t="s">
        <v>734</v>
      </c>
      <c r="Z407" s="497" t="s">
        <v>274</v>
      </c>
      <c r="AA407" s="497" t="s">
        <v>274</v>
      </c>
      <c r="AB407" s="497" t="s">
        <v>793</v>
      </c>
      <c r="AC407" s="497" t="s">
        <v>1012</v>
      </c>
      <c r="AD407" s="497"/>
      <c r="AE407" s="497"/>
      <c r="AF407" s="499"/>
      <c r="AG407" s="499"/>
      <c r="AH407" s="500"/>
      <c r="AI407" s="500"/>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99"/>
      <c r="C408" s="489">
        <v>395</v>
      </c>
      <c r="D408" s="489" t="s">
        <v>2634</v>
      </c>
      <c r="E408" s="489">
        <f t="shared" si="8"/>
        <v>372</v>
      </c>
      <c r="F408" s="489" t="s">
        <v>2635</v>
      </c>
      <c r="G408" s="489" t="s">
        <v>2499</v>
      </c>
      <c r="H408" s="490" t="s">
        <v>321</v>
      </c>
      <c r="I408" s="490" t="s">
        <v>2387</v>
      </c>
      <c r="J408" s="490" t="s">
        <v>2387</v>
      </c>
      <c r="K408" s="490" t="s">
        <v>726</v>
      </c>
      <c r="L408" s="490"/>
      <c r="M408" s="501" t="s">
        <v>841</v>
      </c>
      <c r="N408" s="494"/>
      <c r="O408" s="495"/>
      <c r="P408" s="495"/>
      <c r="Q408" s="494" t="s">
        <v>850</v>
      </c>
      <c r="R408" s="501" t="s">
        <v>2636</v>
      </c>
      <c r="S408" s="496" t="s">
        <v>2637</v>
      </c>
      <c r="T408" s="497" t="s">
        <v>801</v>
      </c>
      <c r="U408" s="498">
        <v>18510</v>
      </c>
      <c r="V408" s="497">
        <f t="shared" ca="1" si="9"/>
        <v>75</v>
      </c>
      <c r="W408" s="497" t="s">
        <v>2638</v>
      </c>
      <c r="X408" s="497" t="s">
        <v>778</v>
      </c>
      <c r="Y408" s="497" t="s">
        <v>784</v>
      </c>
      <c r="Z408" s="497" t="s">
        <v>274</v>
      </c>
      <c r="AA408" s="497" t="s">
        <v>274</v>
      </c>
      <c r="AB408" s="497" t="s">
        <v>2639</v>
      </c>
      <c r="AC408" s="497"/>
      <c r="AD408" s="497"/>
      <c r="AE408" s="497" t="s">
        <v>891</v>
      </c>
      <c r="AF408" s="499" t="s">
        <v>1605</v>
      </c>
      <c r="AG408" s="499" t="s">
        <v>688</v>
      </c>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396</v>
      </c>
      <c r="D409" s="489" t="s">
        <v>2640</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799</v>
      </c>
      <c r="R409" s="501" t="s">
        <v>2641</v>
      </c>
      <c r="S409" s="496" t="s">
        <v>2642</v>
      </c>
      <c r="T409" s="497" t="s">
        <v>801</v>
      </c>
      <c r="U409" s="498">
        <v>20474</v>
      </c>
      <c r="V409" s="497">
        <f t="shared" ca="1" si="9"/>
        <v>70</v>
      </c>
      <c r="W409" s="497" t="s">
        <v>2643</v>
      </c>
      <c r="X409" s="497" t="s">
        <v>778</v>
      </c>
      <c r="Y409" s="497" t="s">
        <v>784</v>
      </c>
      <c r="Z409" s="497" t="s">
        <v>274</v>
      </c>
      <c r="AA409" s="497" t="s">
        <v>274</v>
      </c>
      <c r="AB409" s="497" t="s">
        <v>686</v>
      </c>
      <c r="AC409" s="497"/>
      <c r="AD409" s="497"/>
      <c r="AE409" s="497" t="s">
        <v>891</v>
      </c>
      <c r="AF409" s="499" t="s">
        <v>1605</v>
      </c>
      <c r="AG409" s="499" t="s">
        <v>688</v>
      </c>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397</v>
      </c>
      <c r="D410" s="489" t="s">
        <v>2644</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2645</v>
      </c>
      <c r="S410" s="496" t="s">
        <v>2646</v>
      </c>
      <c r="T410" s="497" t="s">
        <v>801</v>
      </c>
      <c r="U410" s="498">
        <v>22535</v>
      </c>
      <c r="V410" s="497">
        <f t="shared" ca="1" si="9"/>
        <v>64</v>
      </c>
      <c r="W410" s="497" t="s">
        <v>2647</v>
      </c>
      <c r="X410" s="497" t="s">
        <v>778</v>
      </c>
      <c r="Y410" s="497" t="s">
        <v>792</v>
      </c>
      <c r="Z410" s="497" t="s">
        <v>274</v>
      </c>
      <c r="AA410" s="497" t="s">
        <v>274</v>
      </c>
      <c r="AB410" s="497" t="s">
        <v>2648</v>
      </c>
      <c r="AC410" s="497"/>
      <c r="AD410" s="497"/>
      <c r="AE410" s="497" t="s">
        <v>891</v>
      </c>
      <c r="AF410" s="499" t="s">
        <v>1605</v>
      </c>
      <c r="AG410" s="499" t="s">
        <v>688</v>
      </c>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v>3</v>
      </c>
      <c r="C411" s="489">
        <v>398</v>
      </c>
      <c r="D411" s="489" t="s">
        <v>2649</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2650</v>
      </c>
      <c r="S411" s="496" t="s">
        <v>2651</v>
      </c>
      <c r="T411" s="497" t="s">
        <v>801</v>
      </c>
      <c r="U411" s="498">
        <v>22940</v>
      </c>
      <c r="V411" s="497">
        <f t="shared" ca="1" si="9"/>
        <v>63</v>
      </c>
      <c r="W411" s="497" t="s">
        <v>2652</v>
      </c>
      <c r="X411" s="497" t="s">
        <v>778</v>
      </c>
      <c r="Y411" s="497" t="s">
        <v>792</v>
      </c>
      <c r="Z411" s="497" t="s">
        <v>274</v>
      </c>
      <c r="AA411" s="497" t="s">
        <v>274</v>
      </c>
      <c r="AB411" s="497" t="s">
        <v>2653</v>
      </c>
      <c r="AC411" s="497"/>
      <c r="AD411" s="497"/>
      <c r="AE411" s="497" t="s">
        <v>891</v>
      </c>
      <c r="AF411" s="499" t="s">
        <v>1605</v>
      </c>
      <c r="AG411" s="499" t="s">
        <v>688</v>
      </c>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c r="C412" s="489">
        <v>399</v>
      </c>
      <c r="D412" s="489" t="s">
        <v>2654</v>
      </c>
      <c r="E412" s="489">
        <f t="shared" si="8"/>
        <v>376</v>
      </c>
      <c r="F412" s="489" t="s">
        <v>870</v>
      </c>
      <c r="G412" s="489" t="s">
        <v>2499</v>
      </c>
      <c r="H412" s="490" t="s">
        <v>321</v>
      </c>
      <c r="I412" s="490" t="s">
        <v>2387</v>
      </c>
      <c r="J412" s="490" t="s">
        <v>2387</v>
      </c>
      <c r="K412" s="490" t="s">
        <v>726</v>
      </c>
      <c r="L412" s="490"/>
      <c r="M412" s="501" t="s">
        <v>841</v>
      </c>
      <c r="N412" s="494"/>
      <c r="O412" s="495"/>
      <c r="P412" s="495"/>
      <c r="Q412" s="494" t="s">
        <v>799</v>
      </c>
      <c r="R412" s="501" t="s">
        <v>2655</v>
      </c>
      <c r="S412" s="496" t="s">
        <v>2656</v>
      </c>
      <c r="T412" s="497" t="s">
        <v>801</v>
      </c>
      <c r="U412" s="498">
        <v>20435</v>
      </c>
      <c r="V412" s="497">
        <f t="shared" ca="1" si="9"/>
        <v>70</v>
      </c>
      <c r="W412" s="497" t="s">
        <v>2657</v>
      </c>
      <c r="X412" s="497" t="s">
        <v>778</v>
      </c>
      <c r="Y412" s="497" t="s">
        <v>784</v>
      </c>
      <c r="Z412" s="497" t="s">
        <v>846</v>
      </c>
      <c r="AA412" s="497" t="s">
        <v>846</v>
      </c>
      <c r="AB412" s="497" t="s">
        <v>1835</v>
      </c>
      <c r="AC412" s="497"/>
      <c r="AD412" s="497"/>
      <c r="AE412" s="497" t="s">
        <v>891</v>
      </c>
      <c r="AF412" s="499" t="s">
        <v>1605</v>
      </c>
      <c r="AG412" s="499" t="s">
        <v>688</v>
      </c>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400</v>
      </c>
      <c r="D413" s="489" t="s">
        <v>2630</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2631</v>
      </c>
      <c r="S413" s="496" t="s">
        <v>2632</v>
      </c>
      <c r="T413" s="497" t="s">
        <v>801</v>
      </c>
      <c r="U413" s="498">
        <v>22474</v>
      </c>
      <c r="V413" s="497">
        <f t="shared" ca="1" si="9"/>
        <v>64</v>
      </c>
      <c r="W413" s="497" t="s">
        <v>2633</v>
      </c>
      <c r="X413" s="497" t="s">
        <v>778</v>
      </c>
      <c r="Y413" s="497" t="s">
        <v>784</v>
      </c>
      <c r="Z413" s="497" t="s">
        <v>846</v>
      </c>
      <c r="AA413" s="497" t="s">
        <v>846</v>
      </c>
      <c r="AB413" s="497" t="s">
        <v>1835</v>
      </c>
      <c r="AC413" s="497"/>
      <c r="AD413" s="497"/>
      <c r="AE413" s="497" t="s">
        <v>891</v>
      </c>
      <c r="AF413" s="499" t="s">
        <v>1605</v>
      </c>
      <c r="AG413" s="499" t="s">
        <v>688</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401</v>
      </c>
      <c r="D414" s="489" t="s">
        <v>2658</v>
      </c>
      <c r="E414" s="489">
        <f t="shared" si="8"/>
        <v>378</v>
      </c>
      <c r="F414" s="489" t="s">
        <v>688</v>
      </c>
      <c r="G414" s="489" t="s">
        <v>2499</v>
      </c>
      <c r="H414" s="490" t="s">
        <v>321</v>
      </c>
      <c r="I414" s="490" t="s">
        <v>2387</v>
      </c>
      <c r="J414" s="490" t="s">
        <v>2387</v>
      </c>
      <c r="K414" s="490" t="s">
        <v>726</v>
      </c>
      <c r="L414" s="490"/>
      <c r="M414" s="501" t="s">
        <v>841</v>
      </c>
      <c r="N414" s="494"/>
      <c r="O414" s="495"/>
      <c r="P414" s="495"/>
      <c r="Q414" s="494" t="s">
        <v>850</v>
      </c>
      <c r="R414" s="501" t="s">
        <v>2659</v>
      </c>
      <c r="S414" s="496" t="s">
        <v>2660</v>
      </c>
      <c r="T414" s="497" t="s">
        <v>801</v>
      </c>
      <c r="U414" s="498">
        <v>18484</v>
      </c>
      <c r="V414" s="497">
        <f t="shared" ca="1" si="9"/>
        <v>75</v>
      </c>
      <c r="W414" s="497" t="s">
        <v>2661</v>
      </c>
      <c r="X414" s="508" t="s">
        <v>733</v>
      </c>
      <c r="Y414" s="497" t="s">
        <v>734</v>
      </c>
      <c r="Z414" s="497" t="s">
        <v>744</v>
      </c>
      <c r="AA414" s="497" t="s">
        <v>1235</v>
      </c>
      <c r="AB414" s="497" t="s">
        <v>2662</v>
      </c>
      <c r="AC414" s="497"/>
      <c r="AD414" s="497"/>
      <c r="AE414" s="497" t="s">
        <v>891</v>
      </c>
      <c r="AF414" s="499"/>
      <c r="AG414" s="499" t="s">
        <v>688</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402</v>
      </c>
      <c r="D415" s="489" t="s">
        <v>2663</v>
      </c>
      <c r="E415" s="489">
        <f t="shared" si="8"/>
        <v>379</v>
      </c>
      <c r="F415" s="489" t="s">
        <v>688</v>
      </c>
      <c r="G415" s="489" t="s">
        <v>2499</v>
      </c>
      <c r="H415" s="490" t="s">
        <v>321</v>
      </c>
      <c r="I415" s="490" t="s">
        <v>2387</v>
      </c>
      <c r="J415" s="490" t="s">
        <v>2387</v>
      </c>
      <c r="K415" s="490" t="s">
        <v>726</v>
      </c>
      <c r="L415" s="490"/>
      <c r="M415" s="501" t="s">
        <v>841</v>
      </c>
      <c r="N415" s="494"/>
      <c r="O415" s="495"/>
      <c r="P415" s="495"/>
      <c r="Q415" s="494" t="s">
        <v>799</v>
      </c>
      <c r="R415" s="721" t="s">
        <v>2664</v>
      </c>
      <c r="S415" s="496" t="s">
        <v>2665</v>
      </c>
      <c r="T415" s="497" t="s">
        <v>801</v>
      </c>
      <c r="U415" s="498">
        <v>22162</v>
      </c>
      <c r="V415" s="497">
        <f t="shared" ca="1" si="9"/>
        <v>65</v>
      </c>
      <c r="W415" s="497" t="s">
        <v>2633</v>
      </c>
      <c r="X415" s="508" t="s">
        <v>733</v>
      </c>
      <c r="Y415" s="497" t="s">
        <v>734</v>
      </c>
      <c r="Z415" s="497" t="s">
        <v>744</v>
      </c>
      <c r="AA415" s="648" t="s">
        <v>744</v>
      </c>
      <c r="AB415" s="497" t="s">
        <v>2047</v>
      </c>
      <c r="AC415" s="497"/>
      <c r="AD415" s="497"/>
      <c r="AE415" s="497" t="s">
        <v>891</v>
      </c>
      <c r="AF415" s="499"/>
      <c r="AG415" s="499" t="s">
        <v>688</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605"/>
      <c r="C416" s="489">
        <v>403</v>
      </c>
      <c r="D416" s="489" t="s">
        <v>2666</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502" t="s">
        <v>2667</v>
      </c>
      <c r="S416" s="496" t="s">
        <v>2668</v>
      </c>
      <c r="T416" s="497" t="s">
        <v>801</v>
      </c>
      <c r="U416" s="498">
        <v>23624</v>
      </c>
      <c r="V416" s="497">
        <f t="shared" ca="1" si="9"/>
        <v>61</v>
      </c>
      <c r="W416" s="497" t="s">
        <v>2669</v>
      </c>
      <c r="X416" s="497" t="s">
        <v>778</v>
      </c>
      <c r="Y416" s="497" t="s">
        <v>792</v>
      </c>
      <c r="Z416" s="497" t="s">
        <v>744</v>
      </c>
      <c r="AA416" s="648" t="s">
        <v>744</v>
      </c>
      <c r="AB416" s="497" t="s">
        <v>1983</v>
      </c>
      <c r="AC416" s="497"/>
      <c r="AD416" s="497"/>
      <c r="AE416" s="497" t="s">
        <v>891</v>
      </c>
      <c r="AF416" s="499"/>
      <c r="AG416" s="499" t="s">
        <v>688</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404</v>
      </c>
      <c r="D417" s="600" t="s">
        <v>2670</v>
      </c>
      <c r="E417" s="489">
        <f t="shared" si="8"/>
        <v>381</v>
      </c>
      <c r="F417" s="489" t="s">
        <v>682</v>
      </c>
      <c r="G417" s="489" t="s">
        <v>2499</v>
      </c>
      <c r="H417" s="490" t="s">
        <v>321</v>
      </c>
      <c r="I417" s="490" t="s">
        <v>2387</v>
      </c>
      <c r="J417" s="490" t="s">
        <v>2387</v>
      </c>
      <c r="K417" s="490" t="s">
        <v>726</v>
      </c>
      <c r="L417" s="490"/>
      <c r="M417" s="501" t="s">
        <v>841</v>
      </c>
      <c r="N417" s="494" t="s">
        <v>365</v>
      </c>
      <c r="O417" s="495"/>
      <c r="P417" s="495"/>
      <c r="Q417" s="494" t="s">
        <v>850</v>
      </c>
      <c r="R417" s="959" t="s">
        <v>2671</v>
      </c>
      <c r="S417" s="576" t="s">
        <v>2672</v>
      </c>
      <c r="T417" s="655" t="s">
        <v>801</v>
      </c>
      <c r="U417" s="656">
        <v>16115</v>
      </c>
      <c r="V417" s="497">
        <f t="shared" ca="1" si="9"/>
        <v>81</v>
      </c>
      <c r="W417" s="497" t="s">
        <v>2673</v>
      </c>
      <c r="X417" s="497" t="s">
        <v>778</v>
      </c>
      <c r="Y417" s="497" t="s">
        <v>792</v>
      </c>
      <c r="Z417" s="539" t="s">
        <v>274</v>
      </c>
      <c r="AA417" s="539" t="s">
        <v>274</v>
      </c>
      <c r="AB417" s="539" t="s">
        <v>793</v>
      </c>
      <c r="AC417" s="497"/>
      <c r="AD417" s="497"/>
      <c r="AE417" s="497" t="s">
        <v>1686</v>
      </c>
      <c r="AF417" s="499"/>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405</v>
      </c>
      <c r="D418" s="600" t="s">
        <v>2674</v>
      </c>
      <c r="E418" s="489">
        <f t="shared" si="8"/>
        <v>382</v>
      </c>
      <c r="F418" s="489" t="s">
        <v>682</v>
      </c>
      <c r="G418" s="489" t="s">
        <v>2499</v>
      </c>
      <c r="H418" s="490" t="s">
        <v>321</v>
      </c>
      <c r="I418" s="490" t="s">
        <v>2387</v>
      </c>
      <c r="J418" s="490" t="s">
        <v>2387</v>
      </c>
      <c r="K418" s="490" t="s">
        <v>726</v>
      </c>
      <c r="L418" s="490"/>
      <c r="M418" s="504" t="s">
        <v>841</v>
      </c>
      <c r="N418" s="494" t="s">
        <v>365</v>
      </c>
      <c r="O418" s="495"/>
      <c r="P418" s="495"/>
      <c r="Q418" s="494" t="s">
        <v>799</v>
      </c>
      <c r="R418" s="960" t="s">
        <v>552</v>
      </c>
      <c r="S418" s="664" t="s">
        <v>2675</v>
      </c>
      <c r="T418" s="722" t="s">
        <v>801</v>
      </c>
      <c r="U418" s="723">
        <v>23037</v>
      </c>
      <c r="V418" s="497">
        <f t="shared" ca="1" si="9"/>
        <v>63</v>
      </c>
      <c r="W418" s="724" t="s">
        <v>2676</v>
      </c>
      <c r="X418" s="497" t="s">
        <v>778</v>
      </c>
      <c r="Y418" s="497" t="s">
        <v>792</v>
      </c>
      <c r="Z418" s="541" t="s">
        <v>274</v>
      </c>
      <c r="AA418" s="541" t="s">
        <v>274</v>
      </c>
      <c r="AB418" s="541" t="s">
        <v>793</v>
      </c>
      <c r="AC418" s="497"/>
      <c r="AD418" s="497"/>
      <c r="AE418" s="497" t="s">
        <v>1686</v>
      </c>
      <c r="AF418" s="499"/>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406</v>
      </c>
      <c r="D419" s="489" t="s">
        <v>2677</v>
      </c>
      <c r="E419" s="489">
        <f t="shared" si="8"/>
        <v>383</v>
      </c>
      <c r="F419" s="489" t="s">
        <v>2635</v>
      </c>
      <c r="G419" s="489" t="s">
        <v>2678</v>
      </c>
      <c r="H419" s="490" t="s">
        <v>208</v>
      </c>
      <c r="I419" s="490" t="s">
        <v>2677</v>
      </c>
      <c r="J419" s="490" t="s">
        <v>2677</v>
      </c>
      <c r="K419" s="490" t="s">
        <v>726</v>
      </c>
      <c r="L419" s="490"/>
      <c r="M419" s="493" t="s">
        <v>727</v>
      </c>
      <c r="N419" s="494"/>
      <c r="O419" s="495" t="s">
        <v>192</v>
      </c>
      <c r="P419" s="497" t="s">
        <v>69</v>
      </c>
      <c r="Q419" s="494" t="s">
        <v>799</v>
      </c>
      <c r="R419" s="493" t="s">
        <v>208</v>
      </c>
      <c r="S419" s="496" t="s">
        <v>2679</v>
      </c>
      <c r="T419" s="497" t="s">
        <v>801</v>
      </c>
      <c r="U419" s="498">
        <v>28590</v>
      </c>
      <c r="V419" s="497">
        <f t="shared" ca="1" si="9"/>
        <v>47</v>
      </c>
      <c r="W419" s="497">
        <v>77471781323</v>
      </c>
      <c r="X419" s="497" t="s">
        <v>733</v>
      </c>
      <c r="Y419" s="497" t="s">
        <v>734</v>
      </c>
      <c r="Z419" s="497" t="s">
        <v>274</v>
      </c>
      <c r="AA419" s="497" t="s">
        <v>274</v>
      </c>
      <c r="AB419" s="497" t="s">
        <v>2680</v>
      </c>
      <c r="AC419" s="497"/>
      <c r="AD419" s="497"/>
      <c r="AE419" s="497"/>
      <c r="AF419" s="499" t="s">
        <v>1605</v>
      </c>
      <c r="AG419" s="499" t="s">
        <v>682</v>
      </c>
      <c r="AH419" s="500"/>
      <c r="AI419" s="500"/>
      <c r="AJ419" s="500"/>
      <c r="AK419" s="193"/>
      <c r="AL419" s="500"/>
      <c r="AM419" s="500"/>
      <c r="AN419" s="500"/>
      <c r="AO419" s="500"/>
      <c r="AP419" s="500"/>
      <c r="AQ419" s="500"/>
      <c r="AR419" s="500"/>
      <c r="AS419" s="500"/>
      <c r="AT419" s="500"/>
      <c r="AU419" s="500"/>
      <c r="AV419" s="500"/>
      <c r="AW419" s="500"/>
      <c r="AX419" s="500"/>
      <c r="AY419" s="500"/>
      <c r="AZ419" s="500"/>
      <c r="BA419" s="500"/>
    </row>
    <row r="420" spans="1:53" ht="15.75" customHeight="1">
      <c r="A420" s="193"/>
      <c r="B420" s="725"/>
      <c r="C420" s="489">
        <v>407</v>
      </c>
      <c r="D420" s="489" t="s">
        <v>2681</v>
      </c>
      <c r="E420" s="489">
        <f t="shared" si="8"/>
        <v>384</v>
      </c>
      <c r="F420" s="726" t="s">
        <v>2635</v>
      </c>
      <c r="G420" s="489" t="s">
        <v>2678</v>
      </c>
      <c r="H420" s="490" t="s">
        <v>208</v>
      </c>
      <c r="I420" s="490" t="s">
        <v>2677</v>
      </c>
      <c r="J420" s="490" t="s">
        <v>2677</v>
      </c>
      <c r="K420" s="490" t="s">
        <v>726</v>
      </c>
      <c r="L420" s="490"/>
      <c r="M420" s="501" t="s">
        <v>727</v>
      </c>
      <c r="N420" s="494"/>
      <c r="O420" s="497" t="s">
        <v>519</v>
      </c>
      <c r="P420" s="497"/>
      <c r="Q420" s="564" t="s">
        <v>766</v>
      </c>
      <c r="R420" s="534" t="s">
        <v>2682</v>
      </c>
      <c r="S420" s="496" t="s">
        <v>2683</v>
      </c>
      <c r="T420" s="497" t="s">
        <v>801</v>
      </c>
      <c r="U420" s="498">
        <v>36654</v>
      </c>
      <c r="V420" s="497">
        <f t="shared" ca="1" si="9"/>
        <v>25</v>
      </c>
      <c r="W420" s="497" t="s">
        <v>2684</v>
      </c>
      <c r="X420" s="497" t="s">
        <v>778</v>
      </c>
      <c r="Y420" s="497" t="s">
        <v>784</v>
      </c>
      <c r="Z420" s="497" t="s">
        <v>274</v>
      </c>
      <c r="AA420" s="497" t="s">
        <v>274</v>
      </c>
      <c r="AB420" s="497" t="s">
        <v>2685</v>
      </c>
      <c r="AC420" s="497"/>
      <c r="AD420" s="497" t="s">
        <v>2686</v>
      </c>
      <c r="AE420" s="497" t="s">
        <v>891</v>
      </c>
      <c r="AF420" s="497" t="s">
        <v>1605</v>
      </c>
      <c r="AG420" s="578" t="s">
        <v>688</v>
      </c>
      <c r="AH420" s="193"/>
      <c r="AI420" s="500"/>
      <c r="AJ420" s="500"/>
      <c r="AK420" s="500"/>
      <c r="AL420" s="193"/>
      <c r="AM420" s="193"/>
      <c r="AN420" s="193"/>
      <c r="AO420" s="193"/>
      <c r="AP420" s="193"/>
      <c r="AQ420" s="193"/>
      <c r="AR420" s="193"/>
      <c r="AS420" s="193"/>
      <c r="AT420" s="193"/>
      <c r="AU420" s="193"/>
      <c r="AV420" s="193"/>
      <c r="AW420" s="193"/>
      <c r="AX420" s="193"/>
      <c r="AY420" s="193"/>
      <c r="AZ420" s="193"/>
      <c r="BA420" s="193"/>
    </row>
    <row r="421" spans="1:53" ht="15.75" customHeight="1">
      <c r="A421" s="193"/>
      <c r="B421" s="725"/>
      <c r="C421" s="489">
        <v>408</v>
      </c>
      <c r="D421" s="634" t="s">
        <v>2687</v>
      </c>
      <c r="E421" s="489">
        <f t="shared" si="8"/>
        <v>385</v>
      </c>
      <c r="F421" s="634" t="s">
        <v>2635</v>
      </c>
      <c r="G421" s="489" t="s">
        <v>2678</v>
      </c>
      <c r="H421" s="490" t="s">
        <v>208</v>
      </c>
      <c r="I421" s="490" t="s">
        <v>2677</v>
      </c>
      <c r="J421" s="490" t="s">
        <v>2677</v>
      </c>
      <c r="K421" s="490" t="s">
        <v>726</v>
      </c>
      <c r="L421" s="490"/>
      <c r="M421" s="501" t="s">
        <v>727</v>
      </c>
      <c r="N421" s="635"/>
      <c r="O421" s="636"/>
      <c r="P421" s="636"/>
      <c r="Q421" s="635" t="s">
        <v>799</v>
      </c>
      <c r="R421" s="709" t="s">
        <v>2688</v>
      </c>
      <c r="S421" s="638" t="s">
        <v>2689</v>
      </c>
      <c r="T421" s="636" t="s">
        <v>801</v>
      </c>
      <c r="U421" s="639">
        <v>32251</v>
      </c>
      <c r="V421" s="497">
        <f t="shared" ca="1" si="9"/>
        <v>37</v>
      </c>
      <c r="W421" s="636" t="s">
        <v>2690</v>
      </c>
      <c r="X421" s="636" t="s">
        <v>778</v>
      </c>
      <c r="Y421" s="636" t="s">
        <v>792</v>
      </c>
      <c r="Z421" s="636" t="s">
        <v>274</v>
      </c>
      <c r="AA421" s="636" t="s">
        <v>1545</v>
      </c>
      <c r="AB421" s="636" t="s">
        <v>2691</v>
      </c>
      <c r="AC421" s="640" t="s">
        <v>786</v>
      </c>
      <c r="AD421" s="636" t="s">
        <v>1224</v>
      </c>
      <c r="AE421" s="636" t="s">
        <v>891</v>
      </c>
      <c r="AF421" s="497" t="s">
        <v>1605</v>
      </c>
      <c r="AG421" s="578" t="s">
        <v>688</v>
      </c>
      <c r="AH421" s="193"/>
      <c r="AI421" s="500"/>
      <c r="AJ421" s="500"/>
      <c r="AK421" s="193"/>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409</v>
      </c>
      <c r="D422" s="634" t="s">
        <v>2692</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766</v>
      </c>
      <c r="R422" s="727" t="s">
        <v>2693</v>
      </c>
      <c r="S422" s="638" t="s">
        <v>2694</v>
      </c>
      <c r="T422" s="636" t="s">
        <v>801</v>
      </c>
      <c r="U422" s="639">
        <v>37018</v>
      </c>
      <c r="V422" s="497">
        <f t="shared" ca="1" si="9"/>
        <v>24</v>
      </c>
      <c r="W422" s="636" t="s">
        <v>2695</v>
      </c>
      <c r="X422" s="636" t="s">
        <v>778</v>
      </c>
      <c r="Y422" s="636" t="s">
        <v>792</v>
      </c>
      <c r="Z422" s="636" t="s">
        <v>274</v>
      </c>
      <c r="AA422" s="636" t="s">
        <v>274</v>
      </c>
      <c r="AB422" s="636" t="s">
        <v>2696</v>
      </c>
      <c r="AC422" s="640" t="s">
        <v>786</v>
      </c>
      <c r="AD422" s="636" t="s">
        <v>1817</v>
      </c>
      <c r="AE422" s="636" t="s">
        <v>891</v>
      </c>
      <c r="AF422" s="497" t="s">
        <v>1605</v>
      </c>
      <c r="AG422" s="578" t="s">
        <v>688</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410</v>
      </c>
      <c r="D423" s="634" t="s">
        <v>2697</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637" t="s">
        <v>2698</v>
      </c>
      <c r="S423" s="638" t="s">
        <v>2699</v>
      </c>
      <c r="T423" s="636" t="s">
        <v>801</v>
      </c>
      <c r="U423" s="639">
        <v>34632</v>
      </c>
      <c r="V423" s="497">
        <f t="shared" ca="1" si="9"/>
        <v>31</v>
      </c>
      <c r="W423" s="636" t="s">
        <v>2700</v>
      </c>
      <c r="X423" s="636" t="s">
        <v>778</v>
      </c>
      <c r="Y423" s="636" t="s">
        <v>792</v>
      </c>
      <c r="Z423" s="636" t="s">
        <v>274</v>
      </c>
      <c r="AA423" s="636" t="s">
        <v>274</v>
      </c>
      <c r="AB423" s="636" t="s">
        <v>2648</v>
      </c>
      <c r="AC423" s="640" t="s">
        <v>786</v>
      </c>
      <c r="AD423" s="636" t="s">
        <v>2701</v>
      </c>
      <c r="AE423" s="636" t="s">
        <v>891</v>
      </c>
      <c r="AF423" s="497" t="s">
        <v>1605</v>
      </c>
      <c r="AG423" s="578" t="s">
        <v>688</v>
      </c>
      <c r="AH423" s="193"/>
      <c r="AI423" s="500"/>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457"/>
      <c r="B424" s="456"/>
      <c r="C424" s="489">
        <v>411</v>
      </c>
      <c r="D424" s="489" t="s">
        <v>2702</v>
      </c>
      <c r="E424" s="489">
        <f t="shared" si="8"/>
        <v>388</v>
      </c>
      <c r="F424" s="489" t="s">
        <v>2635</v>
      </c>
      <c r="G424" s="489" t="s">
        <v>2678</v>
      </c>
      <c r="H424" s="490" t="s">
        <v>208</v>
      </c>
      <c r="I424" s="490" t="s">
        <v>2677</v>
      </c>
      <c r="J424" s="490" t="s">
        <v>2702</v>
      </c>
      <c r="K424" s="490" t="s">
        <v>2703</v>
      </c>
      <c r="L424" s="490"/>
      <c r="M424" s="493" t="s">
        <v>765</v>
      </c>
      <c r="N424" s="494"/>
      <c r="O424" s="495" t="s">
        <v>69</v>
      </c>
      <c r="P424" s="495"/>
      <c r="Q424" s="494" t="s">
        <v>799</v>
      </c>
      <c r="R424" s="493" t="s">
        <v>209</v>
      </c>
      <c r="S424" s="496" t="s">
        <v>2704</v>
      </c>
      <c r="T424" s="497" t="s">
        <v>801</v>
      </c>
      <c r="U424" s="498">
        <v>23643</v>
      </c>
      <c r="V424" s="497">
        <f t="shared" ca="1" si="9"/>
        <v>61</v>
      </c>
      <c r="W424" s="497" t="s">
        <v>2705</v>
      </c>
      <c r="X424" s="497" t="s">
        <v>733</v>
      </c>
      <c r="Y424" s="497" t="s">
        <v>734</v>
      </c>
      <c r="Z424" s="497" t="s">
        <v>274</v>
      </c>
      <c r="AA424" s="497" t="s">
        <v>274</v>
      </c>
      <c r="AB424" s="497" t="s">
        <v>2680</v>
      </c>
      <c r="AC424" s="497"/>
      <c r="AD424" s="497"/>
      <c r="AE424" s="497"/>
      <c r="AF424" s="499" t="s">
        <v>1605</v>
      </c>
      <c r="AG424" s="499" t="s">
        <v>682</v>
      </c>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row>
    <row r="425" spans="1:53" ht="15.75" customHeight="1">
      <c r="A425" s="457"/>
      <c r="B425" s="456"/>
      <c r="C425" s="489">
        <v>412</v>
      </c>
      <c r="D425" s="489" t="s">
        <v>2703</v>
      </c>
      <c r="E425" s="489">
        <f t="shared" si="8"/>
        <v>389</v>
      </c>
      <c r="F425" s="489" t="s">
        <v>2635</v>
      </c>
      <c r="G425" s="489" t="s">
        <v>2678</v>
      </c>
      <c r="H425" s="490" t="s">
        <v>208</v>
      </c>
      <c r="I425" s="490" t="s">
        <v>2677</v>
      </c>
      <c r="J425" s="490" t="s">
        <v>2702</v>
      </c>
      <c r="K425" s="490" t="s">
        <v>2703</v>
      </c>
      <c r="L425" s="490"/>
      <c r="M425" s="501" t="s">
        <v>765</v>
      </c>
      <c r="N425" s="494"/>
      <c r="O425" s="495" t="s">
        <v>84</v>
      </c>
      <c r="P425" s="495"/>
      <c r="Q425" s="494" t="s">
        <v>850</v>
      </c>
      <c r="R425" s="501" t="s">
        <v>2706</v>
      </c>
      <c r="S425" s="496" t="s">
        <v>2707</v>
      </c>
      <c r="T425" s="497" t="s">
        <v>801</v>
      </c>
      <c r="U425" s="498">
        <v>18216</v>
      </c>
      <c r="V425" s="497">
        <f t="shared" ca="1" si="9"/>
        <v>76</v>
      </c>
      <c r="W425" s="497" t="s">
        <v>2708</v>
      </c>
      <c r="X425" s="497" t="s">
        <v>733</v>
      </c>
      <c r="Y425" s="497" t="s">
        <v>734</v>
      </c>
      <c r="Z425" s="497" t="s">
        <v>740</v>
      </c>
      <c r="AA425" s="497" t="s">
        <v>274</v>
      </c>
      <c r="AB425" s="497" t="s">
        <v>793</v>
      </c>
      <c r="AC425" s="497"/>
      <c r="AD425" s="497"/>
      <c r="AE425" s="497"/>
      <c r="AF425" s="499" t="s">
        <v>1605</v>
      </c>
      <c r="AG425" s="499" t="s">
        <v>682</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413</v>
      </c>
      <c r="D426" s="489" t="s">
        <v>2709</v>
      </c>
      <c r="E426" s="489">
        <f t="shared" si="8"/>
        <v>390</v>
      </c>
      <c r="F426" s="489" t="s">
        <v>2635</v>
      </c>
      <c r="G426" s="489" t="s">
        <v>2678</v>
      </c>
      <c r="H426" s="490" t="s">
        <v>208</v>
      </c>
      <c r="I426" s="490" t="s">
        <v>2677</v>
      </c>
      <c r="J426" s="490" t="s">
        <v>2702</v>
      </c>
      <c r="K426" s="490" t="s">
        <v>2703</v>
      </c>
      <c r="L426" s="490"/>
      <c r="M426" s="501" t="s">
        <v>765</v>
      </c>
      <c r="N426" s="494"/>
      <c r="O426" s="495"/>
      <c r="P426" s="495"/>
      <c r="Q426" s="494" t="s">
        <v>850</v>
      </c>
      <c r="R426" s="501" t="s">
        <v>259</v>
      </c>
      <c r="S426" s="496" t="s">
        <v>2710</v>
      </c>
      <c r="T426" s="497" t="s">
        <v>801</v>
      </c>
      <c r="U426" s="498">
        <v>18323</v>
      </c>
      <c r="V426" s="497">
        <f t="shared" ca="1" si="9"/>
        <v>75</v>
      </c>
      <c r="W426" s="497" t="s">
        <v>2711</v>
      </c>
      <c r="X426" s="497" t="s">
        <v>733</v>
      </c>
      <c r="Y426" s="497" t="s">
        <v>734</v>
      </c>
      <c r="Z426" s="497" t="s">
        <v>274</v>
      </c>
      <c r="AA426" s="497" t="s">
        <v>274</v>
      </c>
      <c r="AB426" s="497" t="s">
        <v>2680</v>
      </c>
      <c r="AC426" s="497"/>
      <c r="AD426" s="497"/>
      <c r="AE426" s="497"/>
      <c r="AF426" s="499" t="s">
        <v>1605</v>
      </c>
      <c r="AG426" s="499" t="s">
        <v>682</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414</v>
      </c>
      <c r="D427" s="489" t="s">
        <v>2712</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284</v>
      </c>
      <c r="S427" s="496" t="s">
        <v>2713</v>
      </c>
      <c r="T427" s="497" t="s">
        <v>801</v>
      </c>
      <c r="U427" s="498">
        <v>18840</v>
      </c>
      <c r="V427" s="497">
        <f t="shared" ca="1" si="9"/>
        <v>74</v>
      </c>
      <c r="W427" s="497" t="s">
        <v>2714</v>
      </c>
      <c r="X427" s="497" t="s">
        <v>733</v>
      </c>
      <c r="Y427" s="497" t="s">
        <v>734</v>
      </c>
      <c r="Z427" s="497" t="s">
        <v>274</v>
      </c>
      <c r="AA427" s="497" t="s">
        <v>274</v>
      </c>
      <c r="AB427" s="497" t="s">
        <v>2680</v>
      </c>
      <c r="AC427" s="497"/>
      <c r="AD427" s="497"/>
      <c r="AE427" s="497"/>
      <c r="AF427" s="499" t="s">
        <v>1605</v>
      </c>
      <c r="AG427" s="499" t="s">
        <v>682</v>
      </c>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415</v>
      </c>
      <c r="D428" s="489" t="s">
        <v>2715</v>
      </c>
      <c r="E428" s="489">
        <f t="shared" si="8"/>
        <v>392</v>
      </c>
      <c r="F428" s="489" t="s">
        <v>2635</v>
      </c>
      <c r="G428" s="489" t="s">
        <v>2678</v>
      </c>
      <c r="H428" s="490" t="s">
        <v>208</v>
      </c>
      <c r="I428" s="490" t="s">
        <v>2677</v>
      </c>
      <c r="J428" s="490" t="s">
        <v>2702</v>
      </c>
      <c r="K428" s="490" t="s">
        <v>2703</v>
      </c>
      <c r="L428" s="490"/>
      <c r="M428" s="501" t="s">
        <v>765</v>
      </c>
      <c r="N428" s="494"/>
      <c r="O428" s="495" t="s">
        <v>197</v>
      </c>
      <c r="P428" s="495"/>
      <c r="Q428" s="494" t="s">
        <v>799</v>
      </c>
      <c r="R428" s="501" t="s">
        <v>304</v>
      </c>
      <c r="S428" s="496" t="s">
        <v>2716</v>
      </c>
      <c r="T428" s="497" t="s">
        <v>801</v>
      </c>
      <c r="U428" s="498">
        <v>25024</v>
      </c>
      <c r="V428" s="497">
        <f t="shared" ca="1" si="9"/>
        <v>57</v>
      </c>
      <c r="W428" s="497" t="s">
        <v>2717</v>
      </c>
      <c r="X428" s="508" t="s">
        <v>733</v>
      </c>
      <c r="Y428" s="497" t="s">
        <v>734</v>
      </c>
      <c r="Z428" s="497" t="s">
        <v>274</v>
      </c>
      <c r="AA428" s="497" t="s">
        <v>274</v>
      </c>
      <c r="AB428" s="497" t="s">
        <v>793</v>
      </c>
      <c r="AC428" s="497"/>
      <c r="AD428" s="497"/>
      <c r="AE428" s="497"/>
      <c r="AF428" s="499" t="s">
        <v>1605</v>
      </c>
      <c r="AG428" s="499" t="s">
        <v>682</v>
      </c>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416</v>
      </c>
      <c r="D429" s="489" t="s">
        <v>2718</v>
      </c>
      <c r="E429" s="489">
        <f t="shared" si="8"/>
        <v>393</v>
      </c>
      <c r="F429" s="489" t="s">
        <v>2635</v>
      </c>
      <c r="G429" s="489" t="s">
        <v>2678</v>
      </c>
      <c r="H429" s="490" t="s">
        <v>208</v>
      </c>
      <c r="I429" s="490" t="s">
        <v>2677</v>
      </c>
      <c r="J429" s="490" t="s">
        <v>2702</v>
      </c>
      <c r="K429" s="490" t="s">
        <v>2703</v>
      </c>
      <c r="L429" s="490"/>
      <c r="M429" s="504" t="s">
        <v>765</v>
      </c>
      <c r="N429" s="494"/>
      <c r="O429" s="495"/>
      <c r="P429" s="495"/>
      <c r="Q429" s="494" t="s">
        <v>799</v>
      </c>
      <c r="R429" s="504" t="s">
        <v>2719</v>
      </c>
      <c r="S429" s="496" t="s">
        <v>2720</v>
      </c>
      <c r="T429" s="497" t="s">
        <v>801</v>
      </c>
      <c r="U429" s="498">
        <v>29360</v>
      </c>
      <c r="V429" s="497">
        <f t="shared" ca="1" si="9"/>
        <v>45</v>
      </c>
      <c r="W429" s="497" t="s">
        <v>2721</v>
      </c>
      <c r="X429" s="497" t="s">
        <v>778</v>
      </c>
      <c r="Y429" s="497" t="s">
        <v>792</v>
      </c>
      <c r="Z429" s="497" t="s">
        <v>274</v>
      </c>
      <c r="AA429" s="497" t="s">
        <v>274</v>
      </c>
      <c r="AB429" s="497" t="s">
        <v>793</v>
      </c>
      <c r="AC429" s="497" t="s">
        <v>786</v>
      </c>
      <c r="AD429" s="497" t="s">
        <v>787</v>
      </c>
      <c r="AE429" s="497"/>
      <c r="AF429" s="499" t="s">
        <v>1605</v>
      </c>
      <c r="AG429" s="499" t="s">
        <v>682</v>
      </c>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417</v>
      </c>
      <c r="D430" s="489" t="s">
        <v>2722</v>
      </c>
      <c r="E430" s="489">
        <f t="shared" si="8"/>
        <v>394</v>
      </c>
      <c r="F430" s="489" t="s">
        <v>2635</v>
      </c>
      <c r="G430" s="489" t="s">
        <v>2678</v>
      </c>
      <c r="H430" s="490" t="s">
        <v>208</v>
      </c>
      <c r="I430" s="490" t="s">
        <v>2677</v>
      </c>
      <c r="J430" s="490" t="s">
        <v>2722</v>
      </c>
      <c r="K430" s="490" t="s">
        <v>726</v>
      </c>
      <c r="L430" s="490"/>
      <c r="M430" s="493" t="s">
        <v>841</v>
      </c>
      <c r="N430" s="494"/>
      <c r="O430" s="495" t="s">
        <v>197</v>
      </c>
      <c r="P430" s="495"/>
      <c r="Q430" s="494" t="s">
        <v>766</v>
      </c>
      <c r="R430" s="493" t="s">
        <v>2723</v>
      </c>
      <c r="S430" s="496" t="s">
        <v>2724</v>
      </c>
      <c r="T430" s="497" t="s">
        <v>731</v>
      </c>
      <c r="U430" s="498">
        <v>37183</v>
      </c>
      <c r="V430" s="497">
        <f t="shared" ca="1" si="9"/>
        <v>24</v>
      </c>
      <c r="W430" s="497" t="s">
        <v>2725</v>
      </c>
      <c r="X430" s="497" t="s">
        <v>769</v>
      </c>
      <c r="Y430" s="497" t="s">
        <v>734</v>
      </c>
      <c r="Z430" s="497" t="s">
        <v>274</v>
      </c>
      <c r="AA430" s="497" t="s">
        <v>274</v>
      </c>
      <c r="AB430" s="497" t="s">
        <v>2680</v>
      </c>
      <c r="AC430" s="497"/>
      <c r="AD430" s="497"/>
      <c r="AE430" s="497"/>
      <c r="AF430" s="499" t="s">
        <v>1605</v>
      </c>
      <c r="AG430" s="499" t="s">
        <v>682</v>
      </c>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418</v>
      </c>
      <c r="D431" s="489" t="s">
        <v>1333</v>
      </c>
      <c r="E431" s="489">
        <f t="shared" si="8"/>
        <v>395</v>
      </c>
      <c r="F431" s="489" t="s">
        <v>2635</v>
      </c>
      <c r="G431" s="489" t="s">
        <v>2678</v>
      </c>
      <c r="H431" s="490" t="s">
        <v>208</v>
      </c>
      <c r="I431" s="490" t="s">
        <v>2677</v>
      </c>
      <c r="J431" s="490" t="s">
        <v>2722</v>
      </c>
      <c r="K431" s="490" t="s">
        <v>726</v>
      </c>
      <c r="L431" s="490"/>
      <c r="M431" s="501" t="s">
        <v>841</v>
      </c>
      <c r="N431" s="494"/>
      <c r="O431" s="495" t="s">
        <v>197</v>
      </c>
      <c r="P431" s="495"/>
      <c r="Q431" s="494" t="s">
        <v>766</v>
      </c>
      <c r="R431" s="501" t="s">
        <v>2726</v>
      </c>
      <c r="S431" s="496" t="s">
        <v>2727</v>
      </c>
      <c r="T431" s="497" t="s">
        <v>731</v>
      </c>
      <c r="U431" s="498">
        <v>38152</v>
      </c>
      <c r="V431" s="497">
        <f t="shared" ca="1" si="9"/>
        <v>21</v>
      </c>
      <c r="W431" s="497" t="s">
        <v>2728</v>
      </c>
      <c r="X431" s="551" t="s">
        <v>769</v>
      </c>
      <c r="Y431" s="508" t="s">
        <v>734</v>
      </c>
      <c r="Z431" s="497" t="s">
        <v>676</v>
      </c>
      <c r="AA431" s="497" t="s">
        <v>274</v>
      </c>
      <c r="AB431" s="497" t="s">
        <v>2648</v>
      </c>
      <c r="AC431" s="497"/>
      <c r="AD431" s="497"/>
      <c r="AE431" s="497" t="s">
        <v>771</v>
      </c>
      <c r="AF431" s="499" t="s">
        <v>1605</v>
      </c>
      <c r="AG431" s="499" t="s">
        <v>682</v>
      </c>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419</v>
      </c>
      <c r="D432" s="489" t="s">
        <v>2729</v>
      </c>
      <c r="E432" s="489">
        <f t="shared" si="8"/>
        <v>396</v>
      </c>
      <c r="F432" s="489" t="s">
        <v>2635</v>
      </c>
      <c r="G432" s="489" t="s">
        <v>2678</v>
      </c>
      <c r="H432" s="490" t="s">
        <v>208</v>
      </c>
      <c r="I432" s="490" t="s">
        <v>2677</v>
      </c>
      <c r="J432" s="490" t="s">
        <v>2722</v>
      </c>
      <c r="K432" s="490" t="s">
        <v>726</v>
      </c>
      <c r="L432" s="490"/>
      <c r="M432" s="501" t="s">
        <v>841</v>
      </c>
      <c r="N432" s="494"/>
      <c r="O432" s="495"/>
      <c r="P432" s="495"/>
      <c r="Q432" s="494" t="s">
        <v>766</v>
      </c>
      <c r="R432" s="501" t="s">
        <v>2730</v>
      </c>
      <c r="S432" s="496" t="s">
        <v>2731</v>
      </c>
      <c r="T432" s="497" t="s">
        <v>731</v>
      </c>
      <c r="U432" s="498">
        <v>36511</v>
      </c>
      <c r="V432" s="497">
        <f t="shared" ca="1" si="9"/>
        <v>26</v>
      </c>
      <c r="W432" s="497" t="s">
        <v>2732</v>
      </c>
      <c r="X432" s="551" t="s">
        <v>769</v>
      </c>
      <c r="Y432" s="508" t="s">
        <v>734</v>
      </c>
      <c r="Z432" s="497" t="s">
        <v>274</v>
      </c>
      <c r="AA432" s="497" t="s">
        <v>274</v>
      </c>
      <c r="AB432" s="497" t="s">
        <v>2733</v>
      </c>
      <c r="AC432" s="497"/>
      <c r="AD432" s="497"/>
      <c r="AE432" s="497" t="s">
        <v>1053</v>
      </c>
      <c r="AF432" s="499" t="s">
        <v>1605</v>
      </c>
      <c r="AG432" s="499" t="s">
        <v>682</v>
      </c>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193"/>
      <c r="B433" s="193"/>
      <c r="C433" s="489">
        <v>420</v>
      </c>
      <c r="D433" s="489" t="s">
        <v>2734</v>
      </c>
      <c r="E433" s="489">
        <f t="shared" si="8"/>
        <v>397</v>
      </c>
      <c r="F433" s="549" t="s">
        <v>680</v>
      </c>
      <c r="G433" s="489" t="s">
        <v>3650</v>
      </c>
      <c r="H433" s="490" t="s">
        <v>78</v>
      </c>
      <c r="I433" s="490" t="s">
        <v>990</v>
      </c>
      <c r="J433" s="490" t="s">
        <v>1333</v>
      </c>
      <c r="K433" s="490" t="s">
        <v>2734</v>
      </c>
      <c r="L433" s="490"/>
      <c r="M433" s="501" t="s">
        <v>954</v>
      </c>
      <c r="N433" s="494"/>
      <c r="O433" s="497"/>
      <c r="P433" s="497"/>
      <c r="Q433" s="615" t="s">
        <v>1617</v>
      </c>
      <c r="R433" s="501" t="s">
        <v>2735</v>
      </c>
      <c r="S433" s="496" t="s">
        <v>2736</v>
      </c>
      <c r="T433" s="497" t="s">
        <v>731</v>
      </c>
      <c r="U433" s="498">
        <v>38845</v>
      </c>
      <c r="V433" s="497">
        <f t="shared" ca="1" si="9"/>
        <v>19</v>
      </c>
      <c r="W433" s="497" t="s">
        <v>2737</v>
      </c>
      <c r="X433" s="497" t="s">
        <v>778</v>
      </c>
      <c r="Y433" s="508" t="s">
        <v>734</v>
      </c>
      <c r="Z433" s="497" t="s">
        <v>274</v>
      </c>
      <c r="AA433" s="497" t="s">
        <v>274</v>
      </c>
      <c r="AB433" s="497" t="s">
        <v>793</v>
      </c>
      <c r="AC433" s="497"/>
      <c r="AD433" s="497"/>
      <c r="AE433" s="497" t="s">
        <v>891</v>
      </c>
      <c r="AF433" s="497"/>
      <c r="AG433" s="497" t="s">
        <v>680</v>
      </c>
      <c r="AH433" s="193"/>
      <c r="AI433" s="500"/>
      <c r="AJ433" s="500"/>
      <c r="AK433" s="500"/>
      <c r="AL433" s="193"/>
      <c r="AM433" s="193"/>
      <c r="AN433" s="193"/>
      <c r="AO433" s="193"/>
      <c r="AP433" s="193"/>
      <c r="AQ433" s="193"/>
      <c r="AR433" s="193"/>
      <c r="AS433" s="193"/>
      <c r="AT433" s="193"/>
      <c r="AU433" s="193"/>
      <c r="AV433" s="193"/>
      <c r="AW433" s="193"/>
      <c r="AX433" s="193"/>
      <c r="AY433" s="193"/>
      <c r="AZ433" s="193"/>
      <c r="BA433" s="193"/>
    </row>
    <row r="434" spans="1:53" ht="15.75" customHeight="1">
      <c r="A434" s="457"/>
      <c r="B434" s="456"/>
      <c r="C434" s="489">
        <v>421</v>
      </c>
      <c r="D434" s="489" t="s">
        <v>2741</v>
      </c>
      <c r="E434" s="489">
        <f t="shared" si="8"/>
        <v>398</v>
      </c>
      <c r="F434" s="489" t="s">
        <v>2635</v>
      </c>
      <c r="G434" s="489" t="s">
        <v>2678</v>
      </c>
      <c r="H434" s="490" t="s">
        <v>208</v>
      </c>
      <c r="I434" s="490" t="s">
        <v>2677</v>
      </c>
      <c r="J434" s="490" t="s">
        <v>2722</v>
      </c>
      <c r="K434" s="490" t="s">
        <v>726</v>
      </c>
      <c r="L434" s="490"/>
      <c r="M434" s="504" t="s">
        <v>841</v>
      </c>
      <c r="N434" s="494"/>
      <c r="O434" s="495"/>
      <c r="P434" s="495"/>
      <c r="Q434" s="494" t="s">
        <v>766</v>
      </c>
      <c r="R434" s="504" t="s">
        <v>2742</v>
      </c>
      <c r="S434" s="496" t="s">
        <v>2743</v>
      </c>
      <c r="T434" s="497" t="s">
        <v>801</v>
      </c>
      <c r="U434" s="498">
        <v>37974</v>
      </c>
      <c r="V434" s="497">
        <f t="shared" ca="1" si="9"/>
        <v>22</v>
      </c>
      <c r="W434" s="497" t="s">
        <v>2744</v>
      </c>
      <c r="X434" s="497" t="s">
        <v>778</v>
      </c>
      <c r="Y434" s="497" t="s">
        <v>792</v>
      </c>
      <c r="Z434" s="497" t="s">
        <v>274</v>
      </c>
      <c r="AA434" s="497" t="s">
        <v>274</v>
      </c>
      <c r="AB434" s="497" t="s">
        <v>793</v>
      </c>
      <c r="AC434" s="497" t="s">
        <v>786</v>
      </c>
      <c r="AD434" s="497" t="s">
        <v>787</v>
      </c>
      <c r="AE434" s="497" t="s">
        <v>1053</v>
      </c>
      <c r="AF434" s="499" t="s">
        <v>1605</v>
      </c>
      <c r="AG434" s="499" t="s">
        <v>682</v>
      </c>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row>
    <row r="435" spans="1:53" ht="15.75" customHeight="1">
      <c r="A435" s="193"/>
      <c r="B435" s="193"/>
      <c r="C435" s="489">
        <v>422</v>
      </c>
      <c r="D435" s="489" t="s">
        <v>2800</v>
      </c>
      <c r="E435" s="489">
        <f t="shared" si="8"/>
        <v>399</v>
      </c>
      <c r="F435" s="726" t="s">
        <v>2635</v>
      </c>
      <c r="G435" s="489" t="s">
        <v>2678</v>
      </c>
      <c r="H435" s="490" t="s">
        <v>2801</v>
      </c>
      <c r="I435" s="490" t="s">
        <v>2800</v>
      </c>
      <c r="J435" s="490" t="s">
        <v>2800</v>
      </c>
      <c r="K435" s="490" t="s">
        <v>2802</v>
      </c>
      <c r="L435" s="490" t="s">
        <v>2803</v>
      </c>
      <c r="M435" s="501" t="s">
        <v>727</v>
      </c>
      <c r="N435" s="494"/>
      <c r="O435" s="497" t="s">
        <v>390</v>
      </c>
      <c r="P435" s="497" t="s">
        <v>69</v>
      </c>
      <c r="Q435" s="524" t="s">
        <v>799</v>
      </c>
      <c r="R435" s="501" t="s">
        <v>2801</v>
      </c>
      <c r="S435" s="496" t="s">
        <v>2804</v>
      </c>
      <c r="T435" s="497" t="s">
        <v>801</v>
      </c>
      <c r="U435" s="498">
        <v>27947</v>
      </c>
      <c r="V435" s="497">
        <f t="shared" ca="1" si="9"/>
        <v>49</v>
      </c>
      <c r="W435" s="497" t="s">
        <v>2393</v>
      </c>
      <c r="X435" s="497" t="s">
        <v>733</v>
      </c>
      <c r="Y435" s="497" t="s">
        <v>734</v>
      </c>
      <c r="Z435" s="497" t="s">
        <v>274</v>
      </c>
      <c r="AA435" s="497" t="s">
        <v>274</v>
      </c>
      <c r="AB435" s="497" t="s">
        <v>2680</v>
      </c>
      <c r="AC435" s="497"/>
      <c r="AD435" s="497"/>
      <c r="AE435" s="497"/>
      <c r="AF435" s="497" t="s">
        <v>1605</v>
      </c>
      <c r="AG435" s="718" t="s">
        <v>682</v>
      </c>
      <c r="AH435" s="193"/>
      <c r="AI435" s="500"/>
      <c r="AJ435" s="500"/>
      <c r="AK435" s="500"/>
      <c r="AL435" s="193"/>
      <c r="AM435" s="193"/>
      <c r="AN435" s="193"/>
      <c r="AO435" s="193"/>
      <c r="AP435" s="193"/>
      <c r="AQ435" s="193"/>
      <c r="AR435" s="193"/>
      <c r="AS435" s="193"/>
      <c r="AT435" s="193"/>
      <c r="AU435" s="193"/>
      <c r="AV435" s="193"/>
      <c r="AW435" s="193"/>
      <c r="AX435" s="193"/>
      <c r="AY435" s="193"/>
      <c r="AZ435" s="193"/>
      <c r="BA435" s="193"/>
    </row>
    <row r="436" spans="1:53" ht="15.75" customHeight="1">
      <c r="A436" s="457"/>
      <c r="B436" s="456"/>
      <c r="C436" s="489">
        <v>423</v>
      </c>
      <c r="D436" s="489" t="s">
        <v>2802</v>
      </c>
      <c r="E436" s="489">
        <f t="shared" si="8"/>
        <v>400</v>
      </c>
      <c r="F436" s="489" t="s">
        <v>2635</v>
      </c>
      <c r="G436" s="489" t="s">
        <v>2805</v>
      </c>
      <c r="H436" s="490" t="s">
        <v>2801</v>
      </c>
      <c r="I436" s="490" t="s">
        <v>2800</v>
      </c>
      <c r="J436" s="490" t="s">
        <v>2800</v>
      </c>
      <c r="K436" s="490" t="s">
        <v>2802</v>
      </c>
      <c r="L436" s="490" t="s">
        <v>2803</v>
      </c>
      <c r="M436" s="501" t="s">
        <v>727</v>
      </c>
      <c r="N436" s="494" t="s">
        <v>365</v>
      </c>
      <c r="O436" s="495" t="s">
        <v>519</v>
      </c>
      <c r="P436" s="495"/>
      <c r="Q436" s="494" t="s">
        <v>799</v>
      </c>
      <c r="R436" s="501" t="s">
        <v>408</v>
      </c>
      <c r="S436" s="496" t="s">
        <v>2806</v>
      </c>
      <c r="T436" s="497" t="s">
        <v>801</v>
      </c>
      <c r="U436" s="498">
        <v>28886</v>
      </c>
      <c r="V436" s="497">
        <f t="shared" ca="1" si="9"/>
        <v>46</v>
      </c>
      <c r="W436" s="497" t="s">
        <v>2807</v>
      </c>
      <c r="X436" s="497" t="s">
        <v>778</v>
      </c>
      <c r="Y436" s="497" t="s">
        <v>792</v>
      </c>
      <c r="Z436" s="497" t="s">
        <v>274</v>
      </c>
      <c r="AA436" s="497" t="s">
        <v>274</v>
      </c>
      <c r="AB436" s="497" t="s">
        <v>2653</v>
      </c>
      <c r="AC436" s="497"/>
      <c r="AD436" s="497"/>
      <c r="AE436" s="497" t="s">
        <v>868</v>
      </c>
      <c r="AF436" s="499" t="s">
        <v>1605</v>
      </c>
      <c r="AG436" s="499" t="s">
        <v>688</v>
      </c>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424</v>
      </c>
      <c r="D437" s="489" t="s">
        <v>2803</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429</v>
      </c>
      <c r="S437" s="496" t="s">
        <v>2808</v>
      </c>
      <c r="T437" s="497" t="s">
        <v>801</v>
      </c>
      <c r="U437" s="498">
        <v>31368</v>
      </c>
      <c r="V437" s="497">
        <f t="shared" ca="1" si="9"/>
        <v>40</v>
      </c>
      <c r="W437" s="497" t="s">
        <v>2809</v>
      </c>
      <c r="X437" s="497" t="s">
        <v>778</v>
      </c>
      <c r="Y437" s="497" t="s">
        <v>792</v>
      </c>
      <c r="Z437" s="497" t="s">
        <v>274</v>
      </c>
      <c r="AA437" s="497" t="s">
        <v>274</v>
      </c>
      <c r="AB437" s="497" t="s">
        <v>2764</v>
      </c>
      <c r="AC437" s="497"/>
      <c r="AD437" s="497"/>
      <c r="AE437" s="497" t="s">
        <v>868</v>
      </c>
      <c r="AF437" s="499" t="s">
        <v>1605</v>
      </c>
      <c r="AG437" s="499" t="s">
        <v>688</v>
      </c>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425</v>
      </c>
      <c r="D438" s="489" t="s">
        <v>2810</v>
      </c>
      <c r="E438" s="489">
        <f t="shared" si="8"/>
        <v>402</v>
      </c>
      <c r="F438" s="489" t="s">
        <v>2635</v>
      </c>
      <c r="G438" s="489" t="s">
        <v>2805</v>
      </c>
      <c r="H438" s="490" t="s">
        <v>2801</v>
      </c>
      <c r="I438" s="490" t="s">
        <v>2800</v>
      </c>
      <c r="J438" s="490" t="s">
        <v>2800</v>
      </c>
      <c r="K438" s="490" t="s">
        <v>2802</v>
      </c>
      <c r="L438" s="490" t="s">
        <v>2803</v>
      </c>
      <c r="M438" s="501" t="s">
        <v>727</v>
      </c>
      <c r="N438" s="494" t="s">
        <v>365</v>
      </c>
      <c r="O438" s="495"/>
      <c r="P438" s="495"/>
      <c r="Q438" s="494" t="s">
        <v>799</v>
      </c>
      <c r="R438" s="501" t="s">
        <v>2811</v>
      </c>
      <c r="S438" s="496" t="s">
        <v>2812</v>
      </c>
      <c r="T438" s="497" t="s">
        <v>801</v>
      </c>
      <c r="U438" s="498">
        <v>32528</v>
      </c>
      <c r="V438" s="497">
        <f t="shared" ca="1" si="9"/>
        <v>37</v>
      </c>
      <c r="W438" s="497" t="s">
        <v>2813</v>
      </c>
      <c r="X438" s="497" t="s">
        <v>778</v>
      </c>
      <c r="Y438" s="497" t="s">
        <v>792</v>
      </c>
      <c r="Z438" s="497" t="s">
        <v>274</v>
      </c>
      <c r="AA438" s="497" t="s">
        <v>274</v>
      </c>
      <c r="AB438" s="497" t="s">
        <v>2814</v>
      </c>
      <c r="AC438" s="497"/>
      <c r="AD438" s="497"/>
      <c r="AE438" s="497" t="s">
        <v>868</v>
      </c>
      <c r="AF438" s="499" t="s">
        <v>1605</v>
      </c>
      <c r="AG438" s="499" t="s">
        <v>688</v>
      </c>
      <c r="AH438" s="500"/>
      <c r="AI438" s="500"/>
      <c r="AJ438" s="500"/>
      <c r="AK438" s="193"/>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426</v>
      </c>
      <c r="D439" s="489" t="s">
        <v>2815</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470</v>
      </c>
      <c r="S439" s="496" t="s">
        <v>2816</v>
      </c>
      <c r="T439" s="497" t="s">
        <v>801</v>
      </c>
      <c r="U439" s="498">
        <v>33412</v>
      </c>
      <c r="V439" s="497">
        <f t="shared" ca="1" si="9"/>
        <v>34</v>
      </c>
      <c r="W439" s="497" t="s">
        <v>2817</v>
      </c>
      <c r="X439" s="497" t="s">
        <v>778</v>
      </c>
      <c r="Y439" s="497" t="s">
        <v>792</v>
      </c>
      <c r="Z439" s="497" t="s">
        <v>274</v>
      </c>
      <c r="AA439" s="497" t="s">
        <v>274</v>
      </c>
      <c r="AB439" s="497" t="s">
        <v>2764</v>
      </c>
      <c r="AC439" s="497"/>
      <c r="AD439" s="497"/>
      <c r="AE439" s="497" t="s">
        <v>868</v>
      </c>
      <c r="AF439" s="499" t="s">
        <v>1605</v>
      </c>
      <c r="AG439" s="499" t="s">
        <v>688</v>
      </c>
      <c r="AH439" s="500"/>
      <c r="AI439" s="500"/>
      <c r="AJ439" s="500"/>
      <c r="AK439" s="729"/>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427</v>
      </c>
      <c r="D440" s="489" t="s">
        <v>2818</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4" t="s">
        <v>486</v>
      </c>
      <c r="S440" s="496" t="s">
        <v>2819</v>
      </c>
      <c r="T440" s="497" t="s">
        <v>801</v>
      </c>
      <c r="U440" s="498">
        <v>32543</v>
      </c>
      <c r="V440" s="497">
        <f t="shared" ca="1" si="9"/>
        <v>36</v>
      </c>
      <c r="W440" s="497" t="s">
        <v>2820</v>
      </c>
      <c r="X440" s="497" t="s">
        <v>778</v>
      </c>
      <c r="Y440" s="497" t="s">
        <v>792</v>
      </c>
      <c r="Z440" s="497" t="s">
        <v>846</v>
      </c>
      <c r="AA440" s="497" t="s">
        <v>846</v>
      </c>
      <c r="AB440" s="497" t="s">
        <v>2821</v>
      </c>
      <c r="AC440" s="497"/>
      <c r="AD440" s="497"/>
      <c r="AE440" s="497" t="s">
        <v>868</v>
      </c>
      <c r="AF440" s="499" t="s">
        <v>1605</v>
      </c>
      <c r="AG440" s="499" t="s">
        <v>688</v>
      </c>
      <c r="AH440" s="500"/>
      <c r="AI440" s="500"/>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428</v>
      </c>
      <c r="D441" s="489" t="s">
        <v>2381</v>
      </c>
      <c r="E441" s="489">
        <f t="shared" si="8"/>
        <v>404</v>
      </c>
      <c r="F441" s="489"/>
      <c r="G441" s="489" t="s">
        <v>2805</v>
      </c>
      <c r="H441" s="490" t="s">
        <v>2801</v>
      </c>
      <c r="I441" s="490" t="s">
        <v>2800</v>
      </c>
      <c r="J441" s="490" t="s">
        <v>2381</v>
      </c>
      <c r="K441" s="490" t="s">
        <v>2822</v>
      </c>
      <c r="L441" s="490"/>
      <c r="M441" s="493" t="s">
        <v>765</v>
      </c>
      <c r="N441" s="494"/>
      <c r="O441" s="495" t="s">
        <v>69</v>
      </c>
      <c r="P441" s="495"/>
      <c r="Q441" s="494"/>
      <c r="R441" s="493" t="s">
        <v>280</v>
      </c>
      <c r="S441" s="496" t="s">
        <v>2382</v>
      </c>
      <c r="T441" s="497" t="s">
        <v>801</v>
      </c>
      <c r="U441" s="498">
        <v>22938</v>
      </c>
      <c r="V441" s="497">
        <f t="shared" ca="1" si="9"/>
        <v>63</v>
      </c>
      <c r="W441" s="497" t="s">
        <v>2383</v>
      </c>
      <c r="X441" s="497" t="s">
        <v>733</v>
      </c>
      <c r="Y441" s="497" t="s">
        <v>734</v>
      </c>
      <c r="Z441" s="497" t="s">
        <v>274</v>
      </c>
      <c r="AA441" s="497" t="s">
        <v>274</v>
      </c>
      <c r="AB441" s="497" t="s">
        <v>793</v>
      </c>
      <c r="AC441" s="497" t="s">
        <v>1012</v>
      </c>
      <c r="AD441" s="497"/>
      <c r="AE441" s="497"/>
      <c r="AF441" s="499"/>
      <c r="AG441" s="499"/>
      <c r="AH441" s="500"/>
      <c r="AI441" s="500"/>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429</v>
      </c>
      <c r="D442" s="489" t="s">
        <v>2822</v>
      </c>
      <c r="E442" s="489">
        <f t="shared" si="8"/>
        <v>405</v>
      </c>
      <c r="F442" s="489" t="s">
        <v>2635</v>
      </c>
      <c r="G442" s="489" t="s">
        <v>2805</v>
      </c>
      <c r="H442" s="490" t="s">
        <v>2801</v>
      </c>
      <c r="I442" s="490" t="s">
        <v>2800</v>
      </c>
      <c r="J442" s="490" t="s">
        <v>2381</v>
      </c>
      <c r="K442" s="490" t="s">
        <v>2822</v>
      </c>
      <c r="L442" s="490"/>
      <c r="M442" s="501" t="s">
        <v>765</v>
      </c>
      <c r="N442" s="494" t="s">
        <v>365</v>
      </c>
      <c r="O442" s="495" t="s">
        <v>519</v>
      </c>
      <c r="P442" s="495"/>
      <c r="Q442" s="494" t="s">
        <v>850</v>
      </c>
      <c r="R442" s="501" t="s">
        <v>409</v>
      </c>
      <c r="S442" s="496" t="s">
        <v>2823</v>
      </c>
      <c r="T442" s="497" t="s">
        <v>801</v>
      </c>
      <c r="U442" s="498">
        <v>19473</v>
      </c>
      <c r="V442" s="497">
        <f t="shared" ca="1" si="9"/>
        <v>72</v>
      </c>
      <c r="W442" s="497" t="s">
        <v>2824</v>
      </c>
      <c r="X442" s="497" t="s">
        <v>778</v>
      </c>
      <c r="Y442" s="497" t="s">
        <v>792</v>
      </c>
      <c r="Z442" s="497" t="s">
        <v>274</v>
      </c>
      <c r="AA442" s="497" t="s">
        <v>274</v>
      </c>
      <c r="AB442" s="497" t="s">
        <v>2764</v>
      </c>
      <c r="AC442" s="497"/>
      <c r="AD442" s="497"/>
      <c r="AE442" s="497" t="s">
        <v>868</v>
      </c>
      <c r="AF442" s="499" t="s">
        <v>1605</v>
      </c>
      <c r="AG442" s="499" t="s">
        <v>688</v>
      </c>
      <c r="AH442" s="500"/>
      <c r="AI442" s="500"/>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430</v>
      </c>
      <c r="D443" s="489" t="s">
        <v>2825</v>
      </c>
      <c r="E443" s="489">
        <f t="shared" si="8"/>
        <v>406</v>
      </c>
      <c r="F443" s="489" t="s">
        <v>2635</v>
      </c>
      <c r="G443" s="489" t="s">
        <v>2805</v>
      </c>
      <c r="H443" s="490" t="s">
        <v>2801</v>
      </c>
      <c r="I443" s="490" t="s">
        <v>2800</v>
      </c>
      <c r="J443" s="490" t="s">
        <v>2381</v>
      </c>
      <c r="K443" s="490" t="s">
        <v>2822</v>
      </c>
      <c r="L443" s="490"/>
      <c r="M443" s="501" t="s">
        <v>765</v>
      </c>
      <c r="N443" s="494" t="s">
        <v>365</v>
      </c>
      <c r="O443" s="495"/>
      <c r="P443" s="495"/>
      <c r="Q443" s="494" t="s">
        <v>799</v>
      </c>
      <c r="R443" s="501" t="s">
        <v>430</v>
      </c>
      <c r="S443" s="496" t="s">
        <v>2826</v>
      </c>
      <c r="T443" s="497" t="s">
        <v>801</v>
      </c>
      <c r="U443" s="498">
        <v>20551</v>
      </c>
      <c r="V443" s="497">
        <f t="shared" ca="1" si="9"/>
        <v>69</v>
      </c>
      <c r="W443" s="497" t="s">
        <v>2827</v>
      </c>
      <c r="X443" s="497" t="s">
        <v>778</v>
      </c>
      <c r="Y443" s="497" t="s">
        <v>792</v>
      </c>
      <c r="Z443" s="497" t="s">
        <v>274</v>
      </c>
      <c r="AA443" s="497" t="s">
        <v>274</v>
      </c>
      <c r="AB443" s="497" t="s">
        <v>2764</v>
      </c>
      <c r="AC443" s="497"/>
      <c r="AD443" s="497"/>
      <c r="AE443" s="497" t="s">
        <v>868</v>
      </c>
      <c r="AF443" s="499" t="s">
        <v>1605</v>
      </c>
      <c r="AG443" s="499" t="s">
        <v>688</v>
      </c>
      <c r="AH443" s="500"/>
      <c r="AI443" s="500"/>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431</v>
      </c>
      <c r="D444" s="489" t="s">
        <v>2828</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451</v>
      </c>
      <c r="S444" s="496" t="s">
        <v>2829</v>
      </c>
      <c r="T444" s="497" t="s">
        <v>801</v>
      </c>
      <c r="U444" s="498">
        <v>21795</v>
      </c>
      <c r="V444" s="497">
        <f t="shared" ca="1" si="9"/>
        <v>66</v>
      </c>
      <c r="W444" s="497" t="s">
        <v>2830</v>
      </c>
      <c r="X444" s="497" t="s">
        <v>778</v>
      </c>
      <c r="Y444" s="497" t="s">
        <v>792</v>
      </c>
      <c r="Z444" s="497" t="s">
        <v>274</v>
      </c>
      <c r="AA444" s="497" t="s">
        <v>274</v>
      </c>
      <c r="AB444" s="497" t="s">
        <v>2653</v>
      </c>
      <c r="AC444" s="497"/>
      <c r="AD444" s="497"/>
      <c r="AE444" s="497" t="s">
        <v>868</v>
      </c>
      <c r="AF444" s="499" t="s">
        <v>1605</v>
      </c>
      <c r="AG444" s="499" t="s">
        <v>688</v>
      </c>
      <c r="AH444" s="500"/>
      <c r="AI444" s="500"/>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432</v>
      </c>
      <c r="D445" s="489" t="s">
        <v>2831</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471</v>
      </c>
      <c r="S445" s="496" t="s">
        <v>2832</v>
      </c>
      <c r="T445" s="497" t="s">
        <v>801</v>
      </c>
      <c r="U445" s="498">
        <v>23541</v>
      </c>
      <c r="V445" s="497">
        <f t="shared" ca="1" si="9"/>
        <v>61</v>
      </c>
      <c r="W445" s="497" t="s">
        <v>2833</v>
      </c>
      <c r="X445" s="497" t="s">
        <v>778</v>
      </c>
      <c r="Y445" s="497" t="s">
        <v>792</v>
      </c>
      <c r="Z445" s="497" t="s">
        <v>274</v>
      </c>
      <c r="AA445" s="497" t="s">
        <v>274</v>
      </c>
      <c r="AB445" s="497" t="s">
        <v>2834</v>
      </c>
      <c r="AC445" s="497"/>
      <c r="AD445" s="497"/>
      <c r="AE445" s="497" t="s">
        <v>868</v>
      </c>
      <c r="AF445" s="499" t="s">
        <v>1605</v>
      </c>
      <c r="AG445" s="499" t="s">
        <v>688</v>
      </c>
      <c r="AH445" s="500"/>
      <c r="AI445" s="500"/>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433</v>
      </c>
      <c r="D446" s="489" t="s">
        <v>2835</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2836</v>
      </c>
      <c r="S446" s="496" t="s">
        <v>2837</v>
      </c>
      <c r="T446" s="497" t="s">
        <v>801</v>
      </c>
      <c r="U446" s="498">
        <v>27315</v>
      </c>
      <c r="V446" s="497">
        <f t="shared" ca="1" si="9"/>
        <v>51</v>
      </c>
      <c r="W446" s="497" t="s">
        <v>2838</v>
      </c>
      <c r="X446" s="497" t="s">
        <v>778</v>
      </c>
      <c r="Y446" s="497" t="s">
        <v>792</v>
      </c>
      <c r="Z446" s="497" t="s">
        <v>274</v>
      </c>
      <c r="AA446" s="497" t="s">
        <v>274</v>
      </c>
      <c r="AB446" s="497" t="s">
        <v>2764</v>
      </c>
      <c r="AC446" s="497"/>
      <c r="AD446" s="497"/>
      <c r="AE446" s="497" t="s">
        <v>868</v>
      </c>
      <c r="AF446" s="499" t="s">
        <v>1605</v>
      </c>
      <c r="AG446" s="499" t="s">
        <v>688</v>
      </c>
      <c r="AH446" s="500"/>
      <c r="AI446" s="500"/>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434</v>
      </c>
      <c r="D447" s="489" t="s">
        <v>2839</v>
      </c>
      <c r="E447" s="489">
        <f t="shared" si="8"/>
        <v>410</v>
      </c>
      <c r="F447" s="489" t="s">
        <v>870</v>
      </c>
      <c r="G447" s="489" t="s">
        <v>2805</v>
      </c>
      <c r="H447" s="490" t="s">
        <v>2801</v>
      </c>
      <c r="I447" s="490" t="s">
        <v>2800</v>
      </c>
      <c r="J447" s="490" t="s">
        <v>2381</v>
      </c>
      <c r="K447" s="490" t="s">
        <v>2822</v>
      </c>
      <c r="L447" s="490"/>
      <c r="M447" s="501" t="s">
        <v>765</v>
      </c>
      <c r="N447" s="494" t="s">
        <v>365</v>
      </c>
      <c r="O447" s="495"/>
      <c r="P447" s="495"/>
      <c r="Q447" s="494" t="s">
        <v>850</v>
      </c>
      <c r="R447" s="501" t="s">
        <v>2840</v>
      </c>
      <c r="S447" s="496" t="s">
        <v>2841</v>
      </c>
      <c r="T447" s="497" t="s">
        <v>801</v>
      </c>
      <c r="U447" s="498">
        <v>19981</v>
      </c>
      <c r="V447" s="497">
        <f t="shared" ca="1" si="9"/>
        <v>71</v>
      </c>
      <c r="W447" s="497" t="s">
        <v>2842</v>
      </c>
      <c r="X447" s="497" t="s">
        <v>778</v>
      </c>
      <c r="Y447" s="497" t="s">
        <v>792</v>
      </c>
      <c r="Z447" s="497" t="s">
        <v>846</v>
      </c>
      <c r="AA447" s="497" t="s">
        <v>846</v>
      </c>
      <c r="AB447" s="497" t="s">
        <v>1854</v>
      </c>
      <c r="AC447" s="497"/>
      <c r="AD447" s="497"/>
      <c r="AE447" s="497" t="s">
        <v>868</v>
      </c>
      <c r="AF447" s="499" t="s">
        <v>1605</v>
      </c>
      <c r="AG447" s="499" t="s">
        <v>688</v>
      </c>
      <c r="AH447" s="500"/>
      <c r="AI447" s="500"/>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435</v>
      </c>
      <c r="D448" s="489" t="s">
        <v>2843</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799</v>
      </c>
      <c r="R448" s="501" t="s">
        <v>2844</v>
      </c>
      <c r="S448" s="496" t="s">
        <v>2845</v>
      </c>
      <c r="T448" s="497" t="s">
        <v>801</v>
      </c>
      <c r="U448" s="498">
        <v>22694</v>
      </c>
      <c r="V448" s="497">
        <f t="shared" ca="1" si="9"/>
        <v>63</v>
      </c>
      <c r="W448" s="497" t="s">
        <v>2846</v>
      </c>
      <c r="X448" s="497" t="s">
        <v>778</v>
      </c>
      <c r="Y448" s="497" t="s">
        <v>792</v>
      </c>
      <c r="Z448" s="497" t="s">
        <v>846</v>
      </c>
      <c r="AA448" s="497" t="s">
        <v>846</v>
      </c>
      <c r="AB448" s="497" t="s">
        <v>2821</v>
      </c>
      <c r="AC448" s="497"/>
      <c r="AD448" s="497"/>
      <c r="AE448" s="497" t="s">
        <v>868</v>
      </c>
      <c r="AF448" s="499" t="s">
        <v>1605</v>
      </c>
      <c r="AG448" s="499" t="s">
        <v>688</v>
      </c>
      <c r="AH448" s="500"/>
      <c r="AI448" s="500"/>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436</v>
      </c>
      <c r="D449" s="554" t="s">
        <v>2847</v>
      </c>
      <c r="E449" s="489">
        <f t="shared" si="8"/>
        <v>412</v>
      </c>
      <c r="F449" s="489" t="s">
        <v>688</v>
      </c>
      <c r="G449" s="489" t="s">
        <v>2805</v>
      </c>
      <c r="H449" s="490" t="s">
        <v>2801</v>
      </c>
      <c r="I449" s="490" t="s">
        <v>2800</v>
      </c>
      <c r="J449" s="490" t="s">
        <v>2381</v>
      </c>
      <c r="K449" s="490" t="s">
        <v>2822</v>
      </c>
      <c r="L449" s="490"/>
      <c r="M449" s="501" t="s">
        <v>765</v>
      </c>
      <c r="N449" s="494" t="s">
        <v>365</v>
      </c>
      <c r="O449" s="495"/>
      <c r="P449" s="495"/>
      <c r="Q449" s="494" t="s">
        <v>729</v>
      </c>
      <c r="R449" s="651" t="s">
        <v>529</v>
      </c>
      <c r="S449" s="649" t="s">
        <v>2848</v>
      </c>
      <c r="T449" s="499" t="s">
        <v>731</v>
      </c>
      <c r="U449" s="558">
        <v>20455</v>
      </c>
      <c r="V449" s="497">
        <f t="shared" ca="1" si="9"/>
        <v>70</v>
      </c>
      <c r="W449" s="559" t="s">
        <v>2849</v>
      </c>
      <c r="X449" s="497" t="s">
        <v>778</v>
      </c>
      <c r="Y449" s="497" t="s">
        <v>792</v>
      </c>
      <c r="Z449" s="559" t="s">
        <v>744</v>
      </c>
      <c r="AA449" s="650" t="s">
        <v>744</v>
      </c>
      <c r="AB449" s="559" t="s">
        <v>2254</v>
      </c>
      <c r="AC449" s="497"/>
      <c r="AD449" s="497"/>
      <c r="AE449" s="497" t="s">
        <v>1313</v>
      </c>
      <c r="AF449" s="499"/>
      <c r="AG449" s="499" t="s">
        <v>688</v>
      </c>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437</v>
      </c>
      <c r="D450" s="554" t="s">
        <v>2850</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799</v>
      </c>
      <c r="R450" s="587" t="s">
        <v>539</v>
      </c>
      <c r="S450" s="557" t="s">
        <v>2851</v>
      </c>
      <c r="T450" s="497" t="s">
        <v>801</v>
      </c>
      <c r="U450" s="558">
        <v>21731</v>
      </c>
      <c r="V450" s="497">
        <f t="shared" ca="1" si="9"/>
        <v>66</v>
      </c>
      <c r="W450" s="559" t="s">
        <v>2849</v>
      </c>
      <c r="X450" s="497" t="s">
        <v>778</v>
      </c>
      <c r="Y450" s="497" t="s">
        <v>792</v>
      </c>
      <c r="Z450" s="559" t="s">
        <v>744</v>
      </c>
      <c r="AA450" s="650" t="s">
        <v>744</v>
      </c>
      <c r="AB450" s="559" t="s">
        <v>2254</v>
      </c>
      <c r="AC450" s="497"/>
      <c r="AD450" s="497"/>
      <c r="AE450" s="497" t="s">
        <v>1313</v>
      </c>
      <c r="AF450" s="499"/>
      <c r="AG450" s="499" t="s">
        <v>688</v>
      </c>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438</v>
      </c>
      <c r="D451" s="489" t="s">
        <v>2852</v>
      </c>
      <c r="E451" s="489">
        <f t="shared" si="8"/>
        <v>414</v>
      </c>
      <c r="F451" s="489" t="s">
        <v>2635</v>
      </c>
      <c r="G451" s="489" t="s">
        <v>2805</v>
      </c>
      <c r="H451" s="490" t="s">
        <v>2801</v>
      </c>
      <c r="I451" s="490" t="s">
        <v>2800</v>
      </c>
      <c r="J451" s="490" t="s">
        <v>2381</v>
      </c>
      <c r="K451" s="490" t="s">
        <v>2822</v>
      </c>
      <c r="L451" s="490"/>
      <c r="M451" s="501" t="s">
        <v>765</v>
      </c>
      <c r="N451" s="494" t="s">
        <v>365</v>
      </c>
      <c r="O451" s="495"/>
      <c r="P451" s="495"/>
      <c r="Q451" s="494" t="s">
        <v>850</v>
      </c>
      <c r="R451" s="504" t="s">
        <v>2853</v>
      </c>
      <c r="S451" s="496" t="s">
        <v>2854</v>
      </c>
      <c r="T451" s="497" t="s">
        <v>801</v>
      </c>
      <c r="U451" s="498">
        <v>17849</v>
      </c>
      <c r="V451" s="497">
        <f t="shared" ca="1" si="9"/>
        <v>77</v>
      </c>
      <c r="W451" s="497" t="s">
        <v>2855</v>
      </c>
      <c r="X451" s="497" t="s">
        <v>778</v>
      </c>
      <c r="Y451" s="497" t="s">
        <v>792</v>
      </c>
      <c r="Z451" s="497" t="s">
        <v>274</v>
      </c>
      <c r="AA451" s="497" t="s">
        <v>274</v>
      </c>
      <c r="AB451" s="497" t="s">
        <v>2764</v>
      </c>
      <c r="AC451" s="497" t="s">
        <v>786</v>
      </c>
      <c r="AD451" s="497" t="s">
        <v>1567</v>
      </c>
      <c r="AE451" s="497" t="s">
        <v>868</v>
      </c>
      <c r="AF451" s="499" t="s">
        <v>1605</v>
      </c>
      <c r="AG451" s="499" t="s">
        <v>688</v>
      </c>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193"/>
      <c r="B452" s="730"/>
      <c r="C452" s="489">
        <v>439</v>
      </c>
      <c r="D452" s="588" t="s">
        <v>2715</v>
      </c>
      <c r="E452" s="489">
        <f t="shared" si="8"/>
        <v>414</v>
      </c>
      <c r="F452" s="588"/>
      <c r="G452" s="489" t="s">
        <v>2805</v>
      </c>
      <c r="H452" s="490" t="s">
        <v>2801</v>
      </c>
      <c r="I452" s="490" t="s">
        <v>2800</v>
      </c>
      <c r="J452" s="490" t="s">
        <v>2715</v>
      </c>
      <c r="K452" s="490" t="s">
        <v>726</v>
      </c>
      <c r="L452" s="490"/>
      <c r="M452" s="626" t="s">
        <v>841</v>
      </c>
      <c r="N452" s="627"/>
      <c r="O452" s="595" t="s">
        <v>197</v>
      </c>
      <c r="P452" s="595"/>
      <c r="Q452" s="731"/>
      <c r="R452" s="626" t="s">
        <v>304</v>
      </c>
      <c r="S452" s="608"/>
      <c r="T452" s="595" t="s">
        <v>801</v>
      </c>
      <c r="U452" s="596">
        <v>25024</v>
      </c>
      <c r="V452" s="497">
        <f t="shared" ca="1" si="9"/>
        <v>57</v>
      </c>
      <c r="W452" s="595" t="s">
        <v>2717</v>
      </c>
      <c r="X452" s="595" t="s">
        <v>733</v>
      </c>
      <c r="Y452" s="595" t="s">
        <v>734</v>
      </c>
      <c r="Z452" s="595" t="s">
        <v>274</v>
      </c>
      <c r="AA452" s="595" t="s">
        <v>274</v>
      </c>
      <c r="AB452" s="595" t="s">
        <v>793</v>
      </c>
      <c r="AC452" s="595" t="s">
        <v>1012</v>
      </c>
      <c r="AD452" s="595"/>
      <c r="AE452" s="595"/>
      <c r="AF452" s="497"/>
      <c r="AG452" s="497"/>
      <c r="AH452" s="193"/>
      <c r="AI452" s="500"/>
      <c r="AJ452" s="500"/>
      <c r="AK452" s="500"/>
      <c r="AL452" s="193"/>
      <c r="AM452" s="193"/>
      <c r="AN452" s="193"/>
      <c r="AO452" s="193"/>
      <c r="AP452" s="193"/>
      <c r="AQ452" s="193"/>
      <c r="AR452" s="193"/>
      <c r="AS452" s="193"/>
      <c r="AT452" s="193"/>
      <c r="AU452" s="193"/>
      <c r="AV452" s="193"/>
      <c r="AW452" s="193"/>
      <c r="AX452" s="193"/>
      <c r="AY452" s="193"/>
      <c r="AZ452" s="193"/>
      <c r="BA452" s="193"/>
    </row>
    <row r="453" spans="1:53" ht="15.75" customHeight="1">
      <c r="A453" s="193"/>
      <c r="B453" s="730"/>
      <c r="C453" s="489">
        <v>440</v>
      </c>
      <c r="D453" s="489" t="s">
        <v>2860</v>
      </c>
      <c r="E453" s="489">
        <f t="shared" si="8"/>
        <v>415</v>
      </c>
      <c r="F453" s="726" t="s">
        <v>2635</v>
      </c>
      <c r="G453" s="489" t="s">
        <v>2805</v>
      </c>
      <c r="H453" s="490" t="s">
        <v>2801</v>
      </c>
      <c r="I453" s="490" t="s">
        <v>2800</v>
      </c>
      <c r="J453" s="490" t="s">
        <v>2715</v>
      </c>
      <c r="K453" s="490" t="s">
        <v>726</v>
      </c>
      <c r="L453" s="490"/>
      <c r="M453" s="514" t="s">
        <v>841</v>
      </c>
      <c r="N453" s="732" t="s">
        <v>365</v>
      </c>
      <c r="O453" s="497"/>
      <c r="P453" s="497"/>
      <c r="Q453" s="733" t="s">
        <v>799</v>
      </c>
      <c r="R453" s="514" t="s">
        <v>410</v>
      </c>
      <c r="S453" s="496" t="s">
        <v>2861</v>
      </c>
      <c r="T453" s="497" t="s">
        <v>801</v>
      </c>
      <c r="U453" s="498">
        <v>20604</v>
      </c>
      <c r="V453" s="497">
        <f t="shared" ca="1" si="9"/>
        <v>69</v>
      </c>
      <c r="W453" s="497" t="s">
        <v>2862</v>
      </c>
      <c r="X453" s="497" t="s">
        <v>778</v>
      </c>
      <c r="Y453" s="497" t="s">
        <v>792</v>
      </c>
      <c r="Z453" s="497" t="s">
        <v>274</v>
      </c>
      <c r="AA453" s="497" t="s">
        <v>274</v>
      </c>
      <c r="AB453" s="497" t="s">
        <v>2863</v>
      </c>
      <c r="AC453" s="497"/>
      <c r="AD453" s="497"/>
      <c r="AE453" s="497" t="s">
        <v>1584</v>
      </c>
      <c r="AF453" s="497" t="s">
        <v>1605</v>
      </c>
      <c r="AG453" s="578" t="s">
        <v>688</v>
      </c>
      <c r="AH453" s="729"/>
      <c r="AI453" s="500"/>
      <c r="AJ453" s="500"/>
      <c r="AK453" s="500"/>
      <c r="AL453" s="729"/>
      <c r="AM453" s="729"/>
      <c r="AN453" s="729"/>
      <c r="AO453" s="729"/>
      <c r="AP453" s="729"/>
      <c r="AQ453" s="729"/>
      <c r="AR453" s="729"/>
      <c r="AS453" s="729"/>
      <c r="AT453" s="729"/>
      <c r="AU453" s="729"/>
      <c r="AV453" s="729"/>
      <c r="AW453" s="729"/>
      <c r="AX453" s="729"/>
      <c r="AY453" s="729"/>
      <c r="AZ453" s="729"/>
      <c r="BA453" s="729"/>
    </row>
    <row r="454" spans="1:53" ht="15.75" customHeight="1">
      <c r="A454" s="193"/>
      <c r="B454" s="730"/>
      <c r="C454" s="489">
        <v>441</v>
      </c>
      <c r="D454" s="489" t="s">
        <v>2856</v>
      </c>
      <c r="E454" s="489">
        <f t="shared" si="8"/>
        <v>416</v>
      </c>
      <c r="F454" s="726" t="s">
        <v>2635</v>
      </c>
      <c r="G454" s="489" t="s">
        <v>2805</v>
      </c>
      <c r="H454" s="490" t="s">
        <v>2801</v>
      </c>
      <c r="I454" s="490" t="s">
        <v>2800</v>
      </c>
      <c r="J454" s="490" t="s">
        <v>2715</v>
      </c>
      <c r="K454" s="490" t="s">
        <v>726</v>
      </c>
      <c r="L454" s="490"/>
      <c r="M454" s="514" t="s">
        <v>841</v>
      </c>
      <c r="N454" s="732" t="s">
        <v>365</v>
      </c>
      <c r="O454" s="512" t="s">
        <v>519</v>
      </c>
      <c r="P454" s="497"/>
      <c r="Q454" s="733" t="s">
        <v>799</v>
      </c>
      <c r="R454" s="514" t="s">
        <v>431</v>
      </c>
      <c r="S454" s="496" t="s">
        <v>2857</v>
      </c>
      <c r="T454" s="497" t="s">
        <v>801</v>
      </c>
      <c r="U454" s="498">
        <v>20844</v>
      </c>
      <c r="V454" s="497">
        <f t="shared" ca="1" si="9"/>
        <v>69</v>
      </c>
      <c r="W454" s="497" t="s">
        <v>2858</v>
      </c>
      <c r="X454" s="497" t="s">
        <v>778</v>
      </c>
      <c r="Y454" s="497" t="s">
        <v>792</v>
      </c>
      <c r="Z454" s="497" t="s">
        <v>274</v>
      </c>
      <c r="AA454" s="497" t="s">
        <v>274</v>
      </c>
      <c r="AB454" s="497" t="s">
        <v>2859</v>
      </c>
      <c r="AC454" s="497"/>
      <c r="AD454" s="497"/>
      <c r="AE454" s="497" t="s">
        <v>1584</v>
      </c>
      <c r="AF454" s="497" t="s">
        <v>1605</v>
      </c>
      <c r="AG454" s="578" t="s">
        <v>688</v>
      </c>
      <c r="AH454" s="729"/>
      <c r="AI454" s="500"/>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442</v>
      </c>
      <c r="D455" s="489" t="s">
        <v>2888</v>
      </c>
      <c r="E455" s="489">
        <f t="shared" si="8"/>
        <v>417</v>
      </c>
      <c r="F455" s="726" t="s">
        <v>2635</v>
      </c>
      <c r="G455" s="489" t="s">
        <v>2805</v>
      </c>
      <c r="H455" s="490" t="s">
        <v>2801</v>
      </c>
      <c r="I455" s="490" t="s">
        <v>2800</v>
      </c>
      <c r="J455" s="490" t="s">
        <v>2715</v>
      </c>
      <c r="K455" s="490" t="s">
        <v>726</v>
      </c>
      <c r="L455" s="490"/>
      <c r="M455" s="514" t="s">
        <v>841</v>
      </c>
      <c r="N455" s="732" t="s">
        <v>365</v>
      </c>
      <c r="O455" s="497"/>
      <c r="P455" s="497"/>
      <c r="Q455" s="733" t="s">
        <v>799</v>
      </c>
      <c r="R455" s="514" t="s">
        <v>452</v>
      </c>
      <c r="S455" s="734" t="s">
        <v>2889</v>
      </c>
      <c r="T455" s="497" t="s">
        <v>801</v>
      </c>
      <c r="U455" s="498">
        <v>21916</v>
      </c>
      <c r="V455" s="497">
        <f t="shared" ca="1" si="9"/>
        <v>66</v>
      </c>
      <c r="W455" s="497" t="s">
        <v>2890</v>
      </c>
      <c r="X455" s="497" t="s">
        <v>778</v>
      </c>
      <c r="Y455" s="497" t="s">
        <v>792</v>
      </c>
      <c r="Z455" s="497" t="s">
        <v>274</v>
      </c>
      <c r="AA455" s="497" t="s">
        <v>274</v>
      </c>
      <c r="AB455" s="497" t="s">
        <v>2891</v>
      </c>
      <c r="AC455" s="497" t="s">
        <v>786</v>
      </c>
      <c r="AD455" s="497" t="s">
        <v>2892</v>
      </c>
      <c r="AE455" s="497" t="s">
        <v>1584</v>
      </c>
      <c r="AF455" s="497" t="s">
        <v>1605</v>
      </c>
      <c r="AG455" s="578" t="s">
        <v>688</v>
      </c>
      <c r="AH455" s="729"/>
      <c r="AI455" s="500"/>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443</v>
      </c>
      <c r="D456" s="489" t="s">
        <v>2864</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472</v>
      </c>
      <c r="S456" s="496" t="s">
        <v>2865</v>
      </c>
      <c r="T456" s="497" t="s">
        <v>801</v>
      </c>
      <c r="U456" s="498">
        <v>22829</v>
      </c>
      <c r="V456" s="497">
        <f t="shared" ca="1" si="9"/>
        <v>63</v>
      </c>
      <c r="W456" s="497" t="s">
        <v>2866</v>
      </c>
      <c r="X456" s="497" t="s">
        <v>778</v>
      </c>
      <c r="Y456" s="497" t="s">
        <v>792</v>
      </c>
      <c r="Z456" s="497" t="s">
        <v>274</v>
      </c>
      <c r="AA456" s="497" t="s">
        <v>274</v>
      </c>
      <c r="AB456" s="497" t="s">
        <v>2867</v>
      </c>
      <c r="AC456" s="497"/>
      <c r="AD456" s="497"/>
      <c r="AE456" s="497" t="s">
        <v>1584</v>
      </c>
      <c r="AF456" s="497" t="s">
        <v>1605</v>
      </c>
      <c r="AG456" s="578" t="s">
        <v>688</v>
      </c>
      <c r="AH456" s="729"/>
      <c r="AI456" s="500"/>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444</v>
      </c>
      <c r="D457" s="489" t="s">
        <v>2868</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488</v>
      </c>
      <c r="S457" s="734" t="s">
        <v>2869</v>
      </c>
      <c r="T457" s="497" t="s">
        <v>801</v>
      </c>
      <c r="U457" s="498">
        <v>22980</v>
      </c>
      <c r="V457" s="497">
        <f t="shared" ca="1" si="9"/>
        <v>63</v>
      </c>
      <c r="W457" s="497" t="s">
        <v>2870</v>
      </c>
      <c r="X457" s="497" t="s">
        <v>778</v>
      </c>
      <c r="Y457" s="497" t="s">
        <v>792</v>
      </c>
      <c r="Z457" s="497" t="s">
        <v>740</v>
      </c>
      <c r="AA457" s="497" t="s">
        <v>740</v>
      </c>
      <c r="AB457" s="497" t="s">
        <v>2871</v>
      </c>
      <c r="AC457" s="497"/>
      <c r="AD457" s="497"/>
      <c r="AE457" s="497" t="s">
        <v>1584</v>
      </c>
      <c r="AF457" s="497" t="s">
        <v>1605</v>
      </c>
      <c r="AG457" s="578" t="s">
        <v>688</v>
      </c>
      <c r="AH457" s="729"/>
      <c r="AI457" s="500"/>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445</v>
      </c>
      <c r="D458" s="489" t="s">
        <v>2872</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506</v>
      </c>
      <c r="S458" s="734" t="s">
        <v>2873</v>
      </c>
      <c r="T458" s="497" t="s">
        <v>801</v>
      </c>
      <c r="U458" s="498">
        <v>26443</v>
      </c>
      <c r="V458" s="497">
        <f t="shared" ca="1" si="9"/>
        <v>53</v>
      </c>
      <c r="W458" s="497" t="s">
        <v>2874</v>
      </c>
      <c r="X458" s="497" t="s">
        <v>778</v>
      </c>
      <c r="Y458" s="497" t="s">
        <v>792</v>
      </c>
      <c r="Z458" s="497" t="s">
        <v>274</v>
      </c>
      <c r="AA458" s="497" t="s">
        <v>274</v>
      </c>
      <c r="AB458" s="497" t="s">
        <v>2875</v>
      </c>
      <c r="AC458" s="497"/>
      <c r="AD458" s="497"/>
      <c r="AE458" s="497" t="s">
        <v>1584</v>
      </c>
      <c r="AF458" s="497" t="s">
        <v>1605</v>
      </c>
      <c r="AG458" s="578" t="s">
        <v>688</v>
      </c>
      <c r="AH458" s="729"/>
      <c r="AI458" s="500"/>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446</v>
      </c>
      <c r="D459" s="489" t="s">
        <v>2876</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520</v>
      </c>
      <c r="S459" s="734" t="s">
        <v>2877</v>
      </c>
      <c r="T459" s="497" t="s">
        <v>801</v>
      </c>
      <c r="U459" s="498">
        <v>27733</v>
      </c>
      <c r="V459" s="497">
        <f t="shared" ca="1" si="9"/>
        <v>50</v>
      </c>
      <c r="W459" s="497" t="s">
        <v>2878</v>
      </c>
      <c r="X459" s="497" t="s">
        <v>778</v>
      </c>
      <c r="Y459" s="497" t="s">
        <v>792</v>
      </c>
      <c r="Z459" s="497" t="s">
        <v>274</v>
      </c>
      <c r="AA459" s="497" t="s">
        <v>274</v>
      </c>
      <c r="AB459" s="497" t="s">
        <v>2879</v>
      </c>
      <c r="AC459" s="497"/>
      <c r="AD459" s="497"/>
      <c r="AE459" s="497" t="s">
        <v>1584</v>
      </c>
      <c r="AF459" s="497" t="s">
        <v>1605</v>
      </c>
      <c r="AG459" s="578" t="s">
        <v>688</v>
      </c>
      <c r="AH459" s="729"/>
      <c r="AI459" s="500"/>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447</v>
      </c>
      <c r="D460" s="489" t="s">
        <v>2881</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530</v>
      </c>
      <c r="S460" s="734" t="s">
        <v>2882</v>
      </c>
      <c r="T460" s="497" t="s">
        <v>801</v>
      </c>
      <c r="U460" s="498">
        <v>32138</v>
      </c>
      <c r="V460" s="497">
        <f t="shared" ca="1" si="9"/>
        <v>38</v>
      </c>
      <c r="W460" s="497" t="s">
        <v>2883</v>
      </c>
      <c r="X460" s="497" t="s">
        <v>778</v>
      </c>
      <c r="Y460" s="497" t="s">
        <v>792</v>
      </c>
      <c r="Z460" s="497" t="s">
        <v>274</v>
      </c>
      <c r="AA460" s="497" t="s">
        <v>274</v>
      </c>
      <c r="AB460" s="497" t="s">
        <v>2884</v>
      </c>
      <c r="AC460" s="497"/>
      <c r="AD460" s="497"/>
      <c r="AE460" s="497" t="s">
        <v>1584</v>
      </c>
      <c r="AF460" s="497" t="s">
        <v>1605</v>
      </c>
      <c r="AG460" s="578" t="s">
        <v>688</v>
      </c>
      <c r="AH460" s="729"/>
      <c r="AI460" s="500"/>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448</v>
      </c>
      <c r="D461" s="489" t="s">
        <v>2885</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5" t="s">
        <v>766</v>
      </c>
      <c r="R461" s="514" t="s">
        <v>540</v>
      </c>
      <c r="S461" s="734" t="s">
        <v>2886</v>
      </c>
      <c r="T461" s="497" t="s">
        <v>801</v>
      </c>
      <c r="U461" s="498">
        <v>36800</v>
      </c>
      <c r="V461" s="497">
        <f t="shared" ca="1" si="9"/>
        <v>25</v>
      </c>
      <c r="W461" s="497" t="s">
        <v>2887</v>
      </c>
      <c r="X461" s="497" t="s">
        <v>778</v>
      </c>
      <c r="Y461" s="497" t="s">
        <v>792</v>
      </c>
      <c r="Z461" s="497" t="s">
        <v>274</v>
      </c>
      <c r="AA461" s="497" t="s">
        <v>274</v>
      </c>
      <c r="AB461" s="497" t="s">
        <v>793</v>
      </c>
      <c r="AC461" s="497"/>
      <c r="AD461" s="497"/>
      <c r="AE461" s="497" t="s">
        <v>1584</v>
      </c>
      <c r="AF461" s="497" t="s">
        <v>1605</v>
      </c>
      <c r="AG461" s="578" t="s">
        <v>688</v>
      </c>
      <c r="AH461" s="729"/>
      <c r="AI461" s="500"/>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449</v>
      </c>
      <c r="D462" s="634" t="s">
        <v>2893</v>
      </c>
      <c r="E462" s="489">
        <f t="shared" si="8"/>
        <v>424</v>
      </c>
      <c r="F462" s="634" t="s">
        <v>2635</v>
      </c>
      <c r="G462" s="489" t="s">
        <v>2805</v>
      </c>
      <c r="H462" s="490" t="s">
        <v>2801</v>
      </c>
      <c r="I462" s="490" t="s">
        <v>2800</v>
      </c>
      <c r="J462" s="490" t="s">
        <v>2715</v>
      </c>
      <c r="K462" s="490" t="s">
        <v>726</v>
      </c>
      <c r="L462" s="490"/>
      <c r="M462" s="526" t="s">
        <v>841</v>
      </c>
      <c r="N462" s="736" t="s">
        <v>365</v>
      </c>
      <c r="O462" s="636"/>
      <c r="P462" s="636"/>
      <c r="Q462" s="737" t="s">
        <v>799</v>
      </c>
      <c r="R462" s="738" t="s">
        <v>2894</v>
      </c>
      <c r="S462" s="638" t="s">
        <v>2895</v>
      </c>
      <c r="T462" s="636" t="s">
        <v>801</v>
      </c>
      <c r="U462" s="639">
        <v>28211</v>
      </c>
      <c r="V462" s="497">
        <f t="shared" ca="1" si="9"/>
        <v>48</v>
      </c>
      <c r="W462" s="636" t="s">
        <v>2896</v>
      </c>
      <c r="X462" s="636" t="s">
        <v>778</v>
      </c>
      <c r="Y462" s="636" t="s">
        <v>792</v>
      </c>
      <c r="Z462" s="636" t="s">
        <v>274</v>
      </c>
      <c r="AA462" s="497" t="s">
        <v>274</v>
      </c>
      <c r="AB462" s="497" t="s">
        <v>2897</v>
      </c>
      <c r="AC462" s="640" t="s">
        <v>786</v>
      </c>
      <c r="AD462" s="636" t="s">
        <v>1817</v>
      </c>
      <c r="AE462" s="497" t="s">
        <v>1584</v>
      </c>
      <c r="AF462" s="497" t="s">
        <v>1605</v>
      </c>
      <c r="AG462" s="578" t="s">
        <v>688</v>
      </c>
      <c r="AH462" s="729"/>
      <c r="AI462" s="500"/>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457"/>
      <c r="B463" s="456"/>
      <c r="C463" s="489">
        <v>450</v>
      </c>
      <c r="D463" s="489" t="s">
        <v>2745</v>
      </c>
      <c r="E463" s="489">
        <f t="shared" si="8"/>
        <v>425</v>
      </c>
      <c r="F463" s="489" t="s">
        <v>2635</v>
      </c>
      <c r="G463" s="489" t="s">
        <v>2678</v>
      </c>
      <c r="H463" s="490" t="s">
        <v>2801</v>
      </c>
      <c r="I463" s="490" t="s">
        <v>2800</v>
      </c>
      <c r="J463" s="490" t="s">
        <v>2745</v>
      </c>
      <c r="K463" s="490" t="s">
        <v>2780</v>
      </c>
      <c r="L463" s="490"/>
      <c r="M463" s="493" t="s">
        <v>909</v>
      </c>
      <c r="N463" s="494"/>
      <c r="O463" s="495" t="s">
        <v>197</v>
      </c>
      <c r="P463" s="495"/>
      <c r="Q463" s="494" t="s">
        <v>799</v>
      </c>
      <c r="R463" s="502" t="s">
        <v>211</v>
      </c>
      <c r="S463" s="496" t="s">
        <v>2747</v>
      </c>
      <c r="T463" s="497" t="s">
        <v>801</v>
      </c>
      <c r="U463" s="498">
        <v>27135</v>
      </c>
      <c r="V463" s="497">
        <f t="shared" ca="1" si="9"/>
        <v>51</v>
      </c>
      <c r="W463" s="497">
        <v>77081287047</v>
      </c>
      <c r="X463" s="497" t="s">
        <v>733</v>
      </c>
      <c r="Y463" s="497" t="s">
        <v>734</v>
      </c>
      <c r="Z463" s="497" t="s">
        <v>274</v>
      </c>
      <c r="AA463" s="497" t="s">
        <v>274</v>
      </c>
      <c r="AB463" s="497" t="s">
        <v>687</v>
      </c>
      <c r="AC463" s="497"/>
      <c r="AD463" s="497"/>
      <c r="AE463" s="497"/>
      <c r="AF463" s="499" t="s">
        <v>1605</v>
      </c>
      <c r="AG463" s="499" t="s">
        <v>682</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451</v>
      </c>
      <c r="D464" s="489" t="s">
        <v>2780</v>
      </c>
      <c r="E464" s="489">
        <f t="shared" si="8"/>
        <v>426</v>
      </c>
      <c r="F464" s="489" t="s">
        <v>870</v>
      </c>
      <c r="G464" s="489" t="s">
        <v>2805</v>
      </c>
      <c r="H464" s="490" t="s">
        <v>2801</v>
      </c>
      <c r="I464" s="490" t="s">
        <v>2800</v>
      </c>
      <c r="J464" s="490" t="s">
        <v>2745</v>
      </c>
      <c r="K464" s="490" t="s">
        <v>2780</v>
      </c>
      <c r="L464" s="490"/>
      <c r="M464" s="501" t="s">
        <v>909</v>
      </c>
      <c r="N464" s="494"/>
      <c r="O464" s="495" t="s">
        <v>519</v>
      </c>
      <c r="P464" s="495"/>
      <c r="Q464" s="494" t="s">
        <v>799</v>
      </c>
      <c r="R464" s="501" t="s">
        <v>2782</v>
      </c>
      <c r="S464" s="496" t="s">
        <v>2783</v>
      </c>
      <c r="T464" s="497" t="s">
        <v>801</v>
      </c>
      <c r="U464" s="498">
        <v>25388</v>
      </c>
      <c r="V464" s="497">
        <f t="shared" ca="1" si="9"/>
        <v>56</v>
      </c>
      <c r="W464" s="497" t="s">
        <v>2784</v>
      </c>
      <c r="X464" s="497" t="s">
        <v>778</v>
      </c>
      <c r="Y464" s="497" t="s">
        <v>784</v>
      </c>
      <c r="Z464" s="497" t="s">
        <v>740</v>
      </c>
      <c r="AA464" s="497" t="s">
        <v>740</v>
      </c>
      <c r="AB464" s="497" t="s">
        <v>1750</v>
      </c>
      <c r="AC464" s="497"/>
      <c r="AD464" s="497"/>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452</v>
      </c>
      <c r="D465" s="489" t="s">
        <v>2781</v>
      </c>
      <c r="E465" s="489">
        <f t="shared" si="8"/>
        <v>427</v>
      </c>
      <c r="F465" s="489" t="s">
        <v>870</v>
      </c>
      <c r="G465" s="489" t="s">
        <v>2805</v>
      </c>
      <c r="H465" s="490" t="s">
        <v>2801</v>
      </c>
      <c r="I465" s="490" t="s">
        <v>2800</v>
      </c>
      <c r="J465" s="490" t="s">
        <v>2745</v>
      </c>
      <c r="K465" s="490" t="s">
        <v>2780</v>
      </c>
      <c r="L465" s="490"/>
      <c r="M465" s="501" t="s">
        <v>909</v>
      </c>
      <c r="N465" s="494"/>
      <c r="O465" s="495"/>
      <c r="P465" s="495"/>
      <c r="Q465" s="494" t="s">
        <v>799</v>
      </c>
      <c r="R465" s="501" t="s">
        <v>2785</v>
      </c>
      <c r="S465" s="496" t="s">
        <v>2786</v>
      </c>
      <c r="T465" s="497" t="s">
        <v>801</v>
      </c>
      <c r="U465" s="498">
        <v>27470</v>
      </c>
      <c r="V465" s="497">
        <f t="shared" ca="1" si="9"/>
        <v>50</v>
      </c>
      <c r="W465" s="497" t="s">
        <v>2787</v>
      </c>
      <c r="X465" s="497" t="s">
        <v>778</v>
      </c>
      <c r="Y465" s="497" t="s">
        <v>784</v>
      </c>
      <c r="Z465" s="497" t="s">
        <v>846</v>
      </c>
      <c r="AA465" s="497" t="s">
        <v>846</v>
      </c>
      <c r="AB465" s="497" t="s">
        <v>1835</v>
      </c>
      <c r="AC465" s="497"/>
      <c r="AD465" s="497"/>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453</v>
      </c>
      <c r="D466" s="489" t="s">
        <v>2788</v>
      </c>
      <c r="E466" s="489">
        <f t="shared" si="8"/>
        <v>428</v>
      </c>
      <c r="F466" s="489" t="s">
        <v>688</v>
      </c>
      <c r="G466" s="489" t="s">
        <v>2805</v>
      </c>
      <c r="H466" s="490" t="s">
        <v>2801</v>
      </c>
      <c r="I466" s="490" t="s">
        <v>2800</v>
      </c>
      <c r="J466" s="490" t="s">
        <v>2745</v>
      </c>
      <c r="K466" s="490" t="s">
        <v>2780</v>
      </c>
      <c r="L466" s="490"/>
      <c r="M466" s="501" t="s">
        <v>909</v>
      </c>
      <c r="N466" s="494"/>
      <c r="O466" s="495"/>
      <c r="P466" s="495"/>
      <c r="Q466" s="494" t="s">
        <v>799</v>
      </c>
      <c r="R466" s="501" t="s">
        <v>2789</v>
      </c>
      <c r="S466" s="496" t="s">
        <v>2790</v>
      </c>
      <c r="T466" s="497" t="s">
        <v>801</v>
      </c>
      <c r="U466" s="498">
        <v>24892</v>
      </c>
      <c r="V466" s="497">
        <f t="shared" ca="1" si="9"/>
        <v>57</v>
      </c>
      <c r="W466" s="497" t="s">
        <v>2791</v>
      </c>
      <c r="X466" s="497" t="s">
        <v>778</v>
      </c>
      <c r="Y466" s="497" t="s">
        <v>792</v>
      </c>
      <c r="Z466" s="497" t="s">
        <v>744</v>
      </c>
      <c r="AA466" s="648" t="s">
        <v>744</v>
      </c>
      <c r="AB466" s="497" t="s">
        <v>2071</v>
      </c>
      <c r="AC466" s="497"/>
      <c r="AD466" s="497"/>
      <c r="AE466" s="497" t="s">
        <v>891</v>
      </c>
      <c r="AF466" s="499"/>
      <c r="AG466" s="499" t="s">
        <v>688</v>
      </c>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454</v>
      </c>
      <c r="D467" s="489" t="s">
        <v>2067</v>
      </c>
      <c r="E467" s="489">
        <f t="shared" si="8"/>
        <v>429</v>
      </c>
      <c r="F467" s="489" t="s">
        <v>688</v>
      </c>
      <c r="G467" s="489" t="s">
        <v>2805</v>
      </c>
      <c r="H467" s="490" t="s">
        <v>2801</v>
      </c>
      <c r="I467" s="490" t="s">
        <v>2800</v>
      </c>
      <c r="J467" s="490" t="s">
        <v>2745</v>
      </c>
      <c r="K467" s="490" t="s">
        <v>2780</v>
      </c>
      <c r="L467" s="490"/>
      <c r="M467" s="501" t="s">
        <v>909</v>
      </c>
      <c r="N467" s="494"/>
      <c r="O467" s="495" t="s">
        <v>197</v>
      </c>
      <c r="P467" s="495"/>
      <c r="Q467" s="494" t="s">
        <v>799</v>
      </c>
      <c r="R467" s="501" t="s">
        <v>204</v>
      </c>
      <c r="S467" s="496" t="s">
        <v>2069</v>
      </c>
      <c r="T467" s="497" t="s">
        <v>801</v>
      </c>
      <c r="U467" s="498">
        <v>25699</v>
      </c>
      <c r="V467" s="497">
        <f t="shared" ca="1" si="9"/>
        <v>55</v>
      </c>
      <c r="W467" s="497" t="s">
        <v>2070</v>
      </c>
      <c r="X467" s="508" t="s">
        <v>733</v>
      </c>
      <c r="Y467" s="497" t="s">
        <v>734</v>
      </c>
      <c r="Z467" s="497" t="s">
        <v>744</v>
      </c>
      <c r="AA467" s="648" t="s">
        <v>744</v>
      </c>
      <c r="AB467" s="497" t="s">
        <v>2071</v>
      </c>
      <c r="AC467" s="497"/>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455</v>
      </c>
      <c r="D468" s="489" t="s">
        <v>2792</v>
      </c>
      <c r="E468" s="489">
        <f t="shared" si="8"/>
        <v>430</v>
      </c>
      <c r="F468" s="489" t="s">
        <v>688</v>
      </c>
      <c r="G468" s="489" t="s">
        <v>2805</v>
      </c>
      <c r="H468" s="490" t="s">
        <v>2801</v>
      </c>
      <c r="I468" s="490" t="s">
        <v>2800</v>
      </c>
      <c r="J468" s="490" t="s">
        <v>2745</v>
      </c>
      <c r="K468" s="490" t="s">
        <v>2780</v>
      </c>
      <c r="L468" s="490"/>
      <c r="M468" s="501" t="s">
        <v>909</v>
      </c>
      <c r="N468" s="494"/>
      <c r="O468" s="495"/>
      <c r="P468" s="495"/>
      <c r="Q468" s="494" t="s">
        <v>799</v>
      </c>
      <c r="R468" s="501" t="s">
        <v>2793</v>
      </c>
      <c r="S468" s="496" t="s">
        <v>2794</v>
      </c>
      <c r="T468" s="497" t="s">
        <v>801</v>
      </c>
      <c r="U468" s="498">
        <v>26163</v>
      </c>
      <c r="V468" s="497">
        <f t="shared" ca="1" si="9"/>
        <v>54</v>
      </c>
      <c r="W468" s="497" t="s">
        <v>2795</v>
      </c>
      <c r="X468" s="497" t="s">
        <v>778</v>
      </c>
      <c r="Y468" s="497" t="s">
        <v>792</v>
      </c>
      <c r="Z468" s="497" t="s">
        <v>744</v>
      </c>
      <c r="AA468" s="648" t="s">
        <v>744</v>
      </c>
      <c r="AB468" s="497" t="s">
        <v>2047</v>
      </c>
      <c r="AC468" s="497"/>
      <c r="AD468" s="497"/>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456</v>
      </c>
      <c r="D469" s="489" t="s">
        <v>2796</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2797</v>
      </c>
      <c r="S469" s="496" t="s">
        <v>2798</v>
      </c>
      <c r="T469" s="497" t="s">
        <v>801</v>
      </c>
      <c r="U469" s="498">
        <v>29041</v>
      </c>
      <c r="V469" s="497">
        <f t="shared" ca="1" si="9"/>
        <v>46</v>
      </c>
      <c r="W469" s="497" t="s">
        <v>2799</v>
      </c>
      <c r="X469" s="497" t="s">
        <v>778</v>
      </c>
      <c r="Y469" s="497" t="s">
        <v>784</v>
      </c>
      <c r="Z469" s="497" t="s">
        <v>744</v>
      </c>
      <c r="AA469" s="497" t="s">
        <v>2165</v>
      </c>
      <c r="AB469" s="497" t="s">
        <v>2166</v>
      </c>
      <c r="AC469" s="497"/>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457</v>
      </c>
      <c r="D470" s="489" t="s">
        <v>2751</v>
      </c>
      <c r="E470" s="489">
        <f t="shared" si="8"/>
        <v>432</v>
      </c>
      <c r="F470" s="489" t="s">
        <v>2635</v>
      </c>
      <c r="G470" s="489" t="s">
        <v>2805</v>
      </c>
      <c r="H470" s="490" t="s">
        <v>2801</v>
      </c>
      <c r="I470" s="490" t="s">
        <v>2800</v>
      </c>
      <c r="J470" s="490" t="s">
        <v>2745</v>
      </c>
      <c r="K470" s="490" t="s">
        <v>2780</v>
      </c>
      <c r="L470" s="490"/>
      <c r="M470" s="501" t="s">
        <v>909</v>
      </c>
      <c r="N470" s="494"/>
      <c r="O470" s="495"/>
      <c r="P470" s="495"/>
      <c r="Q470" s="494" t="s">
        <v>799</v>
      </c>
      <c r="R470" s="501" t="s">
        <v>2752</v>
      </c>
      <c r="S470" s="496" t="s">
        <v>2753</v>
      </c>
      <c r="T470" s="497" t="s">
        <v>801</v>
      </c>
      <c r="U470" s="498">
        <v>26677</v>
      </c>
      <c r="V470" s="497">
        <f t="shared" ca="1" si="9"/>
        <v>53</v>
      </c>
      <c r="W470" s="497" t="s">
        <v>2754</v>
      </c>
      <c r="X470" s="497" t="s">
        <v>778</v>
      </c>
      <c r="Y470" s="497" t="s">
        <v>784</v>
      </c>
      <c r="Z470" s="497" t="s">
        <v>274</v>
      </c>
      <c r="AA470" s="497" t="s">
        <v>274</v>
      </c>
      <c r="AB470" s="497" t="s">
        <v>2755</v>
      </c>
      <c r="AC470" s="497"/>
      <c r="AD470" s="497"/>
      <c r="AE470" s="497" t="s">
        <v>891</v>
      </c>
      <c r="AF470" s="499" t="s">
        <v>1605</v>
      </c>
      <c r="AG470" s="499" t="s">
        <v>688</v>
      </c>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458</v>
      </c>
      <c r="D471" s="489" t="s">
        <v>2746</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2748</v>
      </c>
      <c r="S471" s="496" t="s">
        <v>2749</v>
      </c>
      <c r="T471" s="497" t="s">
        <v>801</v>
      </c>
      <c r="U471" s="498">
        <v>27601</v>
      </c>
      <c r="V471" s="497">
        <f t="shared" ca="1" si="9"/>
        <v>50</v>
      </c>
      <c r="W471" s="497" t="s">
        <v>2750</v>
      </c>
      <c r="X471" s="497" t="s">
        <v>778</v>
      </c>
      <c r="Y471" s="497" t="s">
        <v>784</v>
      </c>
      <c r="Z471" s="497" t="s">
        <v>274</v>
      </c>
      <c r="AA471" s="497" t="s">
        <v>274</v>
      </c>
      <c r="AB471" s="497" t="s">
        <v>2696</v>
      </c>
      <c r="AC471" s="497"/>
      <c r="AD471" s="497"/>
      <c r="AE471" s="497" t="s">
        <v>891</v>
      </c>
      <c r="AF471" s="499" t="s">
        <v>1605</v>
      </c>
      <c r="AG471" s="499" t="s">
        <v>688</v>
      </c>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459</v>
      </c>
      <c r="D472" s="489" t="s">
        <v>2756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2757</v>
      </c>
      <c r="S472" s="496" t="s">
        <v>2758</v>
      </c>
      <c r="T472" s="497" t="s">
        <v>801</v>
      </c>
      <c r="U472" s="498">
        <v>28550</v>
      </c>
      <c r="V472" s="497">
        <f t="shared" ca="1" si="9"/>
        <v>47</v>
      </c>
      <c r="W472" s="497" t="s">
        <v>2759</v>
      </c>
      <c r="X472" s="497" t="s">
        <v>778</v>
      </c>
      <c r="Y472" s="497" t="s">
        <v>792</v>
      </c>
      <c r="Z472" s="497" t="s">
        <v>274</v>
      </c>
      <c r="AA472" s="497" t="s">
        <v>274</v>
      </c>
      <c r="AB472" s="497" t="s">
        <v>793</v>
      </c>
      <c r="AC472" s="497"/>
      <c r="AD472" s="497"/>
      <c r="AE472" s="497" t="s">
        <v>891</v>
      </c>
      <c r="AF472" s="499" t="s">
        <v>1605</v>
      </c>
      <c r="AG472" s="499" t="s">
        <v>688</v>
      </c>
      <c r="AH472" s="500"/>
      <c r="AI472" s="500"/>
      <c r="AJ472" s="500"/>
      <c r="AK472" s="193"/>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460</v>
      </c>
      <c r="D473" s="489" t="s">
        <v>2760</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2761</v>
      </c>
      <c r="S473" s="496" t="s">
        <v>2762</v>
      </c>
      <c r="T473" s="497" t="s">
        <v>801</v>
      </c>
      <c r="U473" s="498">
        <v>29149</v>
      </c>
      <c r="V473" s="497">
        <f t="shared" ca="1" si="9"/>
        <v>46</v>
      </c>
      <c r="W473" s="497" t="s">
        <v>2763</v>
      </c>
      <c r="X473" s="497" t="s">
        <v>778</v>
      </c>
      <c r="Y473" s="497" t="s">
        <v>784</v>
      </c>
      <c r="Z473" s="497" t="s">
        <v>274</v>
      </c>
      <c r="AA473" s="497" t="s">
        <v>274</v>
      </c>
      <c r="AB473" s="497" t="s">
        <v>2764</v>
      </c>
      <c r="AC473" s="497"/>
      <c r="AD473" s="497"/>
      <c r="AE473" s="497" t="s">
        <v>891</v>
      </c>
      <c r="AF473" s="499" t="s">
        <v>1605</v>
      </c>
      <c r="AG473" s="499" t="s">
        <v>688</v>
      </c>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461</v>
      </c>
      <c r="D474" s="489" t="s">
        <v>2765</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2766</v>
      </c>
      <c r="S474" s="496" t="s">
        <v>2767</v>
      </c>
      <c r="T474" s="497" t="s">
        <v>801</v>
      </c>
      <c r="U474" s="498">
        <v>29930</v>
      </c>
      <c r="V474" s="497">
        <f t="shared" ca="1" si="9"/>
        <v>44</v>
      </c>
      <c r="W474" s="497" t="s">
        <v>2768</v>
      </c>
      <c r="X474" s="497" t="s">
        <v>778</v>
      </c>
      <c r="Y474" s="497" t="s">
        <v>792</v>
      </c>
      <c r="Z474" s="497" t="s">
        <v>274</v>
      </c>
      <c r="AA474" s="497" t="s">
        <v>274</v>
      </c>
      <c r="AB474" s="497" t="s">
        <v>2769</v>
      </c>
      <c r="AC474" s="497"/>
      <c r="AD474" s="497"/>
      <c r="AE474" s="497" t="s">
        <v>891</v>
      </c>
      <c r="AF474" s="499" t="s">
        <v>1605</v>
      </c>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462</v>
      </c>
      <c r="D475" s="489" t="s">
        <v>2770</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2771</v>
      </c>
      <c r="S475" s="496" t="s">
        <v>2772</v>
      </c>
      <c r="T475" s="497" t="s">
        <v>801</v>
      </c>
      <c r="U475" s="498">
        <v>26318</v>
      </c>
      <c r="V475" s="497">
        <f t="shared" ca="1" si="9"/>
        <v>54</v>
      </c>
      <c r="W475" s="497" t="s">
        <v>2773</v>
      </c>
      <c r="X475" s="497" t="s">
        <v>778</v>
      </c>
      <c r="Y475" s="497" t="s">
        <v>792</v>
      </c>
      <c r="Z475" s="497" t="s">
        <v>274</v>
      </c>
      <c r="AA475" s="497" t="s">
        <v>274</v>
      </c>
      <c r="AB475" s="497" t="s">
        <v>687</v>
      </c>
      <c r="AC475" s="497" t="s">
        <v>786</v>
      </c>
      <c r="AD475" s="497" t="s">
        <v>1817</v>
      </c>
      <c r="AE475" s="497" t="s">
        <v>891</v>
      </c>
      <c r="AF475" s="499" t="s">
        <v>1605</v>
      </c>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605"/>
      <c r="C476" s="489">
        <v>463</v>
      </c>
      <c r="D476" s="489" t="s">
        <v>2774</v>
      </c>
      <c r="E476" s="489">
        <f t="shared" si="8"/>
        <v>438</v>
      </c>
      <c r="F476" s="489" t="s">
        <v>2635</v>
      </c>
      <c r="G476" s="489" t="s">
        <v>2805</v>
      </c>
      <c r="H476" s="490" t="s">
        <v>2801</v>
      </c>
      <c r="I476" s="490" t="s">
        <v>2800</v>
      </c>
      <c r="J476" s="490" t="s">
        <v>2745</v>
      </c>
      <c r="K476" s="490" t="s">
        <v>2780</v>
      </c>
      <c r="L476" s="490"/>
      <c r="M476" s="502" t="s">
        <v>909</v>
      </c>
      <c r="N476" s="494"/>
      <c r="O476" s="495"/>
      <c r="P476" s="495"/>
      <c r="Q476" s="494" t="s">
        <v>799</v>
      </c>
      <c r="R476" s="502" t="s">
        <v>2775</v>
      </c>
      <c r="S476" s="496" t="s">
        <v>2776</v>
      </c>
      <c r="T476" s="497" t="s">
        <v>801</v>
      </c>
      <c r="U476" s="498">
        <v>28655</v>
      </c>
      <c r="V476" s="497">
        <f t="shared" ca="1" si="9"/>
        <v>47</v>
      </c>
      <c r="W476" s="497" t="s">
        <v>2777</v>
      </c>
      <c r="X476" s="497" t="s">
        <v>778</v>
      </c>
      <c r="Y476" s="497" t="s">
        <v>792</v>
      </c>
      <c r="Z476" s="728" t="s">
        <v>2778</v>
      </c>
      <c r="AA476" s="728" t="s">
        <v>676</v>
      </c>
      <c r="AB476" s="728" t="s">
        <v>2779</v>
      </c>
      <c r="AC476" s="497" t="s">
        <v>786</v>
      </c>
      <c r="AD476" s="497" t="s">
        <v>1224</v>
      </c>
      <c r="AE476" s="497" t="s">
        <v>891</v>
      </c>
      <c r="AF476" s="499" t="s">
        <v>1605</v>
      </c>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464</v>
      </c>
      <c r="D477" s="489" t="s">
        <v>822</v>
      </c>
      <c r="E477" s="489">
        <f t="shared" si="8"/>
        <v>438</v>
      </c>
      <c r="F477" s="489"/>
      <c r="G477" s="489" t="s">
        <v>3653</v>
      </c>
      <c r="H477" s="490" t="s">
        <v>96</v>
      </c>
      <c r="I477" s="490"/>
      <c r="J477" s="490" t="s">
        <v>822</v>
      </c>
      <c r="K477" s="490"/>
      <c r="L477" s="535"/>
      <c r="M477" s="493" t="s">
        <v>727</v>
      </c>
      <c r="N477" s="494"/>
      <c r="O477" s="495" t="s">
        <v>390</v>
      </c>
      <c r="P477" s="495"/>
      <c r="Q477" s="494"/>
      <c r="R477" s="493" t="s">
        <v>96</v>
      </c>
      <c r="S477" s="496" t="s">
        <v>2915</v>
      </c>
      <c r="T477" s="497" t="s">
        <v>801</v>
      </c>
      <c r="U477" s="498">
        <v>31722</v>
      </c>
      <c r="V477" s="497">
        <f t="shared" ca="1" si="9"/>
        <v>39</v>
      </c>
      <c r="W477" s="497" t="s">
        <v>824</v>
      </c>
      <c r="X477" s="497" t="s">
        <v>733</v>
      </c>
      <c r="Y477" s="739" t="s">
        <v>734</v>
      </c>
      <c r="Z477" s="740" t="s">
        <v>676</v>
      </c>
      <c r="AA477" s="741" t="s">
        <v>736</v>
      </c>
      <c r="AB477" s="742" t="s">
        <v>737</v>
      </c>
      <c r="AC477" s="743" t="s">
        <v>1012</v>
      </c>
      <c r="AD477" s="497"/>
      <c r="AE477" s="497"/>
      <c r="AF477" s="499"/>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465</v>
      </c>
      <c r="D478" s="489" t="s">
        <v>2916</v>
      </c>
      <c r="E478" s="489">
        <f t="shared" si="8"/>
        <v>439</v>
      </c>
      <c r="F478" s="489" t="s">
        <v>688</v>
      </c>
      <c r="G478" s="489" t="s">
        <v>3653</v>
      </c>
      <c r="H478" s="490" t="s">
        <v>96</v>
      </c>
      <c r="I478" s="490" t="s">
        <v>822</v>
      </c>
      <c r="J478" s="490" t="s">
        <v>822</v>
      </c>
      <c r="K478" s="490" t="s">
        <v>2916</v>
      </c>
      <c r="L478" s="535" t="s">
        <v>2917</v>
      </c>
      <c r="M478" s="501" t="s">
        <v>727</v>
      </c>
      <c r="N478" s="494"/>
      <c r="O478" s="495" t="s">
        <v>519</v>
      </c>
      <c r="P478" s="495"/>
      <c r="Q478" s="494" t="s">
        <v>799</v>
      </c>
      <c r="R478" s="526" t="s">
        <v>584</v>
      </c>
      <c r="S478" s="496" t="s">
        <v>2918</v>
      </c>
      <c r="T478" s="497" t="s">
        <v>801</v>
      </c>
      <c r="U478" s="498">
        <v>33100</v>
      </c>
      <c r="V478" s="497">
        <f t="shared" ca="1" si="9"/>
        <v>35</v>
      </c>
      <c r="W478" s="497" t="s">
        <v>2919</v>
      </c>
      <c r="X478" s="497" t="s">
        <v>778</v>
      </c>
      <c r="Y478" s="739" t="s">
        <v>784</v>
      </c>
      <c r="Z478" s="744" t="s">
        <v>676</v>
      </c>
      <c r="AA478" s="513" t="s">
        <v>676</v>
      </c>
      <c r="AB478" s="745" t="s">
        <v>2920</v>
      </c>
      <c r="AC478" s="743"/>
      <c r="AD478" s="497"/>
      <c r="AE478" s="497" t="s">
        <v>891</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466</v>
      </c>
      <c r="D479" s="489" t="s">
        <v>2921</v>
      </c>
      <c r="E479" s="489">
        <f t="shared" si="8"/>
        <v>440</v>
      </c>
      <c r="F479" s="489" t="s">
        <v>688</v>
      </c>
      <c r="G479" s="489" t="s">
        <v>3653</v>
      </c>
      <c r="H479" s="490" t="s">
        <v>96</v>
      </c>
      <c r="I479" s="490" t="s">
        <v>822</v>
      </c>
      <c r="J479" s="490" t="s">
        <v>822</v>
      </c>
      <c r="K479" s="490" t="s">
        <v>2916</v>
      </c>
      <c r="L479" s="535" t="s">
        <v>2917</v>
      </c>
      <c r="M479" s="501" t="s">
        <v>727</v>
      </c>
      <c r="N479" s="494"/>
      <c r="O479" s="495"/>
      <c r="P479" s="495"/>
      <c r="Q479" s="494" t="s">
        <v>799</v>
      </c>
      <c r="R479" s="370" t="s">
        <v>2922</v>
      </c>
      <c r="S479" s="496" t="s">
        <v>2923</v>
      </c>
      <c r="T479" s="497" t="s">
        <v>801</v>
      </c>
      <c r="U479" s="498">
        <v>32267</v>
      </c>
      <c r="V479" s="497">
        <f t="shared" ca="1" si="9"/>
        <v>37</v>
      </c>
      <c r="W479" s="497" t="s">
        <v>2924</v>
      </c>
      <c r="X479" s="497" t="s">
        <v>778</v>
      </c>
      <c r="Y479" s="739" t="s">
        <v>792</v>
      </c>
      <c r="Z479" s="744" t="s">
        <v>676</v>
      </c>
      <c r="AA479" s="513" t="s">
        <v>676</v>
      </c>
      <c r="AB479" s="745" t="s">
        <v>2920</v>
      </c>
      <c r="AC479" s="743"/>
      <c r="AD479" s="497" t="s">
        <v>2925</v>
      </c>
      <c r="AE479" s="497" t="s">
        <v>891</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467</v>
      </c>
      <c r="D480" s="489" t="s">
        <v>2926</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526" t="s">
        <v>2927</v>
      </c>
      <c r="S480" s="496" t="s">
        <v>2928</v>
      </c>
      <c r="T480" s="497" t="s">
        <v>801</v>
      </c>
      <c r="U480" s="498">
        <v>35591</v>
      </c>
      <c r="V480" s="497">
        <f t="shared" ca="1" si="9"/>
        <v>28</v>
      </c>
      <c r="W480" s="497" t="s">
        <v>2929</v>
      </c>
      <c r="X480" s="508" t="s">
        <v>733</v>
      </c>
      <c r="Y480" s="739" t="s">
        <v>734</v>
      </c>
      <c r="Z480" s="744" t="s">
        <v>676</v>
      </c>
      <c r="AA480" s="513" t="s">
        <v>676</v>
      </c>
      <c r="AB480" s="745" t="s">
        <v>2920</v>
      </c>
      <c r="AC480" s="743"/>
      <c r="AD480" s="497"/>
      <c r="AE480" s="497" t="s">
        <v>891</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193"/>
      <c r="B481" s="193"/>
      <c r="C481" s="489">
        <v>468</v>
      </c>
      <c r="D481" s="746" t="s">
        <v>2930</v>
      </c>
      <c r="E481" s="489">
        <f t="shared" si="8"/>
        <v>442</v>
      </c>
      <c r="F481" s="747" t="s">
        <v>688</v>
      </c>
      <c r="G481" s="489" t="s">
        <v>3653</v>
      </c>
      <c r="H481" s="528" t="s">
        <v>96</v>
      </c>
      <c r="I481" s="528" t="s">
        <v>822</v>
      </c>
      <c r="J481" s="528" t="s">
        <v>822</v>
      </c>
      <c r="K481" s="528" t="s">
        <v>2916</v>
      </c>
      <c r="L481" s="749" t="s">
        <v>2917</v>
      </c>
      <c r="M481" s="501" t="s">
        <v>727</v>
      </c>
      <c r="N481" s="720" t="s">
        <v>365</v>
      </c>
      <c r="O481" s="728"/>
      <c r="P481" s="728"/>
      <c r="Q481" s="750" t="s">
        <v>799</v>
      </c>
      <c r="R481" s="642" t="s">
        <v>2931</v>
      </c>
      <c r="S481" s="751" t="s">
        <v>2932</v>
      </c>
      <c r="T481" s="728" t="s">
        <v>801</v>
      </c>
      <c r="U481" s="752">
        <v>31113</v>
      </c>
      <c r="V481" s="728">
        <f t="shared" ca="1" si="9"/>
        <v>40</v>
      </c>
      <c r="W481" s="728" t="s">
        <v>2933</v>
      </c>
      <c r="X481" s="728" t="s">
        <v>778</v>
      </c>
      <c r="Y481" s="753" t="s">
        <v>792</v>
      </c>
      <c r="Z481" s="754" t="s">
        <v>676</v>
      </c>
      <c r="AA481" s="755" t="s">
        <v>676</v>
      </c>
      <c r="AB481" s="756" t="s">
        <v>2934</v>
      </c>
      <c r="AC481" s="757"/>
      <c r="AD481" s="728"/>
      <c r="AE481" s="728" t="s">
        <v>982</v>
      </c>
      <c r="AF481" s="728"/>
      <c r="AG481" s="728"/>
      <c r="AH481" s="500"/>
      <c r="AI481" s="500"/>
      <c r="AJ481" s="500"/>
      <c r="AK481" s="500"/>
      <c r="AL481" s="193"/>
      <c r="AM481" s="193"/>
      <c r="AN481" s="193"/>
      <c r="AO481" s="193"/>
      <c r="AP481" s="193"/>
      <c r="AQ481" s="193"/>
      <c r="AR481" s="193"/>
      <c r="AS481" s="193"/>
      <c r="AT481" s="193"/>
      <c r="AU481" s="193"/>
      <c r="AV481" s="193"/>
      <c r="AW481" s="193"/>
      <c r="AX481" s="193"/>
      <c r="AY481" s="193"/>
      <c r="AZ481" s="193"/>
      <c r="BA481" s="193"/>
    </row>
    <row r="482" spans="1:53" ht="15.75" customHeight="1">
      <c r="A482" s="193"/>
      <c r="B482" s="193"/>
      <c r="C482" s="489">
        <v>469</v>
      </c>
      <c r="D482" s="758" t="s">
        <v>2935</v>
      </c>
      <c r="E482" s="489">
        <f t="shared" si="8"/>
        <v>443</v>
      </c>
      <c r="F482" s="747" t="s">
        <v>688</v>
      </c>
      <c r="G482" s="489" t="s">
        <v>3653</v>
      </c>
      <c r="H482" s="528" t="s">
        <v>96</v>
      </c>
      <c r="I482" s="528" t="s">
        <v>822</v>
      </c>
      <c r="J482" s="528" t="s">
        <v>822</v>
      </c>
      <c r="K482" s="528" t="s">
        <v>2916</v>
      </c>
      <c r="L482" s="749" t="s">
        <v>2917</v>
      </c>
      <c r="M482" s="501" t="s">
        <v>727</v>
      </c>
      <c r="N482" s="759" t="s">
        <v>365</v>
      </c>
      <c r="O482" s="760"/>
      <c r="P482" s="489"/>
      <c r="Q482" s="750" t="s">
        <v>799</v>
      </c>
      <c r="R482" s="961" t="s">
        <v>2936</v>
      </c>
      <c r="S482" s="760" t="s">
        <v>2937</v>
      </c>
      <c r="T482" s="753" t="s">
        <v>801</v>
      </c>
      <c r="U482" s="761">
        <v>30783</v>
      </c>
      <c r="V482" s="762">
        <f t="shared" ca="1" si="9"/>
        <v>41</v>
      </c>
      <c r="W482" s="763" t="s">
        <v>2938</v>
      </c>
      <c r="X482" s="762" t="s">
        <v>778</v>
      </c>
      <c r="Y482" s="764" t="s">
        <v>792</v>
      </c>
      <c r="Z482" s="765" t="s">
        <v>676</v>
      </c>
      <c r="AA482" s="766" t="s">
        <v>676</v>
      </c>
      <c r="AB482" s="767" t="s">
        <v>1634</v>
      </c>
      <c r="AC482" s="760"/>
      <c r="AD482" s="489"/>
      <c r="AE482" s="489" t="s">
        <v>1380</v>
      </c>
      <c r="AF482" s="489"/>
      <c r="AG482" s="499" t="s">
        <v>688</v>
      </c>
      <c r="AH482" s="500"/>
      <c r="AI482" s="500"/>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457"/>
      <c r="B483" s="456"/>
      <c r="C483" s="489">
        <v>470</v>
      </c>
      <c r="D483" s="489" t="s">
        <v>2917</v>
      </c>
      <c r="E483" s="489">
        <f t="shared" si="8"/>
        <v>444</v>
      </c>
      <c r="F483" s="489" t="s">
        <v>688</v>
      </c>
      <c r="G483" s="489" t="s">
        <v>3653</v>
      </c>
      <c r="H483" s="490" t="s">
        <v>96</v>
      </c>
      <c r="I483" s="490" t="s">
        <v>822</v>
      </c>
      <c r="J483" s="490" t="s">
        <v>822</v>
      </c>
      <c r="K483" s="490" t="s">
        <v>2916</v>
      </c>
      <c r="L483" s="535" t="s">
        <v>2917</v>
      </c>
      <c r="M483" s="501" t="s">
        <v>727</v>
      </c>
      <c r="N483" s="494"/>
      <c r="O483" s="495" t="s">
        <v>519</v>
      </c>
      <c r="P483" s="495"/>
      <c r="Q483" s="494" t="s">
        <v>799</v>
      </c>
      <c r="R483" s="642" t="s">
        <v>2939</v>
      </c>
      <c r="S483" s="496" t="s">
        <v>2940</v>
      </c>
      <c r="T483" s="497" t="s">
        <v>801</v>
      </c>
      <c r="U483" s="498">
        <v>21995</v>
      </c>
      <c r="V483" s="497">
        <f t="shared" ca="1" si="9"/>
        <v>65</v>
      </c>
      <c r="W483" s="497" t="s">
        <v>2941</v>
      </c>
      <c r="X483" s="508" t="s">
        <v>733</v>
      </c>
      <c r="Y483" s="739" t="s">
        <v>734</v>
      </c>
      <c r="Z483" s="768" t="s">
        <v>1235</v>
      </c>
      <c r="AA483" s="741" t="s">
        <v>1235</v>
      </c>
      <c r="AB483" s="742" t="s">
        <v>2942</v>
      </c>
      <c r="AC483" s="743"/>
      <c r="AD483" s="497"/>
      <c r="AE483" s="497" t="s">
        <v>891</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471</v>
      </c>
      <c r="D484" s="489" t="s">
        <v>2943</v>
      </c>
      <c r="E484" s="489">
        <f t="shared" si="8"/>
        <v>445</v>
      </c>
      <c r="F484" s="489" t="s">
        <v>688</v>
      </c>
      <c r="G484" s="489" t="s">
        <v>3653</v>
      </c>
      <c r="H484" s="490" t="s">
        <v>96</v>
      </c>
      <c r="I484" s="490" t="s">
        <v>822</v>
      </c>
      <c r="J484" s="490" t="s">
        <v>822</v>
      </c>
      <c r="K484" s="490" t="s">
        <v>2916</v>
      </c>
      <c r="L484" s="535" t="s">
        <v>2917</v>
      </c>
      <c r="M484" s="501" t="s">
        <v>727</v>
      </c>
      <c r="N484" s="494"/>
      <c r="O484" s="495" t="s">
        <v>519</v>
      </c>
      <c r="P484" s="507" t="s">
        <v>2944</v>
      </c>
      <c r="Q484" s="494" t="s">
        <v>799</v>
      </c>
      <c r="R484" s="769" t="s">
        <v>2945</v>
      </c>
      <c r="S484" s="527" t="s">
        <v>2946</v>
      </c>
      <c r="T484" s="497" t="s">
        <v>801</v>
      </c>
      <c r="U484" s="498">
        <v>28273</v>
      </c>
      <c r="V484" s="497">
        <f t="shared" ca="1" si="9"/>
        <v>48</v>
      </c>
      <c r="W484" s="497" t="s">
        <v>2947</v>
      </c>
      <c r="X484" s="497" t="s">
        <v>778</v>
      </c>
      <c r="Y484" s="739" t="s">
        <v>784</v>
      </c>
      <c r="Z484" s="770" t="s">
        <v>1235</v>
      </c>
      <c r="AA484" s="497" t="s">
        <v>1235</v>
      </c>
      <c r="AB484" s="771" t="s">
        <v>2948</v>
      </c>
      <c r="AC484" s="743"/>
      <c r="AD484" s="497"/>
      <c r="AE484" s="497" t="s">
        <v>891</v>
      </c>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472</v>
      </c>
      <c r="D485" s="489" t="s">
        <v>2949</v>
      </c>
      <c r="E485" s="489">
        <f t="shared" si="8"/>
        <v>446</v>
      </c>
      <c r="F485" s="489" t="s">
        <v>688</v>
      </c>
      <c r="G485" s="489" t="s">
        <v>3653</v>
      </c>
      <c r="H485" s="490" t="s">
        <v>96</v>
      </c>
      <c r="I485" s="490" t="s">
        <v>822</v>
      </c>
      <c r="J485" s="490" t="s">
        <v>822</v>
      </c>
      <c r="K485" s="490" t="s">
        <v>2916</v>
      </c>
      <c r="L485" s="535" t="s">
        <v>2917</v>
      </c>
      <c r="M485" s="501" t="s">
        <v>727</v>
      </c>
      <c r="N485" s="494"/>
      <c r="O485" s="495"/>
      <c r="P485" s="495"/>
      <c r="Q485" s="494" t="s">
        <v>799</v>
      </c>
      <c r="R485" s="534" t="s">
        <v>2950</v>
      </c>
      <c r="S485" s="496" t="s">
        <v>2951</v>
      </c>
      <c r="T485" s="497" t="s">
        <v>801</v>
      </c>
      <c r="U485" s="498">
        <v>31463</v>
      </c>
      <c r="V485" s="497">
        <f t="shared" ca="1" si="9"/>
        <v>39</v>
      </c>
      <c r="W485" s="497" t="s">
        <v>2952</v>
      </c>
      <c r="X485" s="497" t="s">
        <v>778</v>
      </c>
      <c r="Y485" s="739" t="s">
        <v>784</v>
      </c>
      <c r="Z485" s="744" t="s">
        <v>676</v>
      </c>
      <c r="AA485" s="497" t="s">
        <v>676</v>
      </c>
      <c r="AB485" s="772" t="s">
        <v>1344</v>
      </c>
      <c r="AC485" s="743"/>
      <c r="AD485" s="497"/>
      <c r="AE485" s="497" t="s">
        <v>891</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473</v>
      </c>
      <c r="D486" s="489" t="s">
        <v>2953</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26" t="s">
        <v>2954</v>
      </c>
      <c r="S486" s="496" t="s">
        <v>2955</v>
      </c>
      <c r="T486" s="497" t="s">
        <v>801</v>
      </c>
      <c r="U486" s="498">
        <v>30230</v>
      </c>
      <c r="V486" s="497">
        <f t="shared" ca="1" si="9"/>
        <v>43</v>
      </c>
      <c r="W486" s="497" t="s">
        <v>2956</v>
      </c>
      <c r="X486" s="497" t="s">
        <v>778</v>
      </c>
      <c r="Y486" s="739" t="s">
        <v>784</v>
      </c>
      <c r="Z486" s="770" t="s">
        <v>1842</v>
      </c>
      <c r="AA486" s="497" t="s">
        <v>1842</v>
      </c>
      <c r="AB486" s="771" t="s">
        <v>2957</v>
      </c>
      <c r="AC486" s="743"/>
      <c r="AD486" s="497"/>
      <c r="AE486" s="497" t="s">
        <v>891</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474</v>
      </c>
      <c r="D487" s="489" t="s">
        <v>2958</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02" t="s">
        <v>2959</v>
      </c>
      <c r="S487" s="496" t="s">
        <v>2960</v>
      </c>
      <c r="T487" s="497" t="s">
        <v>801</v>
      </c>
      <c r="U487" s="498">
        <v>32894</v>
      </c>
      <c r="V487" s="497">
        <f t="shared" ca="1" si="9"/>
        <v>36</v>
      </c>
      <c r="W487" s="497" t="s">
        <v>2961</v>
      </c>
      <c r="X487" s="497" t="s">
        <v>778</v>
      </c>
      <c r="Y487" s="739" t="s">
        <v>784</v>
      </c>
      <c r="Z487" s="773" t="s">
        <v>1842</v>
      </c>
      <c r="AA487" s="774" t="s">
        <v>1842</v>
      </c>
      <c r="AB487" s="775" t="s">
        <v>2957</v>
      </c>
      <c r="AC487" s="743"/>
      <c r="AD487" s="497"/>
      <c r="AE487" s="497" t="s">
        <v>891</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193"/>
      <c r="B488" s="193"/>
      <c r="C488" s="489">
        <v>475</v>
      </c>
      <c r="D488" s="659" t="s">
        <v>2962</v>
      </c>
      <c r="E488" s="489">
        <f>SUBTOTAL(103,$Q$15:Q488)</f>
        <v>449</v>
      </c>
      <c r="F488" s="667" t="s">
        <v>684</v>
      </c>
      <c r="G488" s="489" t="s">
        <v>3653</v>
      </c>
      <c r="H488" s="490" t="s">
        <v>96</v>
      </c>
      <c r="I488" s="490" t="s">
        <v>822</v>
      </c>
      <c r="J488" s="490" t="s">
        <v>822</v>
      </c>
      <c r="K488" s="490" t="s">
        <v>2916</v>
      </c>
      <c r="L488" s="535" t="s">
        <v>2917</v>
      </c>
      <c r="M488" s="504" t="s">
        <v>727</v>
      </c>
      <c r="N488" s="623" t="s">
        <v>2963</v>
      </c>
      <c r="O488" s="563"/>
      <c r="P488" s="563"/>
      <c r="Q488" s="524" t="s">
        <v>799</v>
      </c>
      <c r="R488" s="579" t="s">
        <v>2964</v>
      </c>
      <c r="S488" s="496" t="s">
        <v>2965</v>
      </c>
      <c r="T488" s="497" t="s">
        <v>801</v>
      </c>
      <c r="U488" s="498">
        <v>25602</v>
      </c>
      <c r="V488" s="497">
        <f t="shared" ca="1" si="9"/>
        <v>55</v>
      </c>
      <c r="W488" s="563"/>
      <c r="X488" s="497" t="s">
        <v>778</v>
      </c>
      <c r="Y488" s="497" t="s">
        <v>784</v>
      </c>
      <c r="Z488" s="497" t="s">
        <v>1235</v>
      </c>
      <c r="AA488" s="497" t="s">
        <v>1235</v>
      </c>
      <c r="AB488" s="497" t="s">
        <v>2966</v>
      </c>
      <c r="AC488" s="563"/>
      <c r="AD488" s="563"/>
      <c r="AE488" s="497" t="s">
        <v>771</v>
      </c>
      <c r="AF488" s="563"/>
      <c r="AG488" s="670" t="s">
        <v>684</v>
      </c>
      <c r="AH488" s="193"/>
      <c r="AI488" s="193"/>
      <c r="AJ488" s="193"/>
      <c r="AK488" s="193"/>
      <c r="AL488" s="193"/>
      <c r="AM488" s="193"/>
      <c r="AN488" s="193"/>
      <c r="AO488" s="193"/>
      <c r="AP488" s="193"/>
      <c r="AQ488" s="193"/>
      <c r="AR488" s="193"/>
      <c r="AS488" s="193"/>
      <c r="AT488" s="193"/>
      <c r="AU488" s="193"/>
      <c r="AV488" s="193"/>
      <c r="AW488" s="193"/>
      <c r="AX488" s="193"/>
      <c r="AY488" s="193"/>
      <c r="AZ488" s="193"/>
      <c r="BA488" s="193"/>
    </row>
    <row r="489" spans="1:53" ht="15.75" customHeight="1">
      <c r="A489" s="457"/>
      <c r="B489" s="456"/>
      <c r="C489" s="489">
        <v>476</v>
      </c>
      <c r="D489" s="776" t="s">
        <v>2967</v>
      </c>
      <c r="E489" s="489">
        <f t="shared" ref="E489:E684" si="10">SUBTOTAL(103,$Q$15:Q489)</f>
        <v>450</v>
      </c>
      <c r="F489" s="776" t="s">
        <v>682</v>
      </c>
      <c r="G489" s="489" t="s">
        <v>3653</v>
      </c>
      <c r="H489" s="777" t="s">
        <v>96</v>
      </c>
      <c r="I489" s="777" t="s">
        <v>822</v>
      </c>
      <c r="J489" s="777" t="s">
        <v>2967</v>
      </c>
      <c r="K489" s="777" t="s">
        <v>2968</v>
      </c>
      <c r="L489" s="777"/>
      <c r="M489" s="514" t="s">
        <v>765</v>
      </c>
      <c r="N489" s="732"/>
      <c r="O489" s="778" t="s">
        <v>197</v>
      </c>
      <c r="P489" s="778"/>
      <c r="Q489" s="732" t="s">
        <v>799</v>
      </c>
      <c r="R489" s="514" t="s">
        <v>580</v>
      </c>
      <c r="S489" s="779" t="s">
        <v>2969</v>
      </c>
      <c r="T489" s="728" t="s">
        <v>801</v>
      </c>
      <c r="U489" s="780">
        <v>28944</v>
      </c>
      <c r="V489" s="781">
        <f t="shared" ca="1" si="9"/>
        <v>46</v>
      </c>
      <c r="W489" s="782" t="s">
        <v>2970</v>
      </c>
      <c r="X489" s="783" t="s">
        <v>733</v>
      </c>
      <c r="Y489" s="783" t="s">
        <v>734</v>
      </c>
      <c r="Z489" s="782" t="s">
        <v>274</v>
      </c>
      <c r="AA489" s="782" t="s">
        <v>274</v>
      </c>
      <c r="AB489" s="782" t="s">
        <v>2971</v>
      </c>
      <c r="AC489" s="782"/>
      <c r="AD489" s="782"/>
      <c r="AE489" s="782" t="s">
        <v>794</v>
      </c>
      <c r="AF489" s="784"/>
      <c r="AG489" s="784" t="s">
        <v>682</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477</v>
      </c>
      <c r="D490" s="489" t="s">
        <v>2968</v>
      </c>
      <c r="E490" s="489">
        <f t="shared" si="10"/>
        <v>451</v>
      </c>
      <c r="F490" s="489" t="s">
        <v>688</v>
      </c>
      <c r="G490" s="489" t="s">
        <v>3653</v>
      </c>
      <c r="H490" s="490" t="s">
        <v>96</v>
      </c>
      <c r="I490" s="490" t="s">
        <v>822</v>
      </c>
      <c r="J490" s="490" t="s">
        <v>2967</v>
      </c>
      <c r="K490" s="490" t="s">
        <v>2968</v>
      </c>
      <c r="L490" s="490"/>
      <c r="M490" s="501" t="s">
        <v>765</v>
      </c>
      <c r="N490" s="494"/>
      <c r="O490" s="495" t="s">
        <v>519</v>
      </c>
      <c r="P490" s="495"/>
      <c r="Q490" s="494" t="s">
        <v>799</v>
      </c>
      <c r="R490" s="501" t="s">
        <v>585</v>
      </c>
      <c r="S490" s="496" t="s">
        <v>2972</v>
      </c>
      <c r="T490" s="728" t="s">
        <v>801</v>
      </c>
      <c r="U490" s="498">
        <v>30933</v>
      </c>
      <c r="V490" s="728">
        <f t="shared" ca="1" si="9"/>
        <v>41</v>
      </c>
      <c r="W490" s="497" t="s">
        <v>2973</v>
      </c>
      <c r="X490" s="497" t="s">
        <v>778</v>
      </c>
      <c r="Y490" s="497" t="s">
        <v>792</v>
      </c>
      <c r="Z490" s="497" t="s">
        <v>676</v>
      </c>
      <c r="AA490" s="512" t="s">
        <v>676</v>
      </c>
      <c r="AB490" s="497" t="s">
        <v>2974</v>
      </c>
      <c r="AC490" s="497"/>
      <c r="AD490" s="497"/>
      <c r="AE490" s="497" t="s">
        <v>794</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3060</v>
      </c>
      <c r="E491" s="489">
        <f t="shared" si="10"/>
        <v>452</v>
      </c>
      <c r="F491" s="489" t="s">
        <v>688</v>
      </c>
      <c r="G491" s="489" t="s">
        <v>3653</v>
      </c>
      <c r="H491" s="490" t="s">
        <v>96</v>
      </c>
      <c r="I491" s="490" t="s">
        <v>822</v>
      </c>
      <c r="J491" s="490" t="s">
        <v>2967</v>
      </c>
      <c r="K491" s="490" t="s">
        <v>2968</v>
      </c>
      <c r="L491" s="490"/>
      <c r="M491" s="501" t="s">
        <v>765</v>
      </c>
      <c r="N491" s="494"/>
      <c r="O491" s="786" t="s">
        <v>197</v>
      </c>
      <c r="P491" s="495"/>
      <c r="Q491" s="494" t="s">
        <v>799</v>
      </c>
      <c r="R491" s="501" t="s">
        <v>581</v>
      </c>
      <c r="S491" s="496" t="s">
        <v>3061</v>
      </c>
      <c r="T491" s="728" t="s">
        <v>801</v>
      </c>
      <c r="U491" s="498">
        <v>21524</v>
      </c>
      <c r="V491" s="497">
        <f t="shared" ca="1" si="9"/>
        <v>67</v>
      </c>
      <c r="W491" s="497" t="s">
        <v>3062</v>
      </c>
      <c r="X491" s="508" t="s">
        <v>733</v>
      </c>
      <c r="Y491" s="497" t="s">
        <v>734</v>
      </c>
      <c r="Z491" s="497" t="s">
        <v>676</v>
      </c>
      <c r="AA491" s="512" t="s">
        <v>676</v>
      </c>
      <c r="AB491" s="497" t="s">
        <v>3063</v>
      </c>
      <c r="AC491" s="497"/>
      <c r="AD491" s="497"/>
      <c r="AE491" s="497" t="s">
        <v>794</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2975</v>
      </c>
      <c r="E492" s="489">
        <f t="shared" si="10"/>
        <v>453</v>
      </c>
      <c r="F492" s="489" t="s">
        <v>688</v>
      </c>
      <c r="G492" s="489" t="s">
        <v>3653</v>
      </c>
      <c r="H492" s="490" t="s">
        <v>96</v>
      </c>
      <c r="I492" s="490" t="s">
        <v>822</v>
      </c>
      <c r="J492" s="490" t="s">
        <v>2967</v>
      </c>
      <c r="K492" s="490" t="s">
        <v>2968</v>
      </c>
      <c r="L492" s="490"/>
      <c r="M492" s="501" t="s">
        <v>765</v>
      </c>
      <c r="N492" s="494"/>
      <c r="O492" s="495"/>
      <c r="P492" s="495"/>
      <c r="Q492" s="494" t="s">
        <v>799</v>
      </c>
      <c r="R492" s="501" t="s">
        <v>600</v>
      </c>
      <c r="S492" s="496" t="s">
        <v>2976</v>
      </c>
      <c r="T492" s="497" t="s">
        <v>801</v>
      </c>
      <c r="U492" s="498">
        <v>26339</v>
      </c>
      <c r="V492" s="497">
        <f t="shared" ca="1" si="9"/>
        <v>53</v>
      </c>
      <c r="W492" s="497" t="s">
        <v>2977</v>
      </c>
      <c r="X492" s="497" t="s">
        <v>778</v>
      </c>
      <c r="Y492" s="497" t="s">
        <v>792</v>
      </c>
      <c r="Z492" s="497" t="s">
        <v>676</v>
      </c>
      <c r="AA492" s="512" t="s">
        <v>676</v>
      </c>
      <c r="AB492" s="497" t="s">
        <v>2978</v>
      </c>
      <c r="AC492" s="497"/>
      <c r="AD492" s="497"/>
      <c r="AE492" s="497" t="s">
        <v>794</v>
      </c>
      <c r="AF492" s="499"/>
      <c r="AG492" s="499" t="s">
        <v>688</v>
      </c>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2984</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2985</v>
      </c>
      <c r="S493" s="496" t="s">
        <v>2986</v>
      </c>
      <c r="T493" s="497" t="s">
        <v>801</v>
      </c>
      <c r="U493" s="498">
        <v>21929</v>
      </c>
      <c r="V493" s="497">
        <f t="shared" ca="1" si="9"/>
        <v>66</v>
      </c>
      <c r="W493" s="497" t="s">
        <v>2987</v>
      </c>
      <c r="X493" s="497" t="s">
        <v>778</v>
      </c>
      <c r="Y493" s="497" t="s">
        <v>792</v>
      </c>
      <c r="Z493" s="497" t="s">
        <v>676</v>
      </c>
      <c r="AA493" s="512" t="s">
        <v>676</v>
      </c>
      <c r="AB493" s="497" t="s">
        <v>2988</v>
      </c>
      <c r="AC493" s="497" t="s">
        <v>786</v>
      </c>
      <c r="AD493" s="497" t="s">
        <v>1659</v>
      </c>
      <c r="AE493" s="497" t="s">
        <v>794</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2979</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2" t="s">
        <v>615</v>
      </c>
      <c r="S494" s="496" t="s">
        <v>2980</v>
      </c>
      <c r="T494" s="497" t="s">
        <v>801</v>
      </c>
      <c r="U494" s="498">
        <v>31788</v>
      </c>
      <c r="V494" s="497">
        <f t="shared" ca="1" si="9"/>
        <v>39</v>
      </c>
      <c r="W494" s="497" t="s">
        <v>2981</v>
      </c>
      <c r="X494" s="497" t="s">
        <v>778</v>
      </c>
      <c r="Y494" s="497" t="s">
        <v>784</v>
      </c>
      <c r="Z494" s="497" t="s">
        <v>676</v>
      </c>
      <c r="AA494" s="512" t="s">
        <v>676</v>
      </c>
      <c r="AB494" s="497" t="s">
        <v>2982</v>
      </c>
      <c r="AC494" s="497"/>
      <c r="AD494" s="497" t="s">
        <v>3654</v>
      </c>
      <c r="AE494" s="497" t="s">
        <v>794</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2989</v>
      </c>
      <c r="E495" s="489">
        <f t="shared" si="10"/>
        <v>456</v>
      </c>
      <c r="F495" s="489" t="s">
        <v>688</v>
      </c>
      <c r="G495" s="489" t="s">
        <v>3653</v>
      </c>
      <c r="H495" s="490" t="s">
        <v>96</v>
      </c>
      <c r="I495" s="490" t="s">
        <v>822</v>
      </c>
      <c r="J495" s="490" t="s">
        <v>2967</v>
      </c>
      <c r="K495" s="490" t="s">
        <v>2968</v>
      </c>
      <c r="L495" s="490"/>
      <c r="M495" s="501" t="s">
        <v>765</v>
      </c>
      <c r="N495" s="494" t="s">
        <v>365</v>
      </c>
      <c r="O495" s="495"/>
      <c r="P495" s="495"/>
      <c r="Q495" s="494" t="s">
        <v>799</v>
      </c>
      <c r="R495" s="579" t="s">
        <v>2990</v>
      </c>
      <c r="S495" s="496" t="s">
        <v>2991</v>
      </c>
      <c r="T495" s="497" t="s">
        <v>801</v>
      </c>
      <c r="U495" s="498">
        <v>32411</v>
      </c>
      <c r="V495" s="497">
        <f t="shared" ca="1" si="9"/>
        <v>37</v>
      </c>
      <c r="W495" s="497" t="s">
        <v>2992</v>
      </c>
      <c r="X495" s="497" t="s">
        <v>778</v>
      </c>
      <c r="Y495" s="497" t="s">
        <v>792</v>
      </c>
      <c r="Z495" s="497" t="s">
        <v>676</v>
      </c>
      <c r="AA495" s="512" t="s">
        <v>676</v>
      </c>
      <c r="AB495" s="497" t="s">
        <v>1395</v>
      </c>
      <c r="AC495" s="497" t="s">
        <v>786</v>
      </c>
      <c r="AD495" s="497" t="s">
        <v>1817</v>
      </c>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1077</v>
      </c>
      <c r="E496" s="489">
        <f t="shared" si="10"/>
        <v>456</v>
      </c>
      <c r="F496" s="489"/>
      <c r="G496" s="489" t="s">
        <v>3653</v>
      </c>
      <c r="H496" s="490" t="s">
        <v>96</v>
      </c>
      <c r="I496" s="490" t="s">
        <v>822</v>
      </c>
      <c r="J496" s="490" t="s">
        <v>1077</v>
      </c>
      <c r="K496" s="490" t="s">
        <v>2993</v>
      </c>
      <c r="L496" s="490"/>
      <c r="M496" s="493" t="s">
        <v>841</v>
      </c>
      <c r="N496" s="494"/>
      <c r="O496" s="495"/>
      <c r="P496" s="495"/>
      <c r="Q496" s="494"/>
      <c r="R496" s="493" t="s">
        <v>323</v>
      </c>
      <c r="S496" s="496" t="s">
        <v>3267</v>
      </c>
      <c r="T496" s="497" t="s">
        <v>801</v>
      </c>
      <c r="U496" s="498">
        <v>29090</v>
      </c>
      <c r="V496" s="497">
        <f t="shared" ca="1" si="9"/>
        <v>46</v>
      </c>
      <c r="W496" s="497" t="s">
        <v>1079</v>
      </c>
      <c r="X496" s="497" t="s">
        <v>733</v>
      </c>
      <c r="Y496" s="497" t="s">
        <v>734</v>
      </c>
      <c r="Z496" s="497" t="s">
        <v>676</v>
      </c>
      <c r="AA496" s="497" t="s">
        <v>1059</v>
      </c>
      <c r="AB496" s="497" t="s">
        <v>1066</v>
      </c>
      <c r="AC496" s="497" t="s">
        <v>1012</v>
      </c>
      <c r="AD496" s="497"/>
      <c r="AE496" s="497"/>
      <c r="AF496" s="499"/>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2993</v>
      </c>
      <c r="E497" s="489">
        <f t="shared" si="10"/>
        <v>457</v>
      </c>
      <c r="F497" s="489" t="s">
        <v>688</v>
      </c>
      <c r="G497" s="489" t="s">
        <v>3653</v>
      </c>
      <c r="H497" s="490" t="s">
        <v>96</v>
      </c>
      <c r="I497" s="490" t="s">
        <v>822</v>
      </c>
      <c r="J497" s="490" t="s">
        <v>1077</v>
      </c>
      <c r="K497" s="490" t="s">
        <v>2993</v>
      </c>
      <c r="L497" s="490" t="s">
        <v>3001</v>
      </c>
      <c r="M497" s="501" t="s">
        <v>841</v>
      </c>
      <c r="N497" s="494" t="s">
        <v>365</v>
      </c>
      <c r="O497" s="495" t="s">
        <v>197</v>
      </c>
      <c r="P497" s="962" t="s">
        <v>3655</v>
      </c>
      <c r="Q497" s="494" t="s">
        <v>799</v>
      </c>
      <c r="R497" s="501" t="s">
        <v>2994</v>
      </c>
      <c r="S497" s="496" t="s">
        <v>2995</v>
      </c>
      <c r="T497" s="497" t="s">
        <v>801</v>
      </c>
      <c r="U497" s="498">
        <v>33871</v>
      </c>
      <c r="V497" s="497">
        <f t="shared" ca="1" si="9"/>
        <v>33</v>
      </c>
      <c r="W497" s="497" t="s">
        <v>2996</v>
      </c>
      <c r="X497" s="497" t="s">
        <v>778</v>
      </c>
      <c r="Y497" s="497" t="s">
        <v>792</v>
      </c>
      <c r="Z497" s="497" t="s">
        <v>1131</v>
      </c>
      <c r="AA497" s="497" t="s">
        <v>1131</v>
      </c>
      <c r="AB497" s="497"/>
      <c r="AC497" s="497"/>
      <c r="AD497" s="497"/>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3001</v>
      </c>
      <c r="E498" s="489">
        <f t="shared" si="10"/>
        <v>458</v>
      </c>
      <c r="F498" s="489" t="s">
        <v>688</v>
      </c>
      <c r="G498" s="489" t="s">
        <v>3653</v>
      </c>
      <c r="H498" s="490" t="s">
        <v>96</v>
      </c>
      <c r="I498" s="490" t="s">
        <v>822</v>
      </c>
      <c r="J498" s="490" t="s">
        <v>1077</v>
      </c>
      <c r="K498" s="490" t="s">
        <v>2993</v>
      </c>
      <c r="L498" s="490" t="s">
        <v>3001</v>
      </c>
      <c r="M498" s="501" t="s">
        <v>841</v>
      </c>
      <c r="N498" s="494" t="s">
        <v>365</v>
      </c>
      <c r="O498" s="495"/>
      <c r="P498" s="495" t="s">
        <v>3656</v>
      </c>
      <c r="Q498" s="494" t="s">
        <v>799</v>
      </c>
      <c r="R498" s="501" t="s">
        <v>601</v>
      </c>
      <c r="S498" s="496" t="s">
        <v>3002</v>
      </c>
      <c r="T498" s="497" t="s">
        <v>801</v>
      </c>
      <c r="U498" s="498">
        <v>35131</v>
      </c>
      <c r="V498" s="497">
        <f t="shared" ca="1" si="9"/>
        <v>29</v>
      </c>
      <c r="W498" s="497" t="s">
        <v>3003</v>
      </c>
      <c r="X498" s="497" t="s">
        <v>778</v>
      </c>
      <c r="Y498" s="497" t="s">
        <v>792</v>
      </c>
      <c r="Z498" s="497" t="s">
        <v>1131</v>
      </c>
      <c r="AA498" s="497" t="s">
        <v>1131</v>
      </c>
      <c r="AB498" s="497" t="s">
        <v>2276</v>
      </c>
      <c r="AC498" s="497"/>
      <c r="AD498" s="497"/>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3004</v>
      </c>
      <c r="E499" s="489">
        <f t="shared" si="10"/>
        <v>459</v>
      </c>
      <c r="F499" s="489" t="s">
        <v>688</v>
      </c>
      <c r="G499" s="489" t="s">
        <v>3653</v>
      </c>
      <c r="H499" s="490" t="s">
        <v>96</v>
      </c>
      <c r="I499" s="490" t="s">
        <v>822</v>
      </c>
      <c r="J499" s="490" t="s">
        <v>1077</v>
      </c>
      <c r="K499" s="490" t="s">
        <v>2993</v>
      </c>
      <c r="L499" s="490" t="s">
        <v>3001</v>
      </c>
      <c r="M499" s="501" t="s">
        <v>841</v>
      </c>
      <c r="N499" s="494" t="s">
        <v>365</v>
      </c>
      <c r="O499" s="495"/>
      <c r="P499" s="495"/>
      <c r="Q499" s="494" t="s">
        <v>799</v>
      </c>
      <c r="R499" s="501" t="s">
        <v>616</v>
      </c>
      <c r="S499" s="496" t="s">
        <v>3005</v>
      </c>
      <c r="T499" s="497" t="s">
        <v>801</v>
      </c>
      <c r="U499" s="498">
        <v>31175</v>
      </c>
      <c r="V499" s="497">
        <f t="shared" ca="1" si="9"/>
        <v>40</v>
      </c>
      <c r="W499" s="497" t="s">
        <v>3006</v>
      </c>
      <c r="X499" s="497" t="s">
        <v>778</v>
      </c>
      <c r="Y499" s="497" t="s">
        <v>792</v>
      </c>
      <c r="Z499" s="497" t="s">
        <v>676</v>
      </c>
      <c r="AA499" s="512" t="s">
        <v>676</v>
      </c>
      <c r="AB499" s="497" t="s">
        <v>3007</v>
      </c>
      <c r="AC499" s="497"/>
      <c r="AD499" s="497"/>
      <c r="AE499" s="497" t="s">
        <v>868</v>
      </c>
      <c r="AF499" s="499"/>
      <c r="AG499" s="499" t="s">
        <v>688</v>
      </c>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3008</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630</v>
      </c>
      <c r="S500" s="496" t="s">
        <v>3009</v>
      </c>
      <c r="T500" s="497" t="s">
        <v>801</v>
      </c>
      <c r="U500" s="498">
        <v>31279</v>
      </c>
      <c r="V500" s="497">
        <f t="shared" ca="1" si="9"/>
        <v>40</v>
      </c>
      <c r="W500" s="497" t="s">
        <v>3010</v>
      </c>
      <c r="X500" s="497" t="s">
        <v>778</v>
      </c>
      <c r="Y500" s="497" t="s">
        <v>792</v>
      </c>
      <c r="Z500" s="497" t="s">
        <v>676</v>
      </c>
      <c r="AA500" s="512" t="s">
        <v>676</v>
      </c>
      <c r="AB500" s="497" t="s">
        <v>3011</v>
      </c>
      <c r="AC500" s="497"/>
      <c r="AD500" s="497"/>
      <c r="AE500" s="497" t="s">
        <v>868</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3012</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644</v>
      </c>
      <c r="S501" s="496" t="s">
        <v>3013</v>
      </c>
      <c r="T501" s="497" t="s">
        <v>801</v>
      </c>
      <c r="U501" s="498">
        <v>34479</v>
      </c>
      <c r="V501" s="497">
        <f t="shared" ca="1" si="9"/>
        <v>31</v>
      </c>
      <c r="W501" s="497" t="s">
        <v>3014</v>
      </c>
      <c r="X501" s="497" t="s">
        <v>778</v>
      </c>
      <c r="Y501" s="497" t="s">
        <v>792</v>
      </c>
      <c r="Z501" s="497" t="s">
        <v>676</v>
      </c>
      <c r="AA501" s="512" t="s">
        <v>676</v>
      </c>
      <c r="AB501" s="497" t="s">
        <v>3000</v>
      </c>
      <c r="AC501" s="497"/>
      <c r="AD501" s="497"/>
      <c r="AE501" s="497" t="s">
        <v>868</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3657</v>
      </c>
      <c r="E502" s="489">
        <f t="shared" si="10"/>
        <v>462</v>
      </c>
      <c r="F502" s="489" t="s">
        <v>688</v>
      </c>
      <c r="G502" s="489" t="s">
        <v>3653</v>
      </c>
      <c r="H502" s="490" t="s">
        <v>96</v>
      </c>
      <c r="I502" s="490" t="s">
        <v>822</v>
      </c>
      <c r="J502" s="490" t="s">
        <v>1077</v>
      </c>
      <c r="K502" s="490" t="s">
        <v>2993</v>
      </c>
      <c r="L502" s="490" t="s">
        <v>3001</v>
      </c>
      <c r="M502" s="501" t="s">
        <v>841</v>
      </c>
      <c r="N502" s="494" t="s">
        <v>365</v>
      </c>
      <c r="O502" s="495" t="s">
        <v>519</v>
      </c>
      <c r="P502" s="495" t="s">
        <v>519</v>
      </c>
      <c r="Q502" s="494" t="s">
        <v>799</v>
      </c>
      <c r="R502" s="501" t="s">
        <v>586</v>
      </c>
      <c r="S502" s="496" t="s">
        <v>2998</v>
      </c>
      <c r="T502" s="497" t="s">
        <v>801</v>
      </c>
      <c r="U502" s="498">
        <v>35425</v>
      </c>
      <c r="V502" s="497">
        <f t="shared" ca="1" si="9"/>
        <v>29</v>
      </c>
      <c r="W502" s="497" t="s">
        <v>2999</v>
      </c>
      <c r="X502" s="497" t="s">
        <v>778</v>
      </c>
      <c r="Y502" s="497" t="s">
        <v>792</v>
      </c>
      <c r="Z502" s="497" t="s">
        <v>676</v>
      </c>
      <c r="AA502" s="512" t="s">
        <v>676</v>
      </c>
      <c r="AB502" s="497" t="s">
        <v>3000</v>
      </c>
      <c r="AC502" s="497"/>
      <c r="AD502" s="497"/>
      <c r="AE502" s="497" t="s">
        <v>868</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3015</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656</v>
      </c>
      <c r="S503" s="496" t="s">
        <v>3016</v>
      </c>
      <c r="T503" s="497" t="s">
        <v>801</v>
      </c>
      <c r="U503" s="498" t="s">
        <v>3017</v>
      </c>
      <c r="V503" s="497">
        <f t="shared" ca="1" si="9"/>
        <v>25</v>
      </c>
      <c r="W503" s="497" t="s">
        <v>3018</v>
      </c>
      <c r="X503" s="497" t="s">
        <v>778</v>
      </c>
      <c r="Y503" s="497" t="s">
        <v>792</v>
      </c>
      <c r="Z503" s="497" t="s">
        <v>676</v>
      </c>
      <c r="AA503" s="512" t="s">
        <v>676</v>
      </c>
      <c r="AB503" s="497" t="s">
        <v>3019</v>
      </c>
      <c r="AC503" s="497"/>
      <c r="AD503" s="497"/>
      <c r="AE503" s="497" t="s">
        <v>868</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1071</v>
      </c>
      <c r="E504" s="489">
        <f t="shared" si="10"/>
        <v>463</v>
      </c>
      <c r="F504" s="489"/>
      <c r="G504" s="489" t="s">
        <v>3658</v>
      </c>
      <c r="H504" s="490" t="s">
        <v>285</v>
      </c>
      <c r="I504" s="490" t="s">
        <v>822</v>
      </c>
      <c r="J504" s="490" t="s">
        <v>1071</v>
      </c>
      <c r="K504" s="490" t="s">
        <v>3104</v>
      </c>
      <c r="L504" s="490"/>
      <c r="M504" s="493" t="s">
        <v>909</v>
      </c>
      <c r="N504" s="494"/>
      <c r="O504" s="495" t="s">
        <v>390</v>
      </c>
      <c r="P504" s="495"/>
      <c r="Q504" s="494"/>
      <c r="R504" s="493" t="s">
        <v>285</v>
      </c>
      <c r="S504" s="496" t="s">
        <v>3076</v>
      </c>
      <c r="T504" s="497" t="s">
        <v>801</v>
      </c>
      <c r="U504" s="498">
        <v>20283</v>
      </c>
      <c r="V504" s="497">
        <f t="shared" ca="1" si="9"/>
        <v>70</v>
      </c>
      <c r="W504" s="497" t="s">
        <v>1073</v>
      </c>
      <c r="X504" s="497" t="s">
        <v>733</v>
      </c>
      <c r="Y504" s="497" t="s">
        <v>734</v>
      </c>
      <c r="Z504" s="497" t="s">
        <v>676</v>
      </c>
      <c r="AA504" s="497" t="s">
        <v>1059</v>
      </c>
      <c r="AB504" s="497" t="s">
        <v>1060</v>
      </c>
      <c r="AC504" s="497" t="s">
        <v>1012</v>
      </c>
      <c r="AD504" s="497"/>
      <c r="AE504" s="497"/>
      <c r="AF504" s="499"/>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3104</v>
      </c>
      <c r="E505" s="489">
        <f t="shared" si="10"/>
        <v>464</v>
      </c>
      <c r="F505" s="489" t="s">
        <v>688</v>
      </c>
      <c r="G505" s="489" t="s">
        <v>3658</v>
      </c>
      <c r="H505" s="490" t="s">
        <v>285</v>
      </c>
      <c r="I505" s="490"/>
      <c r="J505" s="490" t="s">
        <v>1071</v>
      </c>
      <c r="K505" s="490" t="s">
        <v>3104</v>
      </c>
      <c r="L505" s="490"/>
      <c r="M505" s="501" t="s">
        <v>909</v>
      </c>
      <c r="N505" s="494" t="s">
        <v>365</v>
      </c>
      <c r="O505" s="495" t="s">
        <v>519</v>
      </c>
      <c r="P505" s="495"/>
      <c r="Q505" s="494" t="s">
        <v>799</v>
      </c>
      <c r="R505" s="501" t="s">
        <v>582</v>
      </c>
      <c r="S505" s="496" t="s">
        <v>3105</v>
      </c>
      <c r="T505" s="497" t="s">
        <v>801</v>
      </c>
      <c r="U505" s="498">
        <v>28783</v>
      </c>
      <c r="V505" s="497">
        <f t="shared" ca="1" si="9"/>
        <v>47</v>
      </c>
      <c r="W505" s="497" t="s">
        <v>3106</v>
      </c>
      <c r="X505" s="497" t="s">
        <v>778</v>
      </c>
      <c r="Y505" s="497" t="s">
        <v>792</v>
      </c>
      <c r="Z505" s="497" t="s">
        <v>676</v>
      </c>
      <c r="AA505" s="497" t="s">
        <v>1235</v>
      </c>
      <c r="AB505" s="497" t="s">
        <v>3107</v>
      </c>
      <c r="AC505" s="497"/>
      <c r="AD505" s="497"/>
      <c r="AE505" s="497" t="s">
        <v>868</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3108</v>
      </c>
      <c r="E506" s="489">
        <f t="shared" si="10"/>
        <v>465</v>
      </c>
      <c r="F506" s="489" t="s">
        <v>688</v>
      </c>
      <c r="G506" s="489" t="s">
        <v>3658</v>
      </c>
      <c r="H506" s="490" t="s">
        <v>285</v>
      </c>
      <c r="I506" s="490" t="s">
        <v>1071</v>
      </c>
      <c r="J506" s="490" t="s">
        <v>1071</v>
      </c>
      <c r="K506" s="490" t="s">
        <v>3104</v>
      </c>
      <c r="L506" s="490"/>
      <c r="M506" s="501" t="s">
        <v>909</v>
      </c>
      <c r="N506" s="494" t="s">
        <v>365</v>
      </c>
      <c r="O506" s="495"/>
      <c r="P506" s="495"/>
      <c r="Q506" s="494" t="s">
        <v>850</v>
      </c>
      <c r="R506" s="501" t="s">
        <v>590</v>
      </c>
      <c r="S506" s="496" t="s">
        <v>3109</v>
      </c>
      <c r="T506" s="497" t="s">
        <v>801</v>
      </c>
      <c r="U506" s="498">
        <v>19196</v>
      </c>
      <c r="V506" s="497">
        <f t="shared" ca="1" si="9"/>
        <v>73</v>
      </c>
      <c r="W506" s="497" t="s">
        <v>3110</v>
      </c>
      <c r="X506" s="497" t="s">
        <v>778</v>
      </c>
      <c r="Y506" s="497" t="s">
        <v>792</v>
      </c>
      <c r="Z506" s="497" t="s">
        <v>1163</v>
      </c>
      <c r="AA506" s="497" t="s">
        <v>1163</v>
      </c>
      <c r="AB506" s="497" t="s">
        <v>3111</v>
      </c>
      <c r="AC506" s="497"/>
      <c r="AD506" s="497"/>
      <c r="AE506" s="497" t="s">
        <v>868</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3112</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799</v>
      </c>
      <c r="R507" s="501" t="s">
        <v>605</v>
      </c>
      <c r="S507" s="496" t="s">
        <v>3113</v>
      </c>
      <c r="T507" s="497" t="s">
        <v>801</v>
      </c>
      <c r="U507" s="498">
        <v>22484</v>
      </c>
      <c r="V507" s="497">
        <f t="shared" ca="1" si="9"/>
        <v>64</v>
      </c>
      <c r="W507" s="497" t="s">
        <v>3114</v>
      </c>
      <c r="X507" s="497" t="s">
        <v>778</v>
      </c>
      <c r="Y507" s="497" t="s">
        <v>792</v>
      </c>
      <c r="Z507" s="497" t="s">
        <v>676</v>
      </c>
      <c r="AA507" s="497" t="s">
        <v>1131</v>
      </c>
      <c r="AB507" s="497" t="s">
        <v>3115</v>
      </c>
      <c r="AC507" s="497"/>
      <c r="AD507" s="497"/>
      <c r="AE507" s="497" t="s">
        <v>868</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3116</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633</v>
      </c>
      <c r="S508" s="496" t="s">
        <v>3117</v>
      </c>
      <c r="T508" s="497" t="s">
        <v>801</v>
      </c>
      <c r="U508" s="498">
        <v>26250</v>
      </c>
      <c r="V508" s="497">
        <f t="shared" ca="1" si="9"/>
        <v>54</v>
      </c>
      <c r="W508" s="497" t="s">
        <v>3118</v>
      </c>
      <c r="X508" s="497" t="s">
        <v>778</v>
      </c>
      <c r="Y508" s="497" t="s">
        <v>792</v>
      </c>
      <c r="Z508" s="497" t="s">
        <v>676</v>
      </c>
      <c r="AA508" s="512" t="s">
        <v>676</v>
      </c>
      <c r="AB508" s="497" t="s">
        <v>1500</v>
      </c>
      <c r="AC508" s="497"/>
      <c r="AD508" s="497"/>
      <c r="AE508" s="497" t="s">
        <v>868</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9.2">
      <c r="A509" s="457"/>
      <c r="B509" s="456"/>
      <c r="C509" s="489">
        <v>496</v>
      </c>
      <c r="D509" s="489" t="s">
        <v>3099</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3100</v>
      </c>
      <c r="S509" s="496" t="s">
        <v>3101</v>
      </c>
      <c r="T509" s="497" t="s">
        <v>801</v>
      </c>
      <c r="U509" s="498">
        <v>25538</v>
      </c>
      <c r="V509" s="497">
        <f t="shared" ca="1" si="9"/>
        <v>56</v>
      </c>
      <c r="W509" s="497" t="s">
        <v>3102</v>
      </c>
      <c r="X509" s="497" t="s">
        <v>778</v>
      </c>
      <c r="Y509" s="497" t="s">
        <v>792</v>
      </c>
      <c r="Z509" s="497" t="s">
        <v>676</v>
      </c>
      <c r="AA509" s="512" t="s">
        <v>676</v>
      </c>
      <c r="AB509" s="497" t="s">
        <v>1533</v>
      </c>
      <c r="AC509" s="497" t="s">
        <v>786</v>
      </c>
      <c r="AD509" s="497" t="s">
        <v>3103</v>
      </c>
      <c r="AE509" s="497" t="s">
        <v>868</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3403</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46" t="s">
        <v>3404</v>
      </c>
      <c r="S510" s="496" t="s">
        <v>3405</v>
      </c>
      <c r="T510" s="497" t="s">
        <v>801</v>
      </c>
      <c r="U510" s="498">
        <v>25988</v>
      </c>
      <c r="V510" s="497">
        <f t="shared" ca="1" si="9"/>
        <v>54</v>
      </c>
      <c r="W510" s="497" t="s">
        <v>3406</v>
      </c>
      <c r="X510" s="497" t="s">
        <v>778</v>
      </c>
      <c r="Y510" s="497" t="s">
        <v>792</v>
      </c>
      <c r="Z510" s="497" t="s">
        <v>676</v>
      </c>
      <c r="AA510" s="512" t="s">
        <v>676</v>
      </c>
      <c r="AB510" s="497" t="s">
        <v>1275</v>
      </c>
      <c r="AC510" s="497" t="s">
        <v>786</v>
      </c>
      <c r="AD510" s="497" t="s">
        <v>1567</v>
      </c>
      <c r="AE510" s="497" t="s">
        <v>868</v>
      </c>
      <c r="AF510" s="499" t="s">
        <v>2498</v>
      </c>
      <c r="AG510" s="499" t="s">
        <v>688</v>
      </c>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1469</v>
      </c>
      <c r="E511" s="489">
        <f t="shared" si="10"/>
        <v>469</v>
      </c>
      <c r="F511" s="489"/>
      <c r="G511" s="489" t="s">
        <v>3658</v>
      </c>
      <c r="H511" s="490" t="s">
        <v>285</v>
      </c>
      <c r="I511" s="490" t="s">
        <v>1071</v>
      </c>
      <c r="J511" s="490" t="s">
        <v>1469</v>
      </c>
      <c r="K511" s="490" t="s">
        <v>726</v>
      </c>
      <c r="L511" s="490"/>
      <c r="M511" s="493" t="s">
        <v>932</v>
      </c>
      <c r="N511" s="494"/>
      <c r="O511" s="495" t="s">
        <v>197</v>
      </c>
      <c r="P511" s="495"/>
      <c r="Q511" s="494"/>
      <c r="R511" s="493" t="s">
        <v>245</v>
      </c>
      <c r="S511" s="496"/>
      <c r="T511" s="497" t="s">
        <v>801</v>
      </c>
      <c r="U511" s="498">
        <v>22549</v>
      </c>
      <c r="V511" s="497">
        <f t="shared" ca="1" si="9"/>
        <v>64</v>
      </c>
      <c r="W511" s="497" t="s">
        <v>1471</v>
      </c>
      <c r="X511" s="497" t="s">
        <v>733</v>
      </c>
      <c r="Y511" s="497" t="s">
        <v>734</v>
      </c>
      <c r="Z511" s="497" t="s">
        <v>676</v>
      </c>
      <c r="AA511" s="497" t="s">
        <v>676</v>
      </c>
      <c r="AB511" s="497" t="s">
        <v>1472</v>
      </c>
      <c r="AC511" s="497" t="s">
        <v>1012</v>
      </c>
      <c r="AD511" s="497"/>
      <c r="AE511" s="497"/>
      <c r="AF511" s="499"/>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3120</v>
      </c>
      <c r="E512" s="489">
        <f t="shared" si="10"/>
        <v>470</v>
      </c>
      <c r="F512" s="489" t="s">
        <v>688</v>
      </c>
      <c r="G512" s="489" t="s">
        <v>3658</v>
      </c>
      <c r="H512" s="490" t="s">
        <v>285</v>
      </c>
      <c r="I512" s="490" t="s">
        <v>1071</v>
      </c>
      <c r="J512" s="490" t="s">
        <v>1469</v>
      </c>
      <c r="K512" s="490" t="s">
        <v>3120</v>
      </c>
      <c r="L512" s="490" t="s">
        <v>3121</v>
      </c>
      <c r="M512" s="501" t="s">
        <v>932</v>
      </c>
      <c r="N512" s="494" t="s">
        <v>365</v>
      </c>
      <c r="O512" s="495" t="s">
        <v>519</v>
      </c>
      <c r="P512" s="495"/>
      <c r="Q512" s="494" t="s">
        <v>799</v>
      </c>
      <c r="R512" s="501" t="s">
        <v>591</v>
      </c>
      <c r="S512" s="496" t="s">
        <v>3122</v>
      </c>
      <c r="T512" s="497" t="s">
        <v>801</v>
      </c>
      <c r="U512" s="498">
        <v>20098</v>
      </c>
      <c r="V512" s="497">
        <f t="shared" ca="1" si="9"/>
        <v>71</v>
      </c>
      <c r="W512" s="497" t="s">
        <v>3123</v>
      </c>
      <c r="X512" s="497" t="s">
        <v>778</v>
      </c>
      <c r="Y512" s="497" t="s">
        <v>792</v>
      </c>
      <c r="Z512" s="497" t="s">
        <v>676</v>
      </c>
      <c r="AA512" s="512" t="s">
        <v>676</v>
      </c>
      <c r="AB512" s="559" t="s">
        <v>3124</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3121</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606</v>
      </c>
      <c r="S513" s="496" t="s">
        <v>3125</v>
      </c>
      <c r="T513" s="497" t="s">
        <v>801</v>
      </c>
      <c r="U513" s="498">
        <v>27355</v>
      </c>
      <c r="V513" s="497">
        <f t="shared" ca="1" si="9"/>
        <v>51</v>
      </c>
      <c r="W513" s="497" t="s">
        <v>3126</v>
      </c>
      <c r="X513" s="497" t="s">
        <v>778</v>
      </c>
      <c r="Y513" s="497" t="s">
        <v>792</v>
      </c>
      <c r="Z513" s="497" t="s">
        <v>676</v>
      </c>
      <c r="AA513" s="512" t="s">
        <v>676</v>
      </c>
      <c r="AB513" s="497" t="s">
        <v>3127</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3128</v>
      </c>
      <c r="E514" s="489">
        <f t="shared" si="10"/>
        <v>472</v>
      </c>
      <c r="F514" s="489" t="s">
        <v>688</v>
      </c>
      <c r="G514" s="489" t="s">
        <v>3658</v>
      </c>
      <c r="H514" s="490" t="s">
        <v>285</v>
      </c>
      <c r="I514" s="490" t="s">
        <v>1071</v>
      </c>
      <c r="J514" s="490" t="s">
        <v>1469</v>
      </c>
      <c r="K514" s="490" t="s">
        <v>3120</v>
      </c>
      <c r="L514" s="490" t="s">
        <v>3121</v>
      </c>
      <c r="M514" s="501" t="s">
        <v>932</v>
      </c>
      <c r="N514" s="494" t="s">
        <v>365</v>
      </c>
      <c r="O514" s="495"/>
      <c r="P514" s="495"/>
      <c r="Q514" s="494" t="s">
        <v>850</v>
      </c>
      <c r="R514" s="501" t="s">
        <v>621</v>
      </c>
      <c r="S514" s="496" t="s">
        <v>3129</v>
      </c>
      <c r="T514" s="497" t="s">
        <v>801</v>
      </c>
      <c r="U514" s="498">
        <v>15828</v>
      </c>
      <c r="V514" s="497">
        <f t="shared" ca="1" si="9"/>
        <v>82</v>
      </c>
      <c r="W514" s="497" t="s">
        <v>3130</v>
      </c>
      <c r="X514" s="497" t="s">
        <v>778</v>
      </c>
      <c r="Y514" s="497" t="s">
        <v>792</v>
      </c>
      <c r="Z514" s="497" t="s">
        <v>676</v>
      </c>
      <c r="AA514" s="512" t="s">
        <v>676</v>
      </c>
      <c r="AB514" s="497" t="s">
        <v>3131</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3148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799</v>
      </c>
      <c r="R515" s="501" t="s">
        <v>3149</v>
      </c>
      <c r="S515" s="496" t="s">
        <v>3150</v>
      </c>
      <c r="T515" s="497" t="s">
        <v>801</v>
      </c>
      <c r="U515" s="498">
        <v>21232</v>
      </c>
      <c r="V515" s="497">
        <f t="shared" ca="1" si="9"/>
        <v>67</v>
      </c>
      <c r="W515" s="497" t="s">
        <v>3151</v>
      </c>
      <c r="X515" s="497" t="s">
        <v>778</v>
      </c>
      <c r="Y515" s="497" t="s">
        <v>792</v>
      </c>
      <c r="Z515" s="497" t="s">
        <v>676</v>
      </c>
      <c r="AA515" s="512" t="s">
        <v>676</v>
      </c>
      <c r="AB515" s="789" t="s">
        <v>3152</v>
      </c>
      <c r="AC515" s="497" t="s">
        <v>786</v>
      </c>
      <c r="AD515" s="497" t="s">
        <v>3659</v>
      </c>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3132</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634</v>
      </c>
      <c r="S516" s="496" t="s">
        <v>3133</v>
      </c>
      <c r="T516" s="497" t="s">
        <v>801</v>
      </c>
      <c r="U516" s="498">
        <v>21451</v>
      </c>
      <c r="V516" s="497">
        <f t="shared" ca="1" si="9"/>
        <v>67</v>
      </c>
      <c r="W516" s="497" t="s">
        <v>3134</v>
      </c>
      <c r="X516" s="497" t="s">
        <v>778</v>
      </c>
      <c r="Y516" s="497" t="s">
        <v>792</v>
      </c>
      <c r="Z516" s="497" t="s">
        <v>676</v>
      </c>
      <c r="AA516" s="512" t="s">
        <v>676</v>
      </c>
      <c r="AB516" s="559" t="s">
        <v>3135</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3407</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84" t="s">
        <v>3408</v>
      </c>
      <c r="S517" s="496" t="s">
        <v>3409</v>
      </c>
      <c r="T517" s="497" t="s">
        <v>801</v>
      </c>
      <c r="U517" s="498">
        <v>22116</v>
      </c>
      <c r="V517" s="497">
        <f t="shared" ca="1" si="9"/>
        <v>65</v>
      </c>
      <c r="W517" s="497" t="s">
        <v>3410</v>
      </c>
      <c r="X517" s="497" t="s">
        <v>778</v>
      </c>
      <c r="Y517" s="497" t="s">
        <v>792</v>
      </c>
      <c r="Z517" s="497" t="s">
        <v>676</v>
      </c>
      <c r="AA517" s="512" t="s">
        <v>676</v>
      </c>
      <c r="AB517" s="559" t="s">
        <v>3411</v>
      </c>
      <c r="AC517" s="497" t="s">
        <v>786</v>
      </c>
      <c r="AD517" s="497" t="s">
        <v>3412</v>
      </c>
      <c r="AE517" s="497" t="s">
        <v>1584</v>
      </c>
      <c r="AF517" s="499" t="s">
        <v>2498</v>
      </c>
      <c r="AG517" s="499" t="s">
        <v>688</v>
      </c>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3136</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648</v>
      </c>
      <c r="S518" s="496" t="s">
        <v>3137</v>
      </c>
      <c r="T518" s="497" t="s">
        <v>801</v>
      </c>
      <c r="U518" s="498">
        <v>25299</v>
      </c>
      <c r="V518" s="497">
        <f t="shared" ca="1" si="9"/>
        <v>56</v>
      </c>
      <c r="W518" s="497" t="s">
        <v>3138</v>
      </c>
      <c r="X518" s="497" t="s">
        <v>778</v>
      </c>
      <c r="Y518" s="497" t="s">
        <v>792</v>
      </c>
      <c r="Z518" s="497" t="s">
        <v>676</v>
      </c>
      <c r="AA518" s="512" t="s">
        <v>676</v>
      </c>
      <c r="AB518" s="559" t="s">
        <v>3139</v>
      </c>
      <c r="AC518" s="497"/>
      <c r="AD518" s="497"/>
      <c r="AE518" s="497" t="s">
        <v>1584</v>
      </c>
      <c r="AF518" s="499"/>
      <c r="AG518" s="499" t="s">
        <v>688</v>
      </c>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3413</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84" t="s">
        <v>3414</v>
      </c>
      <c r="S519" s="496" t="s">
        <v>3415</v>
      </c>
      <c r="T519" s="497" t="s">
        <v>801</v>
      </c>
      <c r="U519" s="498">
        <v>25645</v>
      </c>
      <c r="V519" s="497">
        <f t="shared" ca="1" si="9"/>
        <v>55</v>
      </c>
      <c r="W519" s="497" t="s">
        <v>3416</v>
      </c>
      <c r="X519" s="497" t="s">
        <v>778</v>
      </c>
      <c r="Y519" s="497" t="s">
        <v>792</v>
      </c>
      <c r="Z519" s="497" t="s">
        <v>676</v>
      </c>
      <c r="AA519" s="512" t="s">
        <v>676</v>
      </c>
      <c r="AB519" s="559" t="s">
        <v>3417</v>
      </c>
      <c r="AC519" s="497" t="s">
        <v>786</v>
      </c>
      <c r="AD519" s="497" t="s">
        <v>3412</v>
      </c>
      <c r="AE519" s="497" t="s">
        <v>1584</v>
      </c>
      <c r="AF519" s="499" t="s">
        <v>2498</v>
      </c>
      <c r="AG519" s="499" t="s">
        <v>688</v>
      </c>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3140</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659</v>
      </c>
      <c r="S520" s="496" t="s">
        <v>3141</v>
      </c>
      <c r="T520" s="497" t="s">
        <v>801</v>
      </c>
      <c r="U520" s="498">
        <v>29981</v>
      </c>
      <c r="V520" s="497">
        <f t="shared" ca="1" si="9"/>
        <v>43</v>
      </c>
      <c r="W520" s="497" t="s">
        <v>3142</v>
      </c>
      <c r="X520" s="497" t="s">
        <v>778</v>
      </c>
      <c r="Y520" s="497" t="s">
        <v>792</v>
      </c>
      <c r="Z520" s="497" t="s">
        <v>676</v>
      </c>
      <c r="AA520" s="512" t="s">
        <v>676</v>
      </c>
      <c r="AB520" s="559" t="s">
        <v>3143</v>
      </c>
      <c r="AC520" s="497"/>
      <c r="AD520" s="497"/>
      <c r="AE520" s="497" t="s">
        <v>1584</v>
      </c>
      <c r="AF520" s="499"/>
      <c r="AG520" s="499" t="s">
        <v>688</v>
      </c>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3144</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4" t="s">
        <v>665</v>
      </c>
      <c r="S521" s="496" t="s">
        <v>3145</v>
      </c>
      <c r="T521" s="497" t="s">
        <v>801</v>
      </c>
      <c r="U521" s="498">
        <v>30203</v>
      </c>
      <c r="V521" s="497">
        <f t="shared" ca="1" si="9"/>
        <v>43</v>
      </c>
      <c r="W521" s="497" t="s">
        <v>3146</v>
      </c>
      <c r="X521" s="497" t="s">
        <v>778</v>
      </c>
      <c r="Y521" s="497" t="s">
        <v>792</v>
      </c>
      <c r="Z521" s="497" t="s">
        <v>676</v>
      </c>
      <c r="AA521" s="512" t="s">
        <v>676</v>
      </c>
      <c r="AB521" s="559" t="s">
        <v>3147</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1984</v>
      </c>
      <c r="E522" s="489">
        <f t="shared" si="10"/>
        <v>479</v>
      </c>
      <c r="F522" s="489"/>
      <c r="G522" s="489" t="s">
        <v>3658</v>
      </c>
      <c r="H522" s="490" t="s">
        <v>285</v>
      </c>
      <c r="I522" s="490" t="s">
        <v>1071</v>
      </c>
      <c r="J522" s="490" t="s">
        <v>1984</v>
      </c>
      <c r="K522" s="490" t="s">
        <v>726</v>
      </c>
      <c r="L522" s="490"/>
      <c r="M522" s="493" t="s">
        <v>954</v>
      </c>
      <c r="N522" s="494"/>
      <c r="O522" s="495" t="s">
        <v>197</v>
      </c>
      <c r="P522" s="495"/>
      <c r="Q522" s="494"/>
      <c r="R522" s="493" t="s">
        <v>227</v>
      </c>
      <c r="S522" s="496" t="s">
        <v>1985</v>
      </c>
      <c r="T522" s="497" t="s">
        <v>801</v>
      </c>
      <c r="U522" s="498">
        <v>28739</v>
      </c>
      <c r="V522" s="497">
        <f t="shared" ca="1" si="9"/>
        <v>47</v>
      </c>
      <c r="W522" s="497"/>
      <c r="X522" s="497" t="s">
        <v>733</v>
      </c>
      <c r="Y522" s="497" t="s">
        <v>734</v>
      </c>
      <c r="Z522" s="497" t="s">
        <v>1508</v>
      </c>
      <c r="AA522" s="497" t="s">
        <v>1508</v>
      </c>
      <c r="AB522" s="497" t="s">
        <v>1986</v>
      </c>
      <c r="AC522" s="497" t="s">
        <v>1012</v>
      </c>
      <c r="AD522" s="497"/>
      <c r="AE522" s="497"/>
      <c r="AF522" s="499"/>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3159</v>
      </c>
      <c r="E523" s="489">
        <f t="shared" si="10"/>
        <v>480</v>
      </c>
      <c r="F523" s="489" t="s">
        <v>688</v>
      </c>
      <c r="G523" s="489" t="s">
        <v>3658</v>
      </c>
      <c r="H523" s="490" t="s">
        <v>285</v>
      </c>
      <c r="I523" s="490" t="s">
        <v>1071</v>
      </c>
      <c r="J523" s="490" t="s">
        <v>1984</v>
      </c>
      <c r="K523" s="490" t="s">
        <v>726</v>
      </c>
      <c r="L523" s="490"/>
      <c r="M523" s="501" t="s">
        <v>954</v>
      </c>
      <c r="N523" s="494" t="s">
        <v>365</v>
      </c>
      <c r="O523" s="495"/>
      <c r="P523" s="495"/>
      <c r="Q523" s="494" t="s">
        <v>799</v>
      </c>
      <c r="R523" s="501" t="s">
        <v>592</v>
      </c>
      <c r="S523" s="496" t="s">
        <v>3160</v>
      </c>
      <c r="T523" s="497" t="s">
        <v>801</v>
      </c>
      <c r="U523" s="498">
        <v>23911</v>
      </c>
      <c r="V523" s="497">
        <f t="shared" ca="1" si="9"/>
        <v>60</v>
      </c>
      <c r="W523" s="497" t="s">
        <v>3161</v>
      </c>
      <c r="X523" s="497" t="s">
        <v>778</v>
      </c>
      <c r="Y523" s="497" t="s">
        <v>792</v>
      </c>
      <c r="Z523" s="497" t="s">
        <v>676</v>
      </c>
      <c r="AA523" s="512" t="s">
        <v>676</v>
      </c>
      <c r="AB523" s="497" t="s">
        <v>3162</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3163</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607</v>
      </c>
      <c r="S524" s="496" t="s">
        <v>3164</v>
      </c>
      <c r="T524" s="497" t="s">
        <v>801</v>
      </c>
      <c r="U524" s="498">
        <v>24181</v>
      </c>
      <c r="V524" s="497">
        <f t="shared" ca="1" si="9"/>
        <v>59</v>
      </c>
      <c r="W524" s="497" t="s">
        <v>3165</v>
      </c>
      <c r="X524" s="497" t="s">
        <v>778</v>
      </c>
      <c r="Y524" s="497" t="s">
        <v>792</v>
      </c>
      <c r="Z524" s="497" t="s">
        <v>676</v>
      </c>
      <c r="AA524" s="512" t="s">
        <v>676</v>
      </c>
      <c r="AB524" s="497" t="s">
        <v>3166</v>
      </c>
      <c r="AC524" s="497"/>
      <c r="AD524" s="497"/>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3155</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622</v>
      </c>
      <c r="S525" s="496" t="s">
        <v>3156</v>
      </c>
      <c r="T525" s="497" t="s">
        <v>801</v>
      </c>
      <c r="U525" s="498">
        <v>24860</v>
      </c>
      <c r="V525" s="497">
        <f t="shared" ca="1" si="9"/>
        <v>58</v>
      </c>
      <c r="W525" s="497" t="s">
        <v>3157</v>
      </c>
      <c r="X525" s="497" t="s">
        <v>778</v>
      </c>
      <c r="Y525" s="497" t="s">
        <v>792</v>
      </c>
      <c r="Z525" s="497" t="s">
        <v>676</v>
      </c>
      <c r="AA525" s="512" t="s">
        <v>676</v>
      </c>
      <c r="AB525" s="497" t="s">
        <v>3158</v>
      </c>
      <c r="AC525" s="497"/>
      <c r="AD525" s="497"/>
      <c r="AE525" s="497" t="s">
        <v>1584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3167</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635</v>
      </c>
      <c r="S526" s="496" t="s">
        <v>3168</v>
      </c>
      <c r="T526" s="497" t="s">
        <v>801</v>
      </c>
      <c r="U526" s="498">
        <v>29947</v>
      </c>
      <c r="V526" s="497">
        <f t="shared" ca="1" si="9"/>
        <v>44</v>
      </c>
      <c r="W526" s="497" t="s">
        <v>3169</v>
      </c>
      <c r="X526" s="497" t="s">
        <v>778</v>
      </c>
      <c r="Y526" s="497" t="s">
        <v>792</v>
      </c>
      <c r="Z526" s="497" t="s">
        <v>1131</v>
      </c>
      <c r="AA526" s="497" t="s">
        <v>1131</v>
      </c>
      <c r="AB526" s="497" t="s">
        <v>3170</v>
      </c>
      <c r="AC526" s="497"/>
      <c r="AD526" s="497"/>
      <c r="AE526" s="497" t="s">
        <v>1584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3171</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649</v>
      </c>
      <c r="S527" s="496" t="s">
        <v>3172</v>
      </c>
      <c r="T527" s="497" t="s">
        <v>801</v>
      </c>
      <c r="U527" s="498">
        <v>30310</v>
      </c>
      <c r="V527" s="497">
        <f t="shared" ca="1" si="9"/>
        <v>43</v>
      </c>
      <c r="W527" s="497" t="s">
        <v>3173</v>
      </c>
      <c r="X527" s="497" t="s">
        <v>778</v>
      </c>
      <c r="Y527" s="497" t="s">
        <v>792</v>
      </c>
      <c r="Z527" s="497" t="s">
        <v>676</v>
      </c>
      <c r="AA527" s="512" t="s">
        <v>676</v>
      </c>
      <c r="AB527" s="497" t="s">
        <v>3174</v>
      </c>
      <c r="AC527" s="497"/>
      <c r="AD527" s="497"/>
      <c r="AE527" s="497" t="s">
        <v>1584</v>
      </c>
      <c r="AF527" s="499"/>
      <c r="AG527" s="499" t="s">
        <v>688</v>
      </c>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3175</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2" t="s">
        <v>660</v>
      </c>
      <c r="S528" s="496" t="s">
        <v>3176</v>
      </c>
      <c r="T528" s="497" t="s">
        <v>801</v>
      </c>
      <c r="U528" s="498">
        <v>32130</v>
      </c>
      <c r="V528" s="497">
        <f t="shared" ca="1" si="9"/>
        <v>38</v>
      </c>
      <c r="W528" s="497" t="s">
        <v>3177</v>
      </c>
      <c r="X528" s="497" t="s">
        <v>778</v>
      </c>
      <c r="Y528" s="497" t="s">
        <v>792</v>
      </c>
      <c r="Z528" s="497" t="s">
        <v>676</v>
      </c>
      <c r="AA528" s="512" t="s">
        <v>676</v>
      </c>
      <c r="AB528" s="497" t="s">
        <v>3178</v>
      </c>
      <c r="AC528" s="497"/>
      <c r="AD528" s="497"/>
      <c r="AE528" s="497" t="s">
        <v>1584</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521" t="s">
        <v>3179</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37" t="s">
        <v>3180</v>
      </c>
      <c r="S529" s="496" t="s">
        <v>3660</v>
      </c>
      <c r="T529" s="497" t="s">
        <v>801</v>
      </c>
      <c r="U529" s="520">
        <v>22724</v>
      </c>
      <c r="V529" s="497">
        <f t="shared" ca="1" si="9"/>
        <v>63</v>
      </c>
      <c r="W529" s="499" t="s">
        <v>3181</v>
      </c>
      <c r="X529" s="497" t="s">
        <v>778</v>
      </c>
      <c r="Y529" s="497" t="s">
        <v>792</v>
      </c>
      <c r="Z529" s="499" t="s">
        <v>676</v>
      </c>
      <c r="AA529" s="499" t="s">
        <v>3182</v>
      </c>
      <c r="AB529" s="499" t="s">
        <v>3183</v>
      </c>
      <c r="AC529" s="497"/>
      <c r="AD529" s="497"/>
      <c r="AE529" s="497" t="s">
        <v>982</v>
      </c>
      <c r="AF529" s="497"/>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3184</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3185</v>
      </c>
      <c r="S530" s="496" t="s">
        <v>3661</v>
      </c>
      <c r="T530" s="497" t="s">
        <v>801</v>
      </c>
      <c r="U530" s="520">
        <v>22873</v>
      </c>
      <c r="V530" s="497">
        <f t="shared" ca="1" si="9"/>
        <v>63</v>
      </c>
      <c r="W530" s="499" t="s">
        <v>3186</v>
      </c>
      <c r="X530" s="497" t="s">
        <v>778</v>
      </c>
      <c r="Y530" s="497" t="s">
        <v>792</v>
      </c>
      <c r="Z530" s="499" t="s">
        <v>676</v>
      </c>
      <c r="AA530" s="513" t="s">
        <v>676</v>
      </c>
      <c r="AB530" s="499" t="s">
        <v>3187</v>
      </c>
      <c r="AC530" s="497"/>
      <c r="AD530" s="497"/>
      <c r="AE530" s="497" t="s">
        <v>982</v>
      </c>
      <c r="AF530" s="497"/>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3189</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3190</v>
      </c>
      <c r="S531" s="496" t="s">
        <v>3662</v>
      </c>
      <c r="T531" s="497" t="s">
        <v>801</v>
      </c>
      <c r="U531" s="498">
        <v>25028</v>
      </c>
      <c r="V531" s="497">
        <f t="shared" ca="1" si="9"/>
        <v>57</v>
      </c>
      <c r="W531" s="499" t="s">
        <v>3191</v>
      </c>
      <c r="X531" s="497" t="s">
        <v>778</v>
      </c>
      <c r="Y531" s="497" t="s">
        <v>792</v>
      </c>
      <c r="Z531" s="499" t="s">
        <v>676</v>
      </c>
      <c r="AA531" s="513" t="s">
        <v>676</v>
      </c>
      <c r="AB531" s="499" t="s">
        <v>3037</v>
      </c>
      <c r="AC531" s="497"/>
      <c r="AD531" s="497"/>
      <c r="AE531" s="497" t="s">
        <v>982</v>
      </c>
      <c r="AF531" s="497"/>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489" t="s">
        <v>1056</v>
      </c>
      <c r="E532" s="489">
        <f t="shared" si="10"/>
        <v>488</v>
      </c>
      <c r="F532" s="489"/>
      <c r="G532" s="489" t="s">
        <v>3663</v>
      </c>
      <c r="H532" s="490" t="s">
        <v>139</v>
      </c>
      <c r="I532" s="490" t="s">
        <v>760</v>
      </c>
      <c r="J532" s="490" t="s">
        <v>1056</v>
      </c>
      <c r="K532" s="490" t="s">
        <v>726</v>
      </c>
      <c r="L532" s="490"/>
      <c r="M532" s="493" t="s">
        <v>971</v>
      </c>
      <c r="N532" s="494"/>
      <c r="O532" s="495" t="s">
        <v>197</v>
      </c>
      <c r="P532" s="495"/>
      <c r="Q532" s="494"/>
      <c r="R532" s="514" t="s">
        <v>212</v>
      </c>
      <c r="S532" s="496" t="s">
        <v>1061</v>
      </c>
      <c r="T532" s="497" t="s">
        <v>731</v>
      </c>
      <c r="U532" s="498">
        <v>19232</v>
      </c>
      <c r="V532" s="497">
        <f t="shared" ca="1" si="9"/>
        <v>73</v>
      </c>
      <c r="W532" s="497" t="s">
        <v>1062</v>
      </c>
      <c r="X532" s="497" t="s">
        <v>733</v>
      </c>
      <c r="Y532" s="497" t="s">
        <v>734</v>
      </c>
      <c r="Z532" s="497" t="s">
        <v>676</v>
      </c>
      <c r="AA532" s="497" t="s">
        <v>1059</v>
      </c>
      <c r="AB532" s="497" t="s">
        <v>1060</v>
      </c>
      <c r="AC532" s="497" t="s">
        <v>1012</v>
      </c>
      <c r="AD532" s="497"/>
      <c r="AE532" s="497"/>
      <c r="AF532" s="499"/>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3232</v>
      </c>
      <c r="E533" s="489">
        <f t="shared" si="10"/>
        <v>489</v>
      </c>
      <c r="F533" s="489" t="s">
        <v>688</v>
      </c>
      <c r="G533" s="489" t="s">
        <v>3663</v>
      </c>
      <c r="H533" s="490" t="s">
        <v>139</v>
      </c>
      <c r="I533" s="490" t="s">
        <v>760</v>
      </c>
      <c r="J533" s="490" t="s">
        <v>1056</v>
      </c>
      <c r="K533" s="490" t="s">
        <v>726</v>
      </c>
      <c r="L533" s="490"/>
      <c r="M533" s="501" t="s">
        <v>971</v>
      </c>
      <c r="N533" s="494" t="s">
        <v>365</v>
      </c>
      <c r="O533" s="495"/>
      <c r="P533" s="495"/>
      <c r="Q533" s="494" t="s">
        <v>729</v>
      </c>
      <c r="R533" s="501" t="s">
        <v>595</v>
      </c>
      <c r="S533" s="496" t="s">
        <v>3233</v>
      </c>
      <c r="T533" s="497" t="s">
        <v>731</v>
      </c>
      <c r="U533" s="498">
        <v>22720</v>
      </c>
      <c r="V533" s="497">
        <f t="shared" ca="1" si="9"/>
        <v>63</v>
      </c>
      <c r="W533" s="497" t="s">
        <v>3234</v>
      </c>
      <c r="X533" s="497" t="s">
        <v>778</v>
      </c>
      <c r="Y533" s="497" t="s">
        <v>792</v>
      </c>
      <c r="Z533" s="497" t="s">
        <v>676</v>
      </c>
      <c r="AA533" s="512" t="s">
        <v>676</v>
      </c>
      <c r="AB533" s="497" t="s">
        <v>3235</v>
      </c>
      <c r="AC533" s="497"/>
      <c r="AD533" s="497"/>
      <c r="AE533" s="497" t="s">
        <v>1584</v>
      </c>
      <c r="AF533" s="499"/>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3236</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624</v>
      </c>
      <c r="S534" s="496" t="s">
        <v>3237</v>
      </c>
      <c r="T534" s="497" t="s">
        <v>731</v>
      </c>
      <c r="U534" s="498">
        <v>35402</v>
      </c>
      <c r="V534" s="497">
        <f t="shared" ca="1" si="9"/>
        <v>29</v>
      </c>
      <c r="W534" s="497" t="s">
        <v>3238</v>
      </c>
      <c r="X534" s="497" t="s">
        <v>778</v>
      </c>
      <c r="Y534" s="497" t="s">
        <v>792</v>
      </c>
      <c r="Z534" s="497" t="s">
        <v>676</v>
      </c>
      <c r="AA534" s="512" t="s">
        <v>676</v>
      </c>
      <c r="AB534" s="497" t="s">
        <v>3239</v>
      </c>
      <c r="AC534" s="497"/>
      <c r="AD534" s="497"/>
      <c r="AE534" s="497" t="s">
        <v>1584</v>
      </c>
      <c r="AF534" s="499"/>
      <c r="AG534" s="499" t="s">
        <v>688</v>
      </c>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3240</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637</v>
      </c>
      <c r="S535" s="496" t="s">
        <v>3241</v>
      </c>
      <c r="T535" s="497" t="s">
        <v>731</v>
      </c>
      <c r="U535" s="498">
        <v>35555</v>
      </c>
      <c r="V535" s="497">
        <f t="shared" ca="1" si="9"/>
        <v>28</v>
      </c>
      <c r="W535" s="497" t="s">
        <v>3242</v>
      </c>
      <c r="X535" s="497" t="s">
        <v>778</v>
      </c>
      <c r="Y535" s="497" t="s">
        <v>792</v>
      </c>
      <c r="Z535" s="497" t="s">
        <v>676</v>
      </c>
      <c r="AA535" s="512" t="s">
        <v>676</v>
      </c>
      <c r="AB535" s="497" t="s">
        <v>3239</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3260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3261</v>
      </c>
      <c r="S536" s="496" t="s">
        <v>3262</v>
      </c>
      <c r="T536" s="497" t="s">
        <v>731</v>
      </c>
      <c r="U536" s="498">
        <v>26711</v>
      </c>
      <c r="V536" s="497">
        <f t="shared" ca="1" si="9"/>
        <v>52</v>
      </c>
      <c r="W536" s="497" t="s">
        <v>3263</v>
      </c>
      <c r="X536" s="497" t="s">
        <v>778</v>
      </c>
      <c r="Y536" s="497" t="s">
        <v>792</v>
      </c>
      <c r="Z536" s="497" t="s">
        <v>676</v>
      </c>
      <c r="AA536" s="512" t="s">
        <v>676</v>
      </c>
      <c r="AB536" s="497" t="s">
        <v>3264</v>
      </c>
      <c r="AC536" s="497" t="s">
        <v>786</v>
      </c>
      <c r="AD536" s="497" t="s">
        <v>1817</v>
      </c>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3243</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850</v>
      </c>
      <c r="R537" s="501" t="s">
        <v>662</v>
      </c>
      <c r="S537" s="496" t="s">
        <v>3244</v>
      </c>
      <c r="T537" s="497" t="s">
        <v>731</v>
      </c>
      <c r="U537" s="498">
        <v>18218</v>
      </c>
      <c r="V537" s="497">
        <f t="shared" ca="1" si="9"/>
        <v>76</v>
      </c>
      <c r="W537" s="497" t="s">
        <v>3245</v>
      </c>
      <c r="X537" s="497" t="s">
        <v>778</v>
      </c>
      <c r="Y537" s="497" t="s">
        <v>792</v>
      </c>
      <c r="Z537" s="497" t="s">
        <v>676</v>
      </c>
      <c r="AA537" s="512" t="s">
        <v>676</v>
      </c>
      <c r="AB537" s="497" t="s">
        <v>1496</v>
      </c>
      <c r="AC537" s="497"/>
      <c r="AD537" s="497"/>
      <c r="AE537" s="497" t="s">
        <v>874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3246</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729</v>
      </c>
      <c r="R538" s="504" t="s">
        <v>3247</v>
      </c>
      <c r="S538" s="496" t="s">
        <v>3248</v>
      </c>
      <c r="T538" s="497" t="s">
        <v>731</v>
      </c>
      <c r="U538" s="498">
        <v>22220</v>
      </c>
      <c r="V538" s="497">
        <f t="shared" ca="1" si="9"/>
        <v>65</v>
      </c>
      <c r="W538" s="497" t="s">
        <v>3249</v>
      </c>
      <c r="X538" s="497" t="s">
        <v>778</v>
      </c>
      <c r="Y538" s="497" t="s">
        <v>792</v>
      </c>
      <c r="Z538" s="497" t="s">
        <v>676</v>
      </c>
      <c r="AA538" s="497" t="s">
        <v>1508</v>
      </c>
      <c r="AB538" s="497" t="s">
        <v>3250</v>
      </c>
      <c r="AC538" s="497"/>
      <c r="AD538" s="497"/>
      <c r="AE538" s="497" t="s">
        <v>874</v>
      </c>
      <c r="AF538" s="499"/>
      <c r="AG538" s="499" t="s">
        <v>688</v>
      </c>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722</v>
      </c>
      <c r="E539" s="489">
        <f t="shared" si="10"/>
        <v>494</v>
      </c>
      <c r="F539" s="489"/>
      <c r="G539" s="489" t="s">
        <v>3663</v>
      </c>
      <c r="H539" s="490" t="s">
        <v>139</v>
      </c>
      <c r="I539" s="490" t="s">
        <v>760</v>
      </c>
      <c r="J539" s="490" t="s">
        <v>722</v>
      </c>
      <c r="K539" s="490" t="s">
        <v>3209</v>
      </c>
      <c r="L539" s="490" t="s">
        <v>3210</v>
      </c>
      <c r="M539" s="493" t="s">
        <v>3119</v>
      </c>
      <c r="N539" s="494"/>
      <c r="O539" s="495" t="s">
        <v>192</v>
      </c>
      <c r="P539" s="495" t="s">
        <v>197</v>
      </c>
      <c r="Q539" s="494"/>
      <c r="R539" s="493" t="s">
        <v>65</v>
      </c>
      <c r="S539" s="496" t="s">
        <v>730</v>
      </c>
      <c r="T539" s="497" t="s">
        <v>731</v>
      </c>
      <c r="U539" s="498">
        <v>32431</v>
      </c>
      <c r="V539" s="497">
        <f t="shared" ca="1" si="9"/>
        <v>37</v>
      </c>
      <c r="W539" s="497" t="s">
        <v>732</v>
      </c>
      <c r="X539" s="497" t="s">
        <v>733</v>
      </c>
      <c r="Y539" s="497" t="s">
        <v>734</v>
      </c>
      <c r="Z539" s="497" t="s">
        <v>735</v>
      </c>
      <c r="AA539" s="497" t="s">
        <v>736</v>
      </c>
      <c r="AB539" s="497" t="s">
        <v>737</v>
      </c>
      <c r="AC539" s="497" t="s">
        <v>1012</v>
      </c>
      <c r="AD539" s="497"/>
      <c r="AE539" s="497"/>
      <c r="AF539" s="499"/>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3209</v>
      </c>
      <c r="E540" s="489">
        <f t="shared" si="10"/>
        <v>495</v>
      </c>
      <c r="F540" s="489" t="s">
        <v>688</v>
      </c>
      <c r="G540" s="489" t="s">
        <v>3663</v>
      </c>
      <c r="H540" s="490" t="s">
        <v>139</v>
      </c>
      <c r="I540" s="490" t="s">
        <v>760</v>
      </c>
      <c r="J540" s="490" t="s">
        <v>722</v>
      </c>
      <c r="K540" s="490" t="s">
        <v>3209</v>
      </c>
      <c r="L540" s="490" t="s">
        <v>3210</v>
      </c>
      <c r="M540" s="501" t="s">
        <v>3119</v>
      </c>
      <c r="N540" s="494" t="s">
        <v>365</v>
      </c>
      <c r="O540" s="495" t="s">
        <v>519</v>
      </c>
      <c r="P540" s="495"/>
      <c r="Q540" s="494" t="s">
        <v>729</v>
      </c>
      <c r="R540" s="501" t="s">
        <v>594</v>
      </c>
      <c r="S540" s="496" t="s">
        <v>3212</v>
      </c>
      <c r="T540" s="497" t="s">
        <v>731</v>
      </c>
      <c r="U540" s="498">
        <v>22545</v>
      </c>
      <c r="V540" s="497">
        <f t="shared" ca="1" si="9"/>
        <v>64</v>
      </c>
      <c r="W540" s="497" t="s">
        <v>3213</v>
      </c>
      <c r="X540" s="497" t="s">
        <v>778</v>
      </c>
      <c r="Y540" s="497" t="s">
        <v>792</v>
      </c>
      <c r="Z540" s="497" t="s">
        <v>274</v>
      </c>
      <c r="AA540" s="497" t="s">
        <v>274</v>
      </c>
      <c r="AB540" s="497" t="s">
        <v>3214</v>
      </c>
      <c r="AC540" s="497"/>
      <c r="AD540" s="497"/>
      <c r="AE540" s="497" t="s">
        <v>868</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3210</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799</v>
      </c>
      <c r="R541" s="501" t="s">
        <v>609</v>
      </c>
      <c r="S541" s="496" t="s">
        <v>3215</v>
      </c>
      <c r="T541" s="497" t="s">
        <v>801</v>
      </c>
      <c r="U541" s="498">
        <v>26954</v>
      </c>
      <c r="V541" s="497">
        <f t="shared" ca="1" si="9"/>
        <v>52</v>
      </c>
      <c r="W541" s="497" t="s">
        <v>3216</v>
      </c>
      <c r="X541" s="497" t="s">
        <v>778</v>
      </c>
      <c r="Y541" s="497" t="s">
        <v>792</v>
      </c>
      <c r="Z541" s="497" t="s">
        <v>274</v>
      </c>
      <c r="AA541" s="497" t="s">
        <v>274</v>
      </c>
      <c r="AB541" s="497" t="s">
        <v>3214</v>
      </c>
      <c r="AC541" s="497"/>
      <c r="AD541" s="497"/>
      <c r="AE541" s="497" t="s">
        <v>868</v>
      </c>
      <c r="AF541" s="499"/>
      <c r="AG541" s="499" t="s">
        <v>688</v>
      </c>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3217</v>
      </c>
      <c r="E542" s="489">
        <f t="shared" si="10"/>
        <v>497</v>
      </c>
      <c r="F542" s="489" t="s">
        <v>688</v>
      </c>
      <c r="G542" s="489" t="s">
        <v>3663</v>
      </c>
      <c r="H542" s="490" t="s">
        <v>139</v>
      </c>
      <c r="I542" s="490" t="s">
        <v>760</v>
      </c>
      <c r="J542" s="490" t="s">
        <v>722</v>
      </c>
      <c r="K542" s="490" t="s">
        <v>3209</v>
      </c>
      <c r="L542" s="490" t="s">
        <v>3210</v>
      </c>
      <c r="M542" s="501" t="s">
        <v>3119</v>
      </c>
      <c r="N542" s="494" t="s">
        <v>365</v>
      </c>
      <c r="O542" s="495"/>
      <c r="P542" s="495"/>
      <c r="Q542" s="494" t="s">
        <v>729</v>
      </c>
      <c r="R542" s="517" t="s">
        <v>3218</v>
      </c>
      <c r="S542" s="496" t="s">
        <v>3219</v>
      </c>
      <c r="T542" s="497" t="s">
        <v>731</v>
      </c>
      <c r="U542" s="498">
        <v>26062</v>
      </c>
      <c r="V542" s="497">
        <f t="shared" ca="1" si="9"/>
        <v>54</v>
      </c>
      <c r="W542" s="497" t="s">
        <v>3220</v>
      </c>
      <c r="X542" s="497" t="s">
        <v>778</v>
      </c>
      <c r="Y542" s="497" t="s">
        <v>792</v>
      </c>
      <c r="Z542" s="497" t="s">
        <v>274</v>
      </c>
      <c r="AA542" s="497" t="s">
        <v>274</v>
      </c>
      <c r="AB542" s="497" t="s">
        <v>3221</v>
      </c>
      <c r="AC542" s="497"/>
      <c r="AD542" s="497"/>
      <c r="AE542" s="497" t="s">
        <v>874</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3222</v>
      </c>
      <c r="E543" s="489">
        <f t="shared" si="10"/>
        <v>498</v>
      </c>
      <c r="F543" s="489" t="s">
        <v>870</v>
      </c>
      <c r="G543" s="489" t="s">
        <v>3663</v>
      </c>
      <c r="H543" s="490" t="s">
        <v>139</v>
      </c>
      <c r="I543" s="490" t="s">
        <v>760</v>
      </c>
      <c r="J543" s="490" t="s">
        <v>722</v>
      </c>
      <c r="K543" s="490" t="s">
        <v>3209</v>
      </c>
      <c r="L543" s="490" t="s">
        <v>3210</v>
      </c>
      <c r="M543" s="501" t="s">
        <v>3119</v>
      </c>
      <c r="N543" s="494" t="s">
        <v>365</v>
      </c>
      <c r="O543" s="495"/>
      <c r="P543" s="495"/>
      <c r="Q543" s="494" t="s">
        <v>729</v>
      </c>
      <c r="R543" s="514" t="s">
        <v>636</v>
      </c>
      <c r="S543" s="496" t="s">
        <v>3223</v>
      </c>
      <c r="T543" s="497" t="s">
        <v>731</v>
      </c>
      <c r="U543" s="498">
        <v>24209</v>
      </c>
      <c r="V543" s="497">
        <f t="shared" ca="1" si="9"/>
        <v>59</v>
      </c>
      <c r="W543" s="497" t="s">
        <v>3224</v>
      </c>
      <c r="X543" s="497" t="s">
        <v>778</v>
      </c>
      <c r="Y543" s="497" t="s">
        <v>792</v>
      </c>
      <c r="Z543" s="497" t="s">
        <v>740</v>
      </c>
      <c r="AA543" s="497" t="s">
        <v>740</v>
      </c>
      <c r="AB543" s="497" t="s">
        <v>1849</v>
      </c>
      <c r="AC543" s="497"/>
      <c r="AD543" s="497"/>
      <c r="AE543" s="497" t="s">
        <v>868</v>
      </c>
      <c r="AF543" s="499" t="s">
        <v>1605</v>
      </c>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3225</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01" t="s">
        <v>650</v>
      </c>
      <c r="S544" s="496" t="s">
        <v>3226</v>
      </c>
      <c r="T544" s="497" t="s">
        <v>731</v>
      </c>
      <c r="U544" s="498">
        <v>26119</v>
      </c>
      <c r="V544" s="497">
        <f t="shared" ca="1" si="9"/>
        <v>54</v>
      </c>
      <c r="W544" s="497"/>
      <c r="X544" s="497" t="s">
        <v>778</v>
      </c>
      <c r="Y544" s="497" t="s">
        <v>792</v>
      </c>
      <c r="Z544" s="497" t="s">
        <v>740</v>
      </c>
      <c r="AA544" s="497" t="s">
        <v>740</v>
      </c>
      <c r="AB544" s="497" t="s">
        <v>1849</v>
      </c>
      <c r="AC544" s="497"/>
      <c r="AD544" s="497"/>
      <c r="AE544" s="497" t="s">
        <v>868</v>
      </c>
      <c r="AF544" s="499" t="s">
        <v>1605</v>
      </c>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3227</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799</v>
      </c>
      <c r="R545" s="501" t="s">
        <v>3228</v>
      </c>
      <c r="S545" s="496" t="s">
        <v>3229</v>
      </c>
      <c r="T545" s="497" t="s">
        <v>801</v>
      </c>
      <c r="U545" s="498">
        <v>22399</v>
      </c>
      <c r="V545" s="497">
        <f t="shared" ca="1" si="9"/>
        <v>64</v>
      </c>
      <c r="W545" s="497" t="s">
        <v>3230</v>
      </c>
      <c r="X545" s="497" t="s">
        <v>778</v>
      </c>
      <c r="Y545" s="497" t="s">
        <v>792</v>
      </c>
      <c r="Z545" s="497" t="s">
        <v>740</v>
      </c>
      <c r="AA545" s="497" t="s">
        <v>740</v>
      </c>
      <c r="AB545" s="497" t="s">
        <v>1849</v>
      </c>
      <c r="AC545" s="497" t="s">
        <v>786</v>
      </c>
      <c r="AD545" s="497" t="s">
        <v>1567</v>
      </c>
      <c r="AE545" s="497" t="s">
        <v>868</v>
      </c>
      <c r="AF545" s="499" t="s">
        <v>1605</v>
      </c>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1888</v>
      </c>
      <c r="E546" s="489">
        <f t="shared" si="10"/>
        <v>500</v>
      </c>
      <c r="F546" s="489"/>
      <c r="G546" s="489" t="s">
        <v>3663</v>
      </c>
      <c r="H546" s="490" t="s">
        <v>139</v>
      </c>
      <c r="I546" s="490" t="s">
        <v>760</v>
      </c>
      <c r="J546" s="490" t="s">
        <v>1888</v>
      </c>
      <c r="K546" s="490" t="s">
        <v>726</v>
      </c>
      <c r="L546" s="490"/>
      <c r="M546" s="493" t="s">
        <v>3154</v>
      </c>
      <c r="N546" s="494"/>
      <c r="O546" s="495" t="s">
        <v>197</v>
      </c>
      <c r="P546" s="495"/>
      <c r="Q546" s="494"/>
      <c r="R546" s="493" t="s">
        <v>202</v>
      </c>
      <c r="S546" s="496" t="s">
        <v>1890</v>
      </c>
      <c r="T546" s="497"/>
      <c r="U546" s="498"/>
      <c r="V546" s="497">
        <f t="shared" ca="1" si="9"/>
        <v>126</v>
      </c>
      <c r="W546" s="497"/>
      <c r="X546" s="497"/>
      <c r="Y546" s="497"/>
      <c r="Z546" s="497"/>
      <c r="AA546" s="497"/>
      <c r="AB546" s="497"/>
      <c r="AC546" s="497" t="s">
        <v>1012</v>
      </c>
      <c r="AD546" s="497"/>
      <c r="AE546" s="497"/>
      <c r="AF546" s="499"/>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1893</v>
      </c>
      <c r="E547" s="489">
        <f t="shared" si="10"/>
        <v>501</v>
      </c>
      <c r="F547" s="489" t="s">
        <v>688</v>
      </c>
      <c r="G547" s="489" t="s">
        <v>3663</v>
      </c>
      <c r="H547" s="490" t="s">
        <v>139</v>
      </c>
      <c r="I547" s="490" t="s">
        <v>760</v>
      </c>
      <c r="J547" s="490" t="s">
        <v>1888</v>
      </c>
      <c r="K547" s="490" t="s">
        <v>726</v>
      </c>
      <c r="L547" s="490"/>
      <c r="M547" s="501" t="s">
        <v>3154</v>
      </c>
      <c r="N547" s="494" t="s">
        <v>365</v>
      </c>
      <c r="O547" s="495"/>
      <c r="P547" s="495" t="s">
        <v>1894</v>
      </c>
      <c r="Q547" s="494" t="s">
        <v>729</v>
      </c>
      <c r="R547" s="501" t="s">
        <v>226</v>
      </c>
      <c r="S547" s="496" t="s">
        <v>1895</v>
      </c>
      <c r="T547" s="497" t="s">
        <v>731</v>
      </c>
      <c r="U547" s="498">
        <v>24767</v>
      </c>
      <c r="V547" s="497">
        <f t="shared" ca="1" si="9"/>
        <v>58</v>
      </c>
      <c r="W547" s="497" t="s">
        <v>1896</v>
      </c>
      <c r="X547" s="497" t="s">
        <v>778</v>
      </c>
      <c r="Y547" s="497" t="s">
        <v>792</v>
      </c>
      <c r="Z547" s="497" t="s">
        <v>744</v>
      </c>
      <c r="AA547" s="648" t="s">
        <v>744</v>
      </c>
      <c r="AB547" s="497" t="s">
        <v>1897</v>
      </c>
      <c r="AC547" s="497"/>
      <c r="AD547" s="497"/>
      <c r="AE547" s="497" t="s">
        <v>1584</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1898</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252</v>
      </c>
      <c r="S548" s="496" t="s">
        <v>1899</v>
      </c>
      <c r="T548" s="497" t="s">
        <v>731</v>
      </c>
      <c r="U548" s="498">
        <v>28064</v>
      </c>
      <c r="V548" s="497">
        <f t="shared" ca="1" si="9"/>
        <v>49</v>
      </c>
      <c r="W548" s="497" t="s">
        <v>1900</v>
      </c>
      <c r="X548" s="497" t="s">
        <v>778</v>
      </c>
      <c r="Y548" s="497" t="s">
        <v>792</v>
      </c>
      <c r="Z548" s="497" t="s">
        <v>744</v>
      </c>
      <c r="AA548" s="648" t="s">
        <v>744</v>
      </c>
      <c r="AB548" s="497" t="s">
        <v>1901</v>
      </c>
      <c r="AC548" s="497"/>
      <c r="AD548" s="497"/>
      <c r="AE548" s="497" t="s">
        <v>1584</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1902</v>
      </c>
      <c r="E549" s="489">
        <f t="shared" si="10"/>
        <v>503</v>
      </c>
      <c r="F549" s="489" t="s">
        <v>688</v>
      </c>
      <c r="G549" s="489" t="s">
        <v>3663</v>
      </c>
      <c r="H549" s="490" t="s">
        <v>139</v>
      </c>
      <c r="I549" s="490" t="s">
        <v>760</v>
      </c>
      <c r="J549" s="490" t="s">
        <v>1888</v>
      </c>
      <c r="K549" s="490" t="s">
        <v>726</v>
      </c>
      <c r="L549" s="490"/>
      <c r="M549" s="501" t="s">
        <v>3154</v>
      </c>
      <c r="N549" s="494" t="s">
        <v>365</v>
      </c>
      <c r="O549" s="495"/>
      <c r="P549" s="495"/>
      <c r="Q549" s="494" t="s">
        <v>729</v>
      </c>
      <c r="R549" s="504" t="s">
        <v>273</v>
      </c>
      <c r="S549" s="496" t="s">
        <v>1903</v>
      </c>
      <c r="T549" s="497" t="s">
        <v>731</v>
      </c>
      <c r="U549" s="498">
        <v>29343</v>
      </c>
      <c r="V549" s="497">
        <f t="shared" ca="1" si="9"/>
        <v>45</v>
      </c>
      <c r="W549" s="497" t="s">
        <v>1904</v>
      </c>
      <c r="X549" s="497" t="s">
        <v>778</v>
      </c>
      <c r="Y549" s="497" t="s">
        <v>792</v>
      </c>
      <c r="Z549" s="497" t="s">
        <v>676</v>
      </c>
      <c r="AA549" s="648" t="s">
        <v>744</v>
      </c>
      <c r="AB549" s="497" t="s">
        <v>1905</v>
      </c>
      <c r="AC549" s="497"/>
      <c r="AD549" s="497"/>
      <c r="AE549" s="497" t="s">
        <v>1584</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760</v>
      </c>
      <c r="E550" s="489">
        <f t="shared" si="10"/>
        <v>503</v>
      </c>
      <c r="F550" s="489"/>
      <c r="G550" s="489" t="s">
        <v>3663</v>
      </c>
      <c r="H550" s="490" t="s">
        <v>139</v>
      </c>
      <c r="I550" s="490" t="s">
        <v>760</v>
      </c>
      <c r="J550" s="490" t="s">
        <v>760</v>
      </c>
      <c r="K550" s="490"/>
      <c r="L550" s="490"/>
      <c r="M550" s="493" t="s">
        <v>3193</v>
      </c>
      <c r="N550" s="494"/>
      <c r="O550" s="495" t="s">
        <v>197</v>
      </c>
      <c r="P550" s="495"/>
      <c r="Q550" s="494"/>
      <c r="R550" s="493" t="s">
        <v>139</v>
      </c>
      <c r="S550" s="496" t="s">
        <v>761</v>
      </c>
      <c r="T550" s="497"/>
      <c r="U550" s="498"/>
      <c r="V550" s="497">
        <f t="shared" ca="1" si="9"/>
        <v>126</v>
      </c>
      <c r="W550" s="497"/>
      <c r="X550" s="497"/>
      <c r="Y550" s="497"/>
      <c r="Z550" s="497"/>
      <c r="AA550" s="497"/>
      <c r="AB550" s="497"/>
      <c r="AC550" s="497" t="s">
        <v>1012</v>
      </c>
      <c r="AD550" s="497"/>
      <c r="AE550" s="497"/>
      <c r="AF550" s="499"/>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3204</v>
      </c>
      <c r="E551" s="489">
        <f t="shared" si="10"/>
        <v>504</v>
      </c>
      <c r="F551" s="489" t="s">
        <v>688</v>
      </c>
      <c r="G551" s="489" t="s">
        <v>3663</v>
      </c>
      <c r="H551" s="490" t="s">
        <v>139</v>
      </c>
      <c r="I551" s="490" t="s">
        <v>760</v>
      </c>
      <c r="J551" s="490" t="s">
        <v>760</v>
      </c>
      <c r="K551" s="490" t="s">
        <v>726</v>
      </c>
      <c r="L551" s="490"/>
      <c r="M551" s="501" t="s">
        <v>3193</v>
      </c>
      <c r="N551" s="494" t="s">
        <v>365</v>
      </c>
      <c r="O551" s="495"/>
      <c r="P551" s="495"/>
      <c r="Q551" s="494" t="s">
        <v>766</v>
      </c>
      <c r="R551" s="501" t="s">
        <v>3205</v>
      </c>
      <c r="S551" s="496" t="s">
        <v>3206</v>
      </c>
      <c r="T551" s="497" t="s">
        <v>731</v>
      </c>
      <c r="U551" s="498">
        <v>30717</v>
      </c>
      <c r="V551" s="497">
        <f t="shared" ca="1" si="9"/>
        <v>41</v>
      </c>
      <c r="W551" s="497" t="s">
        <v>3207</v>
      </c>
      <c r="X551" s="497" t="s">
        <v>778</v>
      </c>
      <c r="Y551" s="497" t="s">
        <v>792</v>
      </c>
      <c r="Z551" s="497" t="s">
        <v>744</v>
      </c>
      <c r="AA551" s="497" t="s">
        <v>744</v>
      </c>
      <c r="AB551" s="497" t="s">
        <v>1151</v>
      </c>
      <c r="AC551" s="497" t="s">
        <v>786</v>
      </c>
      <c r="AD551" s="497" t="s">
        <v>3208</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3194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2" t="s">
        <v>3195</v>
      </c>
      <c r="S552" s="496" t="s">
        <v>3196</v>
      </c>
      <c r="T552" s="497" t="s">
        <v>731</v>
      </c>
      <c r="U552" s="498">
        <v>34371</v>
      </c>
      <c r="V552" s="497">
        <f t="shared" ca="1" si="9"/>
        <v>31</v>
      </c>
      <c r="W552" s="497" t="s">
        <v>3197</v>
      </c>
      <c r="X552" s="497" t="s">
        <v>778</v>
      </c>
      <c r="Y552" s="497" t="s">
        <v>792</v>
      </c>
      <c r="Z552" s="497" t="s">
        <v>676</v>
      </c>
      <c r="AA552" s="512" t="s">
        <v>676</v>
      </c>
      <c r="AB552" s="497" t="s">
        <v>3198</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790" t="s">
        <v>3199</v>
      </c>
      <c r="E553" s="489">
        <f t="shared" si="10"/>
        <v>506</v>
      </c>
      <c r="F553" s="489" t="s">
        <v>679</v>
      </c>
      <c r="G553" s="489" t="s">
        <v>3663</v>
      </c>
      <c r="H553" s="490" t="s">
        <v>139</v>
      </c>
      <c r="I553" s="490" t="s">
        <v>760</v>
      </c>
      <c r="J553" s="490" t="s">
        <v>760</v>
      </c>
      <c r="K553" s="490" t="s">
        <v>726</v>
      </c>
      <c r="L553" s="490"/>
      <c r="M553" s="502" t="s">
        <v>3193</v>
      </c>
      <c r="N553" s="494" t="s">
        <v>365</v>
      </c>
      <c r="O553" s="495"/>
      <c r="P553" s="495"/>
      <c r="Q553" s="494" t="s">
        <v>766</v>
      </c>
      <c r="R553" s="642" t="s">
        <v>3200</v>
      </c>
      <c r="S553" s="496" t="s">
        <v>3201</v>
      </c>
      <c r="T553" s="497" t="s">
        <v>731</v>
      </c>
      <c r="U553" s="498">
        <v>32741</v>
      </c>
      <c r="V553" s="497">
        <f t="shared" ca="1" si="9"/>
        <v>36</v>
      </c>
      <c r="W553" s="497" t="s">
        <v>3202</v>
      </c>
      <c r="X553" s="497" t="s">
        <v>778</v>
      </c>
      <c r="Y553" s="497" t="s">
        <v>792</v>
      </c>
      <c r="Z553" s="497" t="s">
        <v>676</v>
      </c>
      <c r="AA553" s="499" t="s">
        <v>736</v>
      </c>
      <c r="AB553" s="499" t="s">
        <v>3203</v>
      </c>
      <c r="AC553" s="499"/>
      <c r="AD553" s="497"/>
      <c r="AE553" s="791" t="s">
        <v>977</v>
      </c>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489" t="s">
        <v>2280</v>
      </c>
      <c r="E554" s="489">
        <f t="shared" si="10"/>
        <v>507</v>
      </c>
      <c r="F554" s="489" t="s">
        <v>688</v>
      </c>
      <c r="G554" s="489" t="s">
        <v>3664</v>
      </c>
      <c r="H554" s="490" t="s">
        <v>385</v>
      </c>
      <c r="I554" s="490" t="s">
        <v>2280</v>
      </c>
      <c r="J554" s="490" t="s">
        <v>2280</v>
      </c>
      <c r="K554" s="490" t="s">
        <v>2281</v>
      </c>
      <c r="L554" s="490"/>
      <c r="M554" s="493" t="s">
        <v>3211</v>
      </c>
      <c r="N554" s="494"/>
      <c r="O554" s="495" t="s">
        <v>390</v>
      </c>
      <c r="P554" s="495"/>
      <c r="Q554" s="494" t="s">
        <v>799</v>
      </c>
      <c r="R554" s="506" t="s">
        <v>385</v>
      </c>
      <c r="S554" s="496" t="s">
        <v>2282</v>
      </c>
      <c r="T554" s="497" t="s">
        <v>801</v>
      </c>
      <c r="U554" s="498">
        <v>36536</v>
      </c>
      <c r="V554" s="497">
        <f t="shared" ca="1" si="9"/>
        <v>26</v>
      </c>
      <c r="W554" s="497" t="s">
        <v>2283</v>
      </c>
      <c r="X554" s="497" t="s">
        <v>778</v>
      </c>
      <c r="Y554" s="497" t="s">
        <v>792</v>
      </c>
      <c r="Z554" s="497" t="s">
        <v>744</v>
      </c>
      <c r="AA554" s="497" t="s">
        <v>1045</v>
      </c>
      <c r="AB554" s="497" t="s">
        <v>1046</v>
      </c>
      <c r="AC554" s="497"/>
      <c r="AD554" s="497"/>
      <c r="AE554" s="497" t="s">
        <v>771</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2281</v>
      </c>
      <c r="E555" s="489">
        <f t="shared" si="10"/>
        <v>508</v>
      </c>
      <c r="F555" s="489" t="s">
        <v>688</v>
      </c>
      <c r="G555" s="489" t="s">
        <v>3664</v>
      </c>
      <c r="H555" s="490" t="s">
        <v>385</v>
      </c>
      <c r="I555" s="490" t="s">
        <v>2280</v>
      </c>
      <c r="J555" s="490" t="s">
        <v>2280</v>
      </c>
      <c r="K555" s="490" t="s">
        <v>2281</v>
      </c>
      <c r="L555" s="490"/>
      <c r="M555" s="501" t="s">
        <v>3211</v>
      </c>
      <c r="N555" s="494"/>
      <c r="O555" s="495" t="s">
        <v>519</v>
      </c>
      <c r="P555" s="495"/>
      <c r="Q555" s="494" t="s">
        <v>799</v>
      </c>
      <c r="R555" s="501" t="s">
        <v>401</v>
      </c>
      <c r="S555" s="496" t="s">
        <v>2284</v>
      </c>
      <c r="T555" s="497" t="s">
        <v>801</v>
      </c>
      <c r="U555" s="498">
        <v>35989</v>
      </c>
      <c r="V555" s="497">
        <f t="shared" ca="1" si="9"/>
        <v>27</v>
      </c>
      <c r="W555" s="497" t="s">
        <v>2285</v>
      </c>
      <c r="X555" s="497" t="s">
        <v>778</v>
      </c>
      <c r="Y555" s="497" t="s">
        <v>792</v>
      </c>
      <c r="Z555" s="497" t="s">
        <v>744</v>
      </c>
      <c r="AA555" s="648" t="s">
        <v>744</v>
      </c>
      <c r="AB555" s="497" t="s">
        <v>2071</v>
      </c>
      <c r="AC555" s="497"/>
      <c r="AD555" s="497"/>
      <c r="AE555" s="497" t="s">
        <v>868</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3394</v>
      </c>
      <c r="E556" s="489">
        <f t="shared" si="10"/>
        <v>509</v>
      </c>
      <c r="F556" s="489" t="s">
        <v>688</v>
      </c>
      <c r="G556" s="489" t="s">
        <v>3664</v>
      </c>
      <c r="H556" s="490" t="s">
        <v>385</v>
      </c>
      <c r="I556" s="490" t="s">
        <v>2280</v>
      </c>
      <c r="J556" s="490" t="s">
        <v>2280</v>
      </c>
      <c r="K556" s="490" t="s">
        <v>2281</v>
      </c>
      <c r="L556" s="490"/>
      <c r="M556" s="501" t="s">
        <v>3211</v>
      </c>
      <c r="N556" s="494"/>
      <c r="O556" s="495"/>
      <c r="P556" s="495"/>
      <c r="Q556" s="494" t="s">
        <v>799</v>
      </c>
      <c r="R556" s="584" t="s">
        <v>3395</v>
      </c>
      <c r="S556" s="496" t="s">
        <v>3396</v>
      </c>
      <c r="T556" s="497" t="s">
        <v>801</v>
      </c>
      <c r="U556" s="498">
        <v>31500</v>
      </c>
      <c r="V556" s="497">
        <f t="shared" ca="1" si="9"/>
        <v>39</v>
      </c>
      <c r="W556" s="497" t="s">
        <v>3397</v>
      </c>
      <c r="X556" s="497" t="s">
        <v>778</v>
      </c>
      <c r="Y556" s="497" t="s">
        <v>792</v>
      </c>
      <c r="Z556" s="497" t="s">
        <v>1508</v>
      </c>
      <c r="AA556" s="497" t="s">
        <v>1508</v>
      </c>
      <c r="AB556" s="497" t="s">
        <v>3398</v>
      </c>
      <c r="AC556" s="497" t="s">
        <v>786</v>
      </c>
      <c r="AD556" s="497" t="s">
        <v>1567</v>
      </c>
      <c r="AE556" s="497" t="s">
        <v>868</v>
      </c>
      <c r="AF556" s="499" t="s">
        <v>2498</v>
      </c>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2286</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2287</v>
      </c>
      <c r="S557" s="496" t="s">
        <v>2288</v>
      </c>
      <c r="T557" s="497" t="s">
        <v>801</v>
      </c>
      <c r="U557" s="498">
        <v>31694</v>
      </c>
      <c r="V557" s="497">
        <f t="shared" ca="1" si="9"/>
        <v>39</v>
      </c>
      <c r="W557" s="497" t="s">
        <v>2289</v>
      </c>
      <c r="X557" s="497" t="s">
        <v>778</v>
      </c>
      <c r="Y557" s="497" t="s">
        <v>792</v>
      </c>
      <c r="Z557" s="497" t="s">
        <v>744</v>
      </c>
      <c r="AA557" s="497" t="s">
        <v>2290</v>
      </c>
      <c r="AB557" s="497"/>
      <c r="AC557" s="497"/>
      <c r="AD557" s="497"/>
      <c r="AE557" s="497" t="s">
        <v>868</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2291</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443</v>
      </c>
      <c r="S558" s="496" t="s">
        <v>2292</v>
      </c>
      <c r="T558" s="497" t="s">
        <v>801</v>
      </c>
      <c r="U558" s="498">
        <v>33359</v>
      </c>
      <c r="V558" s="497">
        <f t="shared" ca="1" si="9"/>
        <v>34</v>
      </c>
      <c r="W558" s="497" t="s">
        <v>2293</v>
      </c>
      <c r="X558" s="497" t="s">
        <v>778</v>
      </c>
      <c r="Y558" s="497" t="s">
        <v>792</v>
      </c>
      <c r="Z558" s="497" t="s">
        <v>744</v>
      </c>
      <c r="AA558" s="648" t="s">
        <v>744</v>
      </c>
      <c r="AB558" s="497" t="s">
        <v>2071</v>
      </c>
      <c r="AC558" s="497"/>
      <c r="AD558" s="497"/>
      <c r="AE558" s="497" t="s">
        <v>868</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2294</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463</v>
      </c>
      <c r="S559" s="496" t="s">
        <v>2295</v>
      </c>
      <c r="T559" s="497" t="s">
        <v>801</v>
      </c>
      <c r="U559" s="498">
        <v>34616</v>
      </c>
      <c r="V559" s="497">
        <f t="shared" ca="1" si="9"/>
        <v>31</v>
      </c>
      <c r="W559" s="497" t="s">
        <v>2296</v>
      </c>
      <c r="X559" s="497" t="s">
        <v>778</v>
      </c>
      <c r="Y559" s="497" t="s">
        <v>792</v>
      </c>
      <c r="Z559" s="497" t="s">
        <v>744</v>
      </c>
      <c r="AA559" s="648" t="s">
        <v>744</v>
      </c>
      <c r="AB559" s="497" t="s">
        <v>2071</v>
      </c>
      <c r="AC559" s="497"/>
      <c r="AD559" s="497"/>
      <c r="AE559" s="497" t="s">
        <v>868</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2297</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766</v>
      </c>
      <c r="R560" s="501" t="s">
        <v>480</v>
      </c>
      <c r="S560" s="496" t="s">
        <v>2298</v>
      </c>
      <c r="T560" s="497" t="s">
        <v>801</v>
      </c>
      <c r="U560" s="498">
        <v>35621</v>
      </c>
      <c r="V560" s="497">
        <f t="shared" ref="V560:V664" ca="1" si="11">DATEDIF(U560,TODAY(),"Y")</f>
        <v>28</v>
      </c>
      <c r="W560" s="497" t="s">
        <v>2299</v>
      </c>
      <c r="X560" s="497" t="s">
        <v>778</v>
      </c>
      <c r="Y560" s="497" t="s">
        <v>792</v>
      </c>
      <c r="Z560" s="497" t="s">
        <v>744</v>
      </c>
      <c r="AA560" s="497" t="s">
        <v>2300</v>
      </c>
      <c r="AB560" s="497"/>
      <c r="AC560" s="497"/>
      <c r="AD560" s="497"/>
      <c r="AE560" s="497" t="s">
        <v>868</v>
      </c>
      <c r="AF560" s="499"/>
      <c r="AG560" s="499" t="s">
        <v>688</v>
      </c>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2301</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500</v>
      </c>
      <c r="S561" s="496" t="s">
        <v>2302</v>
      </c>
      <c r="T561" s="497" t="s">
        <v>801</v>
      </c>
      <c r="U561" s="498" t="s">
        <v>2303</v>
      </c>
      <c r="V561" s="497">
        <f t="shared" ca="1" si="11"/>
        <v>24</v>
      </c>
      <c r="W561" s="497" t="s">
        <v>2304</v>
      </c>
      <c r="X561" s="497" t="s">
        <v>778</v>
      </c>
      <c r="Y561" s="497" t="s">
        <v>792</v>
      </c>
      <c r="Z561" s="497" t="s">
        <v>744</v>
      </c>
      <c r="AA561" s="648" t="s">
        <v>744</v>
      </c>
      <c r="AB561" s="497" t="s">
        <v>2305</v>
      </c>
      <c r="AC561" s="497"/>
      <c r="AD561" s="497"/>
      <c r="AE561" s="497" t="s">
        <v>868</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2306</v>
      </c>
      <c r="E562" s="489">
        <f t="shared" si="10"/>
        <v>515</v>
      </c>
      <c r="F562" s="489" t="s">
        <v>680</v>
      </c>
      <c r="G562" s="489" t="s">
        <v>3664</v>
      </c>
      <c r="H562" s="490" t="s">
        <v>385</v>
      </c>
      <c r="I562" s="490" t="s">
        <v>2280</v>
      </c>
      <c r="J562" s="490" t="s">
        <v>2280</v>
      </c>
      <c r="K562" s="490" t="s">
        <v>2281</v>
      </c>
      <c r="L562" s="490"/>
      <c r="M562" s="501" t="s">
        <v>3211</v>
      </c>
      <c r="N562" s="494"/>
      <c r="O562" s="495"/>
      <c r="P562" s="495"/>
      <c r="Q562" s="494" t="s">
        <v>1617</v>
      </c>
      <c r="R562" s="501" t="s">
        <v>513</v>
      </c>
      <c r="S562" s="496" t="s">
        <v>2307</v>
      </c>
      <c r="T562" s="497" t="s">
        <v>801</v>
      </c>
      <c r="U562" s="498" t="s">
        <v>2308</v>
      </c>
      <c r="V562" s="497">
        <f t="shared" ca="1" si="11"/>
        <v>19</v>
      </c>
      <c r="W562" s="497" t="s">
        <v>2309</v>
      </c>
      <c r="X562" s="497" t="s">
        <v>778</v>
      </c>
      <c r="Y562" s="497" t="s">
        <v>792</v>
      </c>
      <c r="Z562" s="497" t="s">
        <v>744</v>
      </c>
      <c r="AA562" s="497" t="s">
        <v>744</v>
      </c>
      <c r="AB562" s="497" t="s">
        <v>2310</v>
      </c>
      <c r="AC562" s="497"/>
      <c r="AD562" s="497"/>
      <c r="AE562" s="497" t="s">
        <v>868</v>
      </c>
      <c r="AF562" s="499"/>
      <c r="AG562" s="499" t="s">
        <v>680</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3399</v>
      </c>
      <c r="E563" s="489">
        <f t="shared" si="10"/>
        <v>516</v>
      </c>
      <c r="F563" s="489" t="s">
        <v>688</v>
      </c>
      <c r="G563" s="489" t="s">
        <v>3664</v>
      </c>
      <c r="H563" s="490" t="s">
        <v>385</v>
      </c>
      <c r="I563" s="490" t="s">
        <v>2280</v>
      </c>
      <c r="J563" s="490" t="s">
        <v>2280</v>
      </c>
      <c r="K563" s="490" t="s">
        <v>2281</v>
      </c>
      <c r="L563" s="490"/>
      <c r="M563" s="501" t="s">
        <v>3211</v>
      </c>
      <c r="N563" s="494" t="s">
        <v>365</v>
      </c>
      <c r="O563" s="495"/>
      <c r="P563" s="495"/>
      <c r="Q563" s="494" t="s">
        <v>799</v>
      </c>
      <c r="R563" s="584" t="s">
        <v>3400</v>
      </c>
      <c r="S563" s="496" t="s">
        <v>3401</v>
      </c>
      <c r="T563" s="497" t="s">
        <v>801</v>
      </c>
      <c r="U563" s="498">
        <v>33317</v>
      </c>
      <c r="V563" s="497">
        <f t="shared" ca="1" si="11"/>
        <v>34</v>
      </c>
      <c r="W563" s="497" t="s">
        <v>3402</v>
      </c>
      <c r="X563" s="497" t="s">
        <v>778</v>
      </c>
      <c r="Y563" s="497" t="s">
        <v>792</v>
      </c>
      <c r="Z563" s="497" t="s">
        <v>744</v>
      </c>
      <c r="AA563" s="648" t="s">
        <v>744</v>
      </c>
      <c r="AB563" s="497" t="s">
        <v>2047</v>
      </c>
      <c r="AC563" s="497" t="s">
        <v>786</v>
      </c>
      <c r="AD563" s="497" t="s">
        <v>1844</v>
      </c>
      <c r="AE563" s="497" t="s">
        <v>874</v>
      </c>
      <c r="AF563" s="499" t="s">
        <v>2498</v>
      </c>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2311</v>
      </c>
      <c r="E564" s="489">
        <f t="shared" si="10"/>
        <v>517</v>
      </c>
      <c r="F564" s="489" t="s">
        <v>688</v>
      </c>
      <c r="G564" s="489" t="s">
        <v>3664</v>
      </c>
      <c r="H564" s="490" t="s">
        <v>385</v>
      </c>
      <c r="I564" s="490" t="s">
        <v>2280</v>
      </c>
      <c r="J564" s="490" t="s">
        <v>2280</v>
      </c>
      <c r="K564" s="490" t="s">
        <v>2281</v>
      </c>
      <c r="L564" s="490"/>
      <c r="M564" s="504" t="s">
        <v>3211</v>
      </c>
      <c r="N564" s="494" t="s">
        <v>365</v>
      </c>
      <c r="O564" s="495"/>
      <c r="P564" s="495"/>
      <c r="Q564" s="494" t="s">
        <v>799</v>
      </c>
      <c r="R564" s="504" t="s">
        <v>2312</v>
      </c>
      <c r="S564" s="496" t="s">
        <v>2313</v>
      </c>
      <c r="T564" s="497" t="s">
        <v>801</v>
      </c>
      <c r="U564" s="498">
        <v>35825</v>
      </c>
      <c r="V564" s="497">
        <f t="shared" ca="1" si="11"/>
        <v>27</v>
      </c>
      <c r="W564" s="497" t="s">
        <v>2314</v>
      </c>
      <c r="X564" s="497" t="s">
        <v>778</v>
      </c>
      <c r="Y564" s="497" t="s">
        <v>792</v>
      </c>
      <c r="Z564" s="497" t="s">
        <v>744</v>
      </c>
      <c r="AA564" s="648" t="s">
        <v>744</v>
      </c>
      <c r="AB564" s="497" t="s">
        <v>2089</v>
      </c>
      <c r="AC564" s="497"/>
      <c r="AD564" s="497"/>
      <c r="AE564" s="497" t="s">
        <v>874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2042</v>
      </c>
      <c r="E565" s="489">
        <f t="shared" si="10"/>
        <v>517</v>
      </c>
      <c r="F565" s="489"/>
      <c r="G565" s="489" t="s">
        <v>3664</v>
      </c>
      <c r="H565" s="490" t="s">
        <v>385</v>
      </c>
      <c r="I565" s="490" t="s">
        <v>2280</v>
      </c>
      <c r="J565" s="490" t="s">
        <v>2042</v>
      </c>
      <c r="K565" s="490" t="s">
        <v>2043</v>
      </c>
      <c r="L565" s="490"/>
      <c r="M565" s="514" t="s">
        <v>3231</v>
      </c>
      <c r="N565" s="494"/>
      <c r="O565" s="495" t="s">
        <v>197</v>
      </c>
      <c r="P565" s="495"/>
      <c r="Q565" s="494"/>
      <c r="R565" s="506" t="s">
        <v>203</v>
      </c>
      <c r="S565" s="496"/>
      <c r="T565" s="497" t="s">
        <v>801</v>
      </c>
      <c r="U565" s="498">
        <v>23890</v>
      </c>
      <c r="V565" s="497">
        <f t="shared" ca="1" si="11"/>
        <v>60</v>
      </c>
      <c r="W565" s="497"/>
      <c r="X565" s="497" t="s">
        <v>733</v>
      </c>
      <c r="Y565" s="497" t="s">
        <v>734</v>
      </c>
      <c r="Z565" s="497" t="s">
        <v>676</v>
      </c>
      <c r="AA565" s="497" t="s">
        <v>744</v>
      </c>
      <c r="AB565" s="497" t="s">
        <v>1948</v>
      </c>
      <c r="AC565" s="497" t="s">
        <v>1012</v>
      </c>
      <c r="AD565" s="497"/>
      <c r="AE565" s="497"/>
      <c r="AF565" s="499"/>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2043</v>
      </c>
      <c r="E566" s="489">
        <f t="shared" si="10"/>
        <v>518</v>
      </c>
      <c r="F566" s="489" t="s">
        <v>688</v>
      </c>
      <c r="G566" s="489" t="s">
        <v>3664</v>
      </c>
      <c r="H566" s="490" t="s">
        <v>385</v>
      </c>
      <c r="I566" s="490" t="s">
        <v>2280</v>
      </c>
      <c r="J566" s="490" t="s">
        <v>2042</v>
      </c>
      <c r="K566" s="490" t="s">
        <v>2043</v>
      </c>
      <c r="L566" s="490"/>
      <c r="M566" s="501" t="s">
        <v>3231</v>
      </c>
      <c r="N566" s="494" t="s">
        <v>365</v>
      </c>
      <c r="O566" s="963" t="s">
        <v>519</v>
      </c>
      <c r="P566" s="495"/>
      <c r="Q566" s="494" t="s">
        <v>799</v>
      </c>
      <c r="R566" s="501" t="s">
        <v>229</v>
      </c>
      <c r="S566" s="496" t="s">
        <v>2045</v>
      </c>
      <c r="T566" s="497" t="s">
        <v>801</v>
      </c>
      <c r="U566" s="498">
        <v>21150</v>
      </c>
      <c r="V566" s="497">
        <f t="shared" ca="1" si="11"/>
        <v>68</v>
      </c>
      <c r="W566" s="497" t="s">
        <v>2046</v>
      </c>
      <c r="X566" s="497" t="s">
        <v>778</v>
      </c>
      <c r="Y566" s="497" t="s">
        <v>792</v>
      </c>
      <c r="Z566" s="497" t="s">
        <v>744</v>
      </c>
      <c r="AA566" s="648" t="s">
        <v>744</v>
      </c>
      <c r="AB566" s="497" t="s">
        <v>2047</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2048</v>
      </c>
      <c r="E567" s="489">
        <f t="shared" si="10"/>
        <v>519</v>
      </c>
      <c r="F567" s="489" t="s">
        <v>688</v>
      </c>
      <c r="G567" s="489" t="s">
        <v>3664</v>
      </c>
      <c r="H567" s="490" t="s">
        <v>385</v>
      </c>
      <c r="I567" s="490" t="s">
        <v>2280</v>
      </c>
      <c r="J567" s="490" t="s">
        <v>2042</v>
      </c>
      <c r="K567" s="490" t="s">
        <v>2043</v>
      </c>
      <c r="L567" s="490"/>
      <c r="M567" s="501" t="s">
        <v>3231</v>
      </c>
      <c r="N567" s="494" t="s">
        <v>365</v>
      </c>
      <c r="O567" s="495"/>
      <c r="P567" s="495"/>
      <c r="Q567" s="494" t="s">
        <v>799</v>
      </c>
      <c r="R567" s="501" t="s">
        <v>255</v>
      </c>
      <c r="S567" s="496" t="s">
        <v>2049</v>
      </c>
      <c r="T567" s="497" t="s">
        <v>801</v>
      </c>
      <c r="U567" s="498">
        <v>21259</v>
      </c>
      <c r="V567" s="497">
        <f t="shared" ca="1" si="11"/>
        <v>67</v>
      </c>
      <c r="W567" s="497" t="s">
        <v>2050</v>
      </c>
      <c r="X567" s="497" t="s">
        <v>778</v>
      </c>
      <c r="Y567" s="497" t="s">
        <v>792</v>
      </c>
      <c r="Z567" s="497" t="s">
        <v>744</v>
      </c>
      <c r="AA567" s="648" t="s">
        <v>744</v>
      </c>
      <c r="AB567" s="497" t="s">
        <v>2051</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2052</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277</v>
      </c>
      <c r="S568" s="496" t="s">
        <v>2053</v>
      </c>
      <c r="T568" s="497" t="s">
        <v>801</v>
      </c>
      <c r="U568" s="498">
        <v>21707</v>
      </c>
      <c r="V568" s="497">
        <f t="shared" ca="1" si="11"/>
        <v>66</v>
      </c>
      <c r="W568" s="497" t="s">
        <v>2054</v>
      </c>
      <c r="X568" s="497" t="s">
        <v>778</v>
      </c>
      <c r="Y568" s="497" t="s">
        <v>792</v>
      </c>
      <c r="Z568" s="497" t="s">
        <v>744</v>
      </c>
      <c r="AA568" s="512" t="s">
        <v>676</v>
      </c>
      <c r="AB568" s="497" t="s">
        <v>2055</v>
      </c>
      <c r="AC568" s="497"/>
      <c r="AD568" s="497"/>
      <c r="AE568" s="497" t="s">
        <v>1584</v>
      </c>
      <c r="AF568" s="499"/>
      <c r="AG568" s="499" t="s">
        <v>688</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2056</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298</v>
      </c>
      <c r="S569" s="496" t="s">
        <v>2057</v>
      </c>
      <c r="T569" s="497" t="s">
        <v>801</v>
      </c>
      <c r="U569" s="498">
        <v>26474</v>
      </c>
      <c r="V569" s="497">
        <f t="shared" ca="1" si="11"/>
        <v>53</v>
      </c>
      <c r="W569" s="497" t="s">
        <v>2058</v>
      </c>
      <c r="X569" s="497" t="s">
        <v>778</v>
      </c>
      <c r="Y569" s="497" t="s">
        <v>792</v>
      </c>
      <c r="Z569" s="497" t="s">
        <v>744</v>
      </c>
      <c r="AA569" s="648" t="s">
        <v>744</v>
      </c>
      <c r="AB569" s="497" t="s">
        <v>2059</v>
      </c>
      <c r="AC569" s="497"/>
      <c r="AD569" s="497"/>
      <c r="AE569" s="497" t="s">
        <v>1584</v>
      </c>
      <c r="AF569" s="499"/>
      <c r="AG569" s="499" t="s">
        <v>688</v>
      </c>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2060</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319</v>
      </c>
      <c r="S570" s="496" t="s">
        <v>2061</v>
      </c>
      <c r="T570" s="497" t="s">
        <v>801</v>
      </c>
      <c r="U570" s="498">
        <v>30766</v>
      </c>
      <c r="V570" s="497">
        <f t="shared" ca="1" si="11"/>
        <v>41</v>
      </c>
      <c r="W570" s="497" t="s">
        <v>2062</v>
      </c>
      <c r="X570" s="497" t="s">
        <v>778</v>
      </c>
      <c r="Y570" s="497" t="s">
        <v>792</v>
      </c>
      <c r="Z570" s="497" t="s">
        <v>744</v>
      </c>
      <c r="AA570" s="648" t="s">
        <v>744</v>
      </c>
      <c r="AB570" s="497" t="s">
        <v>2063</v>
      </c>
      <c r="AC570" s="497"/>
      <c r="AD570" s="497"/>
      <c r="AE570" s="497" t="s">
        <v>1584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2064</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4" t="s">
        <v>333</v>
      </c>
      <c r="S571" s="496" t="s">
        <v>2065</v>
      </c>
      <c r="T571" s="497" t="s">
        <v>801</v>
      </c>
      <c r="U571" s="498">
        <v>31673</v>
      </c>
      <c r="V571" s="497">
        <f t="shared" ca="1" si="11"/>
        <v>39</v>
      </c>
      <c r="W571" s="497" t="s">
        <v>2066</v>
      </c>
      <c r="X571" s="497" t="s">
        <v>778</v>
      </c>
      <c r="Y571" s="497" t="s">
        <v>792</v>
      </c>
      <c r="Z571" s="497" t="s">
        <v>744</v>
      </c>
      <c r="AA571" s="648" t="s">
        <v>744</v>
      </c>
      <c r="AB571" s="497" t="s">
        <v>1921</v>
      </c>
      <c r="AC571" s="497"/>
      <c r="AD571" s="497"/>
      <c r="AE571" s="497" t="s">
        <v>1584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2315</v>
      </c>
      <c r="E572" s="489">
        <f t="shared" si="10"/>
        <v>523</v>
      </c>
      <c r="F572" s="489"/>
      <c r="G572" s="489" t="s">
        <v>3664</v>
      </c>
      <c r="H572" s="490" t="s">
        <v>385</v>
      </c>
      <c r="I572" s="490" t="s">
        <v>2280</v>
      </c>
      <c r="J572" s="490" t="s">
        <v>2315</v>
      </c>
      <c r="K572" s="490" t="s">
        <v>2316</v>
      </c>
      <c r="L572" s="490"/>
      <c r="M572" s="493" t="s">
        <v>3266</v>
      </c>
      <c r="N572" s="494"/>
      <c r="O572" s="495" t="s">
        <v>197</v>
      </c>
      <c r="P572" s="495"/>
      <c r="Q572" s="494"/>
      <c r="R572" s="506" t="s">
        <v>387</v>
      </c>
      <c r="S572" s="496" t="s">
        <v>2318</v>
      </c>
      <c r="T572" s="497" t="s">
        <v>801</v>
      </c>
      <c r="U572" s="498">
        <v>32520</v>
      </c>
      <c r="V572" s="497">
        <f t="shared" ca="1" si="11"/>
        <v>37</v>
      </c>
      <c r="W572" s="497"/>
      <c r="X572" s="497" t="s">
        <v>769</v>
      </c>
      <c r="Y572" s="497" t="s">
        <v>734</v>
      </c>
      <c r="Z572" s="497" t="s">
        <v>744</v>
      </c>
      <c r="AA572" s="497" t="s">
        <v>2290</v>
      </c>
      <c r="AB572" s="497" t="s">
        <v>2319</v>
      </c>
      <c r="AC572" s="497" t="s">
        <v>1012</v>
      </c>
      <c r="AD572" s="497"/>
      <c r="AE572" s="497"/>
      <c r="AF572" s="499"/>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2316</v>
      </c>
      <c r="E573" s="489">
        <f t="shared" si="10"/>
        <v>524</v>
      </c>
      <c r="F573" s="489" t="s">
        <v>688</v>
      </c>
      <c r="G573" s="489" t="s">
        <v>3664</v>
      </c>
      <c r="H573" s="490" t="s">
        <v>385</v>
      </c>
      <c r="I573" s="490" t="s">
        <v>2280</v>
      </c>
      <c r="J573" s="490" t="s">
        <v>2315</v>
      </c>
      <c r="K573" s="490" t="s">
        <v>2316</v>
      </c>
      <c r="L573" s="490"/>
      <c r="M573" s="501" t="s">
        <v>3266</v>
      </c>
      <c r="N573" s="494" t="s">
        <v>365</v>
      </c>
      <c r="O573" s="495" t="s">
        <v>519</v>
      </c>
      <c r="P573" s="495"/>
      <c r="Q573" s="494" t="s">
        <v>799</v>
      </c>
      <c r="R573" s="501" t="s">
        <v>402</v>
      </c>
      <c r="S573" s="496" t="s">
        <v>2320</v>
      </c>
      <c r="T573" s="497" t="s">
        <v>801</v>
      </c>
      <c r="U573" s="498">
        <v>35366</v>
      </c>
      <c r="V573" s="497">
        <f t="shared" ca="1" si="11"/>
        <v>29</v>
      </c>
      <c r="W573" s="497" t="s">
        <v>2321</v>
      </c>
      <c r="X573" s="497" t="s">
        <v>778</v>
      </c>
      <c r="Y573" s="497" t="s">
        <v>792</v>
      </c>
      <c r="Z573" s="497" t="s">
        <v>744</v>
      </c>
      <c r="AA573" s="648" t="s">
        <v>744</v>
      </c>
      <c r="AB573" s="497" t="s">
        <v>2322</v>
      </c>
      <c r="AC573" s="497"/>
      <c r="AD573" s="497"/>
      <c r="AE573" s="497" t="s">
        <v>1584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2323</v>
      </c>
      <c r="E574" s="489">
        <f t="shared" si="10"/>
        <v>525</v>
      </c>
      <c r="F574" s="489" t="s">
        <v>688</v>
      </c>
      <c r="G574" s="489" t="s">
        <v>3664</v>
      </c>
      <c r="H574" s="490" t="s">
        <v>385</v>
      </c>
      <c r="I574" s="490" t="s">
        <v>2280</v>
      </c>
      <c r="J574" s="490" t="s">
        <v>2315</v>
      </c>
      <c r="K574" s="490" t="s">
        <v>2316</v>
      </c>
      <c r="L574" s="490"/>
      <c r="M574" s="501" t="s">
        <v>3266</v>
      </c>
      <c r="N574" s="494" t="s">
        <v>365</v>
      </c>
      <c r="O574" s="495"/>
      <c r="P574" s="495"/>
      <c r="Q574" s="494" t="s">
        <v>799</v>
      </c>
      <c r="R574" s="501" t="s">
        <v>423</v>
      </c>
      <c r="S574" s="496" t="s">
        <v>2324</v>
      </c>
      <c r="T574" s="497" t="s">
        <v>801</v>
      </c>
      <c r="U574" s="498">
        <v>33267</v>
      </c>
      <c r="V574" s="497">
        <f t="shared" ca="1" si="11"/>
        <v>34</v>
      </c>
      <c r="W574" s="497" t="s">
        <v>2325</v>
      </c>
      <c r="X574" s="497" t="s">
        <v>778</v>
      </c>
      <c r="Y574" s="497" t="s">
        <v>792</v>
      </c>
      <c r="Z574" s="497" t="s">
        <v>744</v>
      </c>
      <c r="AA574" s="648" t="s">
        <v>744</v>
      </c>
      <c r="AB574" s="497" t="s">
        <v>2326</v>
      </c>
      <c r="AC574" s="497"/>
      <c r="AD574" s="497"/>
      <c r="AE574" s="497" t="s">
        <v>1584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2327</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444</v>
      </c>
      <c r="S575" s="496" t="s">
        <v>2328</v>
      </c>
      <c r="T575" s="497" t="s">
        <v>801</v>
      </c>
      <c r="U575" s="498">
        <v>33415</v>
      </c>
      <c r="V575" s="497">
        <f t="shared" ca="1" si="11"/>
        <v>34</v>
      </c>
      <c r="W575" s="497" t="s">
        <v>2329</v>
      </c>
      <c r="X575" s="497" t="s">
        <v>778</v>
      </c>
      <c r="Y575" s="497" t="s">
        <v>792</v>
      </c>
      <c r="Z575" s="497" t="s">
        <v>744</v>
      </c>
      <c r="AA575" s="648" t="s">
        <v>744</v>
      </c>
      <c r="AB575" s="497" t="s">
        <v>2330</v>
      </c>
      <c r="AC575" s="497"/>
      <c r="AD575" s="497"/>
      <c r="AE575" s="497" t="s">
        <v>1584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2331</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464</v>
      </c>
      <c r="S576" s="496" t="s">
        <v>2332</v>
      </c>
      <c r="T576" s="497" t="s">
        <v>801</v>
      </c>
      <c r="U576" s="498">
        <v>35523</v>
      </c>
      <c r="V576" s="497">
        <f t="shared" ca="1" si="11"/>
        <v>28</v>
      </c>
      <c r="W576" s="497" t="s">
        <v>2333</v>
      </c>
      <c r="X576" s="497" t="s">
        <v>778</v>
      </c>
      <c r="Y576" s="497" t="s">
        <v>792</v>
      </c>
      <c r="Z576" s="497" t="s">
        <v>744</v>
      </c>
      <c r="AA576" s="497" t="s">
        <v>2334</v>
      </c>
      <c r="AB576" s="497" t="s">
        <v>2335</v>
      </c>
      <c r="AC576" s="497"/>
      <c r="AD576" s="497"/>
      <c r="AE576" s="497" t="s">
        <v>1584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2336</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481</v>
      </c>
      <c r="S577" s="496" t="s">
        <v>2337</v>
      </c>
      <c r="T577" s="497" t="s">
        <v>801</v>
      </c>
      <c r="U577" s="498">
        <v>35944</v>
      </c>
      <c r="V577" s="497">
        <f t="shared" ca="1" si="11"/>
        <v>27</v>
      </c>
      <c r="W577" s="497" t="s">
        <v>2338</v>
      </c>
      <c r="X577" s="497" t="s">
        <v>778</v>
      </c>
      <c r="Y577" s="497" t="s">
        <v>792</v>
      </c>
      <c r="Z577" s="497" t="s">
        <v>744</v>
      </c>
      <c r="AA577" s="497" t="s">
        <v>1235</v>
      </c>
      <c r="AB577" s="497" t="s">
        <v>2339</v>
      </c>
      <c r="AC577" s="497"/>
      <c r="AD577" s="497"/>
      <c r="AE577" s="497" t="s">
        <v>1584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2340</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501</v>
      </c>
      <c r="S578" s="496" t="s">
        <v>2341</v>
      </c>
      <c r="T578" s="497" t="s">
        <v>801</v>
      </c>
      <c r="U578" s="498">
        <v>36800</v>
      </c>
      <c r="V578" s="497">
        <f t="shared" ca="1" si="11"/>
        <v>25</v>
      </c>
      <c r="W578" s="497" t="s">
        <v>2342</v>
      </c>
      <c r="X578" s="497" t="s">
        <v>778</v>
      </c>
      <c r="Y578" s="497" t="s">
        <v>792</v>
      </c>
      <c r="Z578" s="497" t="s">
        <v>744</v>
      </c>
      <c r="AA578" s="497" t="s">
        <v>1365</v>
      </c>
      <c r="AB578" s="497" t="s">
        <v>2343</v>
      </c>
      <c r="AC578" s="497"/>
      <c r="AD578" s="497"/>
      <c r="AE578" s="497" t="s">
        <v>1584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2344</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766</v>
      </c>
      <c r="R579" s="501" t="s">
        <v>514</v>
      </c>
      <c r="S579" s="496" t="s">
        <v>2345</v>
      </c>
      <c r="T579" s="497" t="s">
        <v>801</v>
      </c>
      <c r="U579" s="498">
        <v>37404</v>
      </c>
      <c r="V579" s="497">
        <f t="shared" ca="1" si="11"/>
        <v>23</v>
      </c>
      <c r="W579" s="497" t="s">
        <v>2346</v>
      </c>
      <c r="X579" s="497" t="s">
        <v>778</v>
      </c>
      <c r="Y579" s="497" t="s">
        <v>792</v>
      </c>
      <c r="Z579" s="497" t="s">
        <v>744</v>
      </c>
      <c r="AA579" s="497" t="s">
        <v>1235</v>
      </c>
      <c r="AB579" s="497" t="s">
        <v>2347</v>
      </c>
      <c r="AC579" s="497"/>
      <c r="AD579" s="497"/>
      <c r="AE579" s="497" t="s">
        <v>1584</v>
      </c>
      <c r="AF579" s="499"/>
      <c r="AG579" s="499" t="s">
        <v>688</v>
      </c>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2348</v>
      </c>
      <c r="E580" s="489">
        <f t="shared" si="10"/>
        <v>531</v>
      </c>
      <c r="F580" s="489" t="s">
        <v>680</v>
      </c>
      <c r="G580" s="489" t="s">
        <v>3664</v>
      </c>
      <c r="H580" s="490" t="s">
        <v>385</v>
      </c>
      <c r="I580" s="490" t="s">
        <v>2280</v>
      </c>
      <c r="J580" s="490" t="s">
        <v>2315</v>
      </c>
      <c r="K580" s="490" t="s">
        <v>2316</v>
      </c>
      <c r="L580" s="490"/>
      <c r="M580" s="501" t="s">
        <v>3266</v>
      </c>
      <c r="N580" s="494" t="s">
        <v>365</v>
      </c>
      <c r="O580" s="495"/>
      <c r="P580" s="495"/>
      <c r="Q580" s="494" t="s">
        <v>766</v>
      </c>
      <c r="R580" s="712" t="s">
        <v>526</v>
      </c>
      <c r="S580" s="496" t="s">
        <v>2349</v>
      </c>
      <c r="T580" s="497" t="s">
        <v>801</v>
      </c>
      <c r="U580" s="498">
        <v>38451</v>
      </c>
      <c r="V580" s="497">
        <f t="shared" ca="1" si="11"/>
        <v>20</v>
      </c>
      <c r="W580" s="497" t="s">
        <v>2350</v>
      </c>
      <c r="X580" s="497" t="s">
        <v>778</v>
      </c>
      <c r="Y580" s="497" t="s">
        <v>784</v>
      </c>
      <c r="Z580" s="497" t="s">
        <v>744</v>
      </c>
      <c r="AA580" s="497" t="s">
        <v>1235</v>
      </c>
      <c r="AB580" s="497" t="s">
        <v>2351</v>
      </c>
      <c r="AC580" s="497"/>
      <c r="AD580" s="497"/>
      <c r="AE580" s="497" t="s">
        <v>1584</v>
      </c>
      <c r="AF580" s="499"/>
      <c r="AG580" s="499" t="s">
        <v>680</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1083</v>
      </c>
      <c r="E581" s="489">
        <f t="shared" si="10"/>
        <v>531</v>
      </c>
      <c r="F581" s="489"/>
      <c r="G581" s="489" t="s">
        <v>3647</v>
      </c>
      <c r="H581" s="490" t="s">
        <v>115</v>
      </c>
      <c r="I581" s="490" t="s">
        <v>1002</v>
      </c>
      <c r="J581" s="490" t="s">
        <v>1083</v>
      </c>
      <c r="K581" s="490" t="s">
        <v>726</v>
      </c>
      <c r="L581" s="490"/>
      <c r="M581" s="711" t="s">
        <v>3665</v>
      </c>
      <c r="N581" s="494"/>
      <c r="O581" s="495" t="s">
        <v>197</v>
      </c>
      <c r="P581" s="495"/>
      <c r="Q581" s="494"/>
      <c r="R581" s="514" t="s">
        <v>342</v>
      </c>
      <c r="S581" s="496" t="s">
        <v>1084</v>
      </c>
      <c r="T581" s="497" t="s">
        <v>801</v>
      </c>
      <c r="U581" s="498">
        <v>25307</v>
      </c>
      <c r="V581" s="497">
        <f t="shared" ca="1" si="11"/>
        <v>56</v>
      </c>
      <c r="W581" s="497" t="s">
        <v>1085</v>
      </c>
      <c r="X581" s="497" t="s">
        <v>733</v>
      </c>
      <c r="Y581" s="497" t="s">
        <v>734</v>
      </c>
      <c r="Z581" s="497" t="s">
        <v>676</v>
      </c>
      <c r="AA581" s="497" t="s">
        <v>1059</v>
      </c>
      <c r="AB581" s="497" t="s">
        <v>1060</v>
      </c>
      <c r="AC581" s="497" t="s">
        <v>1012</v>
      </c>
      <c r="AD581" s="497"/>
      <c r="AE581" s="497"/>
      <c r="AF581" s="499"/>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3024</v>
      </c>
      <c r="E582" s="489">
        <f t="shared" si="10"/>
        <v>532</v>
      </c>
      <c r="F582" s="489" t="s">
        <v>688</v>
      </c>
      <c r="G582" s="489" t="s">
        <v>3647</v>
      </c>
      <c r="H582" s="490" t="s">
        <v>115</v>
      </c>
      <c r="I582" s="490" t="s">
        <v>1002</v>
      </c>
      <c r="J582" s="490" t="s">
        <v>1083</v>
      </c>
      <c r="K582" s="490" t="s">
        <v>726</v>
      </c>
      <c r="L582" s="490"/>
      <c r="M582" s="534" t="s">
        <v>3665</v>
      </c>
      <c r="N582" s="494" t="s">
        <v>365</v>
      </c>
      <c r="O582" s="495"/>
      <c r="P582" s="495"/>
      <c r="Q582" s="494" t="s">
        <v>799</v>
      </c>
      <c r="R582" s="501" t="s">
        <v>3025</v>
      </c>
      <c r="S582" s="496" t="s">
        <v>3026</v>
      </c>
      <c r="T582" s="497" t="s">
        <v>801</v>
      </c>
      <c r="U582" s="498">
        <v>26046</v>
      </c>
      <c r="V582" s="497">
        <f t="shared" ca="1" si="11"/>
        <v>54</v>
      </c>
      <c r="W582" s="497" t="s">
        <v>3027</v>
      </c>
      <c r="X582" s="497" t="s">
        <v>778</v>
      </c>
      <c r="Y582" s="497" t="s">
        <v>792</v>
      </c>
      <c r="Z582" s="497" t="s">
        <v>676</v>
      </c>
      <c r="AA582" s="512" t="s">
        <v>676</v>
      </c>
      <c r="AB582" s="497" t="s">
        <v>3028</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3029</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617</v>
      </c>
      <c r="S583" s="496" t="s">
        <v>3030</v>
      </c>
      <c r="T583" s="497" t="s">
        <v>801</v>
      </c>
      <c r="U583" s="498">
        <v>26397</v>
      </c>
      <c r="V583" s="497">
        <f t="shared" ca="1" si="11"/>
        <v>53</v>
      </c>
      <c r="W583" s="497" t="s">
        <v>3031</v>
      </c>
      <c r="X583" s="497" t="s">
        <v>778</v>
      </c>
      <c r="Y583" s="497" t="s">
        <v>792</v>
      </c>
      <c r="Z583" s="497" t="s">
        <v>676</v>
      </c>
      <c r="AA583" s="687" t="s">
        <v>744</v>
      </c>
      <c r="AB583" s="497" t="s">
        <v>3032</v>
      </c>
      <c r="AC583" s="497"/>
      <c r="AD583" s="497"/>
      <c r="AE583" s="497" t="s">
        <v>874</v>
      </c>
      <c r="AF583" s="499"/>
      <c r="AG583" s="499" t="s">
        <v>688</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3033</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3034</v>
      </c>
      <c r="S584" s="496" t="s">
        <v>3035</v>
      </c>
      <c r="T584" s="497" t="s">
        <v>801</v>
      </c>
      <c r="U584" s="498">
        <v>26636</v>
      </c>
      <c r="V584" s="497">
        <f t="shared" ca="1" si="11"/>
        <v>53</v>
      </c>
      <c r="W584" s="497" t="s">
        <v>3036</v>
      </c>
      <c r="X584" s="497" t="s">
        <v>778</v>
      </c>
      <c r="Y584" s="497" t="s">
        <v>792</v>
      </c>
      <c r="Z584" s="497" t="s">
        <v>676</v>
      </c>
      <c r="AA584" s="497" t="s">
        <v>676</v>
      </c>
      <c r="AB584" s="497" t="s">
        <v>3037</v>
      </c>
      <c r="AC584" s="497"/>
      <c r="AD584" s="497"/>
      <c r="AE584" s="497" t="s">
        <v>874</v>
      </c>
      <c r="AF584" s="499"/>
      <c r="AG584" s="499" t="s">
        <v>688</v>
      </c>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3020</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3021</v>
      </c>
      <c r="S585" s="496" t="s">
        <v>3022</v>
      </c>
      <c r="T585" s="497" t="s">
        <v>801</v>
      </c>
      <c r="U585" s="785">
        <v>27337</v>
      </c>
      <c r="V585" s="497">
        <f t="shared" ca="1" si="11"/>
        <v>51</v>
      </c>
      <c r="W585" s="497" t="s">
        <v>3023</v>
      </c>
      <c r="X585" s="497" t="s">
        <v>778</v>
      </c>
      <c r="Y585" s="497" t="s">
        <v>792</v>
      </c>
      <c r="Z585" s="497" t="s">
        <v>744</v>
      </c>
      <c r="AA585" s="648" t="s">
        <v>744</v>
      </c>
      <c r="AB585" s="497" t="s">
        <v>2089</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3038</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3039</v>
      </c>
      <c r="S586" s="496" t="s">
        <v>3040</v>
      </c>
      <c r="T586" s="497" t="s">
        <v>801</v>
      </c>
      <c r="U586" s="498">
        <v>27745</v>
      </c>
      <c r="V586" s="497">
        <f t="shared" ca="1" si="11"/>
        <v>50</v>
      </c>
      <c r="W586" s="497" t="s">
        <v>3041</v>
      </c>
      <c r="X586" s="497" t="s">
        <v>778</v>
      </c>
      <c r="Y586" s="497" t="s">
        <v>792</v>
      </c>
      <c r="Z586" s="497" t="s">
        <v>1842</v>
      </c>
      <c r="AA586" s="497" t="s">
        <v>1842</v>
      </c>
      <c r="AB586" s="497" t="s">
        <v>3042</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3043</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3044</v>
      </c>
      <c r="S587" s="496" t="s">
        <v>3045</v>
      </c>
      <c r="T587" s="497" t="s">
        <v>801</v>
      </c>
      <c r="U587" s="498">
        <v>28463</v>
      </c>
      <c r="V587" s="497">
        <f t="shared" ca="1" si="11"/>
        <v>48</v>
      </c>
      <c r="W587" s="497" t="s">
        <v>3046</v>
      </c>
      <c r="X587" s="497" t="s">
        <v>778</v>
      </c>
      <c r="Y587" s="497" t="s">
        <v>792</v>
      </c>
      <c r="Z587" s="497" t="s">
        <v>676</v>
      </c>
      <c r="AA587" s="512" t="s">
        <v>676</v>
      </c>
      <c r="AB587" s="497" t="s">
        <v>3047</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3048</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3049</v>
      </c>
      <c r="S588" s="496" t="s">
        <v>3050</v>
      </c>
      <c r="T588" s="497" t="s">
        <v>801</v>
      </c>
      <c r="U588" s="498">
        <v>29857</v>
      </c>
      <c r="V588" s="497">
        <f t="shared" ca="1" si="11"/>
        <v>44</v>
      </c>
      <c r="W588" s="497" t="s">
        <v>3051</v>
      </c>
      <c r="X588" s="497" t="s">
        <v>778</v>
      </c>
      <c r="Y588" s="497" t="s">
        <v>792</v>
      </c>
      <c r="Z588" s="497" t="s">
        <v>274</v>
      </c>
      <c r="AA588" s="497" t="s">
        <v>274</v>
      </c>
      <c r="AB588" s="497" t="s">
        <v>1374</v>
      </c>
      <c r="AC588" s="497"/>
      <c r="AD588" s="497"/>
      <c r="AE588" s="497" t="s">
        <v>874</v>
      </c>
      <c r="AF588" s="499"/>
      <c r="AG588" s="499" t="s">
        <v>688</v>
      </c>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3052</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3053</v>
      </c>
      <c r="S589" s="496" t="s">
        <v>3054</v>
      </c>
      <c r="T589" s="497" t="s">
        <v>801</v>
      </c>
      <c r="U589" s="498">
        <v>30123</v>
      </c>
      <c r="V589" s="497">
        <f t="shared" ca="1" si="11"/>
        <v>43</v>
      </c>
      <c r="W589" s="497" t="s">
        <v>3055</v>
      </c>
      <c r="X589" s="497" t="s">
        <v>778</v>
      </c>
      <c r="Y589" s="497" t="s">
        <v>792</v>
      </c>
      <c r="Z589" s="497" t="s">
        <v>676</v>
      </c>
      <c r="AA589" s="512" t="s">
        <v>676</v>
      </c>
      <c r="AB589" s="497" t="s">
        <v>1374</v>
      </c>
      <c r="AC589" s="497"/>
      <c r="AD589" s="497"/>
      <c r="AE589" s="497" t="s">
        <v>874</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3056</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4" t="s">
        <v>3057</v>
      </c>
      <c r="S590" s="496" t="s">
        <v>3058</v>
      </c>
      <c r="T590" s="497" t="s">
        <v>801</v>
      </c>
      <c r="U590" s="498">
        <v>30594</v>
      </c>
      <c r="V590" s="497">
        <f t="shared" ca="1" si="11"/>
        <v>42</v>
      </c>
      <c r="W590" s="497" t="s">
        <v>3059</v>
      </c>
      <c r="X590" s="497" t="s">
        <v>778</v>
      </c>
      <c r="Y590" s="497" t="s">
        <v>792</v>
      </c>
      <c r="Z590" s="497" t="s">
        <v>676</v>
      </c>
      <c r="AA590" s="512" t="s">
        <v>676</v>
      </c>
      <c r="AB590" s="497" t="s">
        <v>1374</v>
      </c>
      <c r="AC590" s="497"/>
      <c r="AD590" s="497"/>
      <c r="AE590" s="497" t="s">
        <v>874</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1757</v>
      </c>
      <c r="E591" s="489">
        <f t="shared" si="10"/>
        <v>540</v>
      </c>
      <c r="F591" s="489"/>
      <c r="G591" s="489" t="s">
        <v>3647</v>
      </c>
      <c r="H591" s="490" t="s">
        <v>115</v>
      </c>
      <c r="I591" s="490" t="s">
        <v>1002</v>
      </c>
      <c r="J591" s="490" t="s">
        <v>1757</v>
      </c>
      <c r="K591" s="490" t="s">
        <v>726</v>
      </c>
      <c r="L591" s="490"/>
      <c r="M591" s="493" t="s">
        <v>3666</v>
      </c>
      <c r="N591" s="494"/>
      <c r="O591" s="495" t="s">
        <v>197</v>
      </c>
      <c r="P591" s="495"/>
      <c r="Q591" s="494"/>
      <c r="R591" s="493" t="s">
        <v>269</v>
      </c>
      <c r="S591" s="496" t="s">
        <v>1758</v>
      </c>
      <c r="T591" s="497" t="s">
        <v>801</v>
      </c>
      <c r="U591" s="498">
        <v>25211</v>
      </c>
      <c r="V591" s="497">
        <f t="shared" ca="1" si="11"/>
        <v>57</v>
      </c>
      <c r="W591" s="497" t="s">
        <v>1759</v>
      </c>
      <c r="X591" s="497" t="s">
        <v>733</v>
      </c>
      <c r="Y591" s="497" t="s">
        <v>734</v>
      </c>
      <c r="Z591" s="497" t="s">
        <v>740</v>
      </c>
      <c r="AA591" s="497" t="s">
        <v>740</v>
      </c>
      <c r="AB591" s="497" t="s">
        <v>1750</v>
      </c>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2909</v>
      </c>
      <c r="E592" s="489">
        <f t="shared" si="10"/>
        <v>541</v>
      </c>
      <c r="F592" s="489" t="s">
        <v>688</v>
      </c>
      <c r="G592" s="489" t="s">
        <v>3647</v>
      </c>
      <c r="H592" s="490" t="s">
        <v>115</v>
      </c>
      <c r="I592" s="490" t="s">
        <v>1002</v>
      </c>
      <c r="J592" s="490" t="s">
        <v>1757</v>
      </c>
      <c r="K592" s="490" t="s">
        <v>726</v>
      </c>
      <c r="L592" s="490"/>
      <c r="M592" s="501" t="s">
        <v>3666</v>
      </c>
      <c r="N592" s="494" t="s">
        <v>365</v>
      </c>
      <c r="O592" s="495"/>
      <c r="P592" s="495"/>
      <c r="Q592" s="494" t="s">
        <v>799</v>
      </c>
      <c r="R592" s="501" t="s">
        <v>2910</v>
      </c>
      <c r="S592" s="496" t="s">
        <v>2911</v>
      </c>
      <c r="T592" s="497" t="s">
        <v>801</v>
      </c>
      <c r="U592" s="498">
        <v>33117</v>
      </c>
      <c r="V592" s="497">
        <f t="shared" ca="1" si="11"/>
        <v>35</v>
      </c>
      <c r="W592" s="497" t="s">
        <v>2912</v>
      </c>
      <c r="X592" s="497" t="s">
        <v>778</v>
      </c>
      <c r="Y592" s="497" t="s">
        <v>792</v>
      </c>
      <c r="Z592" s="497" t="s">
        <v>676</v>
      </c>
      <c r="AA592" s="512" t="s">
        <v>676</v>
      </c>
      <c r="AB592" s="497" t="s">
        <v>2913</v>
      </c>
      <c r="AC592" s="497" t="s">
        <v>786</v>
      </c>
      <c r="AD592" s="497" t="s">
        <v>1659</v>
      </c>
      <c r="AE592" s="497" t="s">
        <v>874</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2898</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2899</v>
      </c>
      <c r="S593" s="496" t="s">
        <v>2900</v>
      </c>
      <c r="T593" s="497" t="s">
        <v>801</v>
      </c>
      <c r="U593" s="498">
        <v>33974</v>
      </c>
      <c r="V593" s="497">
        <f t="shared" ca="1" si="11"/>
        <v>33</v>
      </c>
      <c r="W593" s="497" t="s">
        <v>2901</v>
      </c>
      <c r="X593" s="497" t="s">
        <v>778</v>
      </c>
      <c r="Y593" s="497" t="s">
        <v>792</v>
      </c>
      <c r="Z593" s="497" t="s">
        <v>274</v>
      </c>
      <c r="AA593" s="497" t="s">
        <v>274</v>
      </c>
      <c r="AB593" s="497" t="s">
        <v>2626</v>
      </c>
      <c r="AC593" s="497"/>
      <c r="AD593" s="497"/>
      <c r="AE593" s="497" t="s">
        <v>874</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2902</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766</v>
      </c>
      <c r="R594" s="501" t="s">
        <v>2903</v>
      </c>
      <c r="S594" s="496" t="s">
        <v>2904</v>
      </c>
      <c r="T594" s="497" t="s">
        <v>801</v>
      </c>
      <c r="U594" s="498">
        <v>37889</v>
      </c>
      <c r="V594" s="497">
        <f t="shared" ca="1" si="11"/>
        <v>22</v>
      </c>
      <c r="W594" s="497" t="s">
        <v>2905</v>
      </c>
      <c r="X594" s="497" t="s">
        <v>778</v>
      </c>
      <c r="Y594" s="497" t="s">
        <v>792</v>
      </c>
      <c r="Z594" s="497" t="s">
        <v>274</v>
      </c>
      <c r="AA594" s="497" t="s">
        <v>274</v>
      </c>
      <c r="AB594" s="497" t="s">
        <v>2615</v>
      </c>
      <c r="AC594" s="497"/>
      <c r="AD594" s="497"/>
      <c r="AE594" s="497" t="s">
        <v>874</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2906</v>
      </c>
      <c r="E595" s="489">
        <f t="shared" si="10"/>
        <v>544</v>
      </c>
      <c r="F595" s="489" t="s">
        <v>680</v>
      </c>
      <c r="G595" s="489" t="s">
        <v>3647</v>
      </c>
      <c r="H595" s="490" t="s">
        <v>115</v>
      </c>
      <c r="I595" s="490" t="s">
        <v>1002</v>
      </c>
      <c r="J595" s="490" t="s">
        <v>1757</v>
      </c>
      <c r="K595" s="490" t="s">
        <v>726</v>
      </c>
      <c r="L595" s="490"/>
      <c r="M595" s="501" t="s">
        <v>3666</v>
      </c>
      <c r="N595" s="494" t="s">
        <v>365</v>
      </c>
      <c r="O595" s="495"/>
      <c r="P595" s="495"/>
      <c r="Q595" s="494" t="s">
        <v>1617</v>
      </c>
      <c r="R595" s="504" t="s">
        <v>453</v>
      </c>
      <c r="S595" s="496" t="s">
        <v>2907</v>
      </c>
      <c r="T595" s="497" t="s">
        <v>801</v>
      </c>
      <c r="U595" s="498">
        <v>38551</v>
      </c>
      <c r="V595" s="497">
        <f t="shared" ca="1" si="11"/>
        <v>20</v>
      </c>
      <c r="W595" s="497" t="s">
        <v>2908</v>
      </c>
      <c r="X595" s="497" t="s">
        <v>778</v>
      </c>
      <c r="Y595" s="497" t="s">
        <v>792</v>
      </c>
      <c r="Z595" s="497" t="s">
        <v>274</v>
      </c>
      <c r="AA595" s="497" t="s">
        <v>274</v>
      </c>
      <c r="AB595" s="497" t="s">
        <v>2615</v>
      </c>
      <c r="AC595" s="497"/>
      <c r="AD595" s="497"/>
      <c r="AE595" s="497" t="s">
        <v>874</v>
      </c>
      <c r="AF595" s="499"/>
      <c r="AG595" s="499" t="s">
        <v>680</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3060</v>
      </c>
      <c r="E596" s="489">
        <f t="shared" si="10"/>
        <v>544</v>
      </c>
      <c r="F596" s="489"/>
      <c r="G596" s="489" t="s">
        <v>3647</v>
      </c>
      <c r="H596" s="490" t="s">
        <v>115</v>
      </c>
      <c r="I596" s="490" t="s">
        <v>1002</v>
      </c>
      <c r="J596" s="490" t="s">
        <v>3060</v>
      </c>
      <c r="K596" s="490" t="s">
        <v>726</v>
      </c>
      <c r="L596" s="490"/>
      <c r="M596" s="493" t="s">
        <v>3667</v>
      </c>
      <c r="N596" s="494"/>
      <c r="O596" s="495"/>
      <c r="P596" s="495"/>
      <c r="Q596" s="494"/>
      <c r="R596" s="493" t="s">
        <v>581</v>
      </c>
      <c r="S596" s="496" t="s">
        <v>3061</v>
      </c>
      <c r="T596" s="497" t="s">
        <v>801</v>
      </c>
      <c r="U596" s="498">
        <v>21524</v>
      </c>
      <c r="V596" s="497">
        <f t="shared" ca="1" si="11"/>
        <v>67</v>
      </c>
      <c r="W596" s="497" t="s">
        <v>3062</v>
      </c>
      <c r="X596" s="497" t="s">
        <v>733</v>
      </c>
      <c r="Y596" s="497" t="s">
        <v>734</v>
      </c>
      <c r="Z596" s="497" t="s">
        <v>676</v>
      </c>
      <c r="AA596" s="497" t="s">
        <v>676</v>
      </c>
      <c r="AB596" s="497" t="s">
        <v>3063</v>
      </c>
      <c r="AC596" s="497" t="s">
        <v>1012</v>
      </c>
      <c r="AD596" s="497"/>
      <c r="AE596" s="497"/>
      <c r="AF596" s="499"/>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3064</v>
      </c>
      <c r="E597" s="489">
        <f t="shared" si="10"/>
        <v>545</v>
      </c>
      <c r="F597" s="489" t="s">
        <v>688</v>
      </c>
      <c r="G597" s="489" t="s">
        <v>3647</v>
      </c>
      <c r="H597" s="490" t="s">
        <v>115</v>
      </c>
      <c r="I597" s="490" t="s">
        <v>1002</v>
      </c>
      <c r="J597" s="490" t="s">
        <v>3060</v>
      </c>
      <c r="K597" s="490" t="s">
        <v>726</v>
      </c>
      <c r="L597" s="490"/>
      <c r="M597" s="501" t="s">
        <v>3667</v>
      </c>
      <c r="N597" s="494" t="s">
        <v>365</v>
      </c>
      <c r="O597" s="495"/>
      <c r="P597" s="495"/>
      <c r="Q597" s="494" t="s">
        <v>799</v>
      </c>
      <c r="R597" s="501" t="s">
        <v>588</v>
      </c>
      <c r="S597" s="496" t="s">
        <v>3065</v>
      </c>
      <c r="T597" s="497" t="s">
        <v>801</v>
      </c>
      <c r="U597" s="498">
        <v>21286</v>
      </c>
      <c r="V597" s="497">
        <f t="shared" ca="1" si="11"/>
        <v>67</v>
      </c>
      <c r="W597" s="497" t="s">
        <v>3066</v>
      </c>
      <c r="X597" s="497" t="s">
        <v>778</v>
      </c>
      <c r="Y597" s="497" t="s">
        <v>792</v>
      </c>
      <c r="Z597" s="497" t="s">
        <v>676</v>
      </c>
      <c r="AA597" s="512" t="s">
        <v>676</v>
      </c>
      <c r="AB597" s="497" t="s">
        <v>681</v>
      </c>
      <c r="AC597" s="497"/>
      <c r="AD597" s="497"/>
      <c r="AE597" s="497" t="s">
        <v>874</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3067</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603</v>
      </c>
      <c r="S598" s="496" t="s">
        <v>3068</v>
      </c>
      <c r="T598" s="497" t="s">
        <v>801</v>
      </c>
      <c r="U598" s="498">
        <v>25485</v>
      </c>
      <c r="V598" s="497">
        <f t="shared" ca="1" si="11"/>
        <v>56</v>
      </c>
      <c r="W598" s="497" t="s">
        <v>3069</v>
      </c>
      <c r="X598" s="497" t="s">
        <v>778</v>
      </c>
      <c r="Y598" s="497" t="s">
        <v>792</v>
      </c>
      <c r="Z598" s="497" t="s">
        <v>676</v>
      </c>
      <c r="AA598" s="512" t="s">
        <v>676</v>
      </c>
      <c r="AB598" s="497" t="s">
        <v>1254</v>
      </c>
      <c r="AC598" s="497"/>
      <c r="AD598" s="497"/>
      <c r="AE598" s="497" t="s">
        <v>874</v>
      </c>
      <c r="AF598" s="499"/>
      <c r="AG598" s="499" t="s">
        <v>688</v>
      </c>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3070</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2" t="s">
        <v>618</v>
      </c>
      <c r="S599" s="496" t="s">
        <v>3071</v>
      </c>
      <c r="T599" s="497" t="s">
        <v>801</v>
      </c>
      <c r="U599" s="498">
        <v>26525</v>
      </c>
      <c r="V599" s="497">
        <f t="shared" ca="1" si="11"/>
        <v>53</v>
      </c>
      <c r="W599" s="497" t="s">
        <v>3072</v>
      </c>
      <c r="X599" s="497" t="s">
        <v>778</v>
      </c>
      <c r="Y599" s="497" t="s">
        <v>792</v>
      </c>
      <c r="Z599" s="497" t="s">
        <v>676</v>
      </c>
      <c r="AA599" s="512" t="s">
        <v>676</v>
      </c>
      <c r="AB599" s="497" t="s">
        <v>3073</v>
      </c>
      <c r="AC599" s="497"/>
      <c r="AD599" s="497"/>
      <c r="AE599" s="497" t="s">
        <v>874</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1056</v>
      </c>
      <c r="E600" s="489">
        <f t="shared" si="10"/>
        <v>547</v>
      </c>
      <c r="F600" s="489"/>
      <c r="G600" s="489" t="s">
        <v>3668</v>
      </c>
      <c r="H600" s="490" t="s">
        <v>115</v>
      </c>
      <c r="I600" s="490" t="s">
        <v>1002</v>
      </c>
      <c r="J600" s="490" t="s">
        <v>1056</v>
      </c>
      <c r="K600" s="490" t="s">
        <v>726</v>
      </c>
      <c r="L600" s="490"/>
      <c r="M600" s="711" t="s">
        <v>3669</v>
      </c>
      <c r="N600" s="494"/>
      <c r="O600" s="495" t="s">
        <v>197</v>
      </c>
      <c r="P600" s="495"/>
      <c r="Q600" s="494"/>
      <c r="R600" s="493" t="s">
        <v>212</v>
      </c>
      <c r="S600" s="496" t="s">
        <v>1061</v>
      </c>
      <c r="T600" s="497" t="s">
        <v>731</v>
      </c>
      <c r="U600" s="498">
        <v>19232</v>
      </c>
      <c r="V600" s="497">
        <f t="shared" ca="1" si="11"/>
        <v>73</v>
      </c>
      <c r="W600" s="497" t="s">
        <v>1062</v>
      </c>
      <c r="X600" s="497" t="s">
        <v>733</v>
      </c>
      <c r="Y600" s="497" t="s">
        <v>734</v>
      </c>
      <c r="Z600" s="497" t="s">
        <v>676</v>
      </c>
      <c r="AA600" s="497" t="s">
        <v>1059</v>
      </c>
      <c r="AB600" s="497" t="s">
        <v>1060</v>
      </c>
      <c r="AC600" s="497" t="s">
        <v>1012</v>
      </c>
      <c r="AD600" s="497"/>
      <c r="AE600" s="497"/>
      <c r="AF600" s="499"/>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554" t="s">
        <v>3251</v>
      </c>
      <c r="E601" s="489">
        <f t="shared" si="10"/>
        <v>548</v>
      </c>
      <c r="F601" s="489" t="s">
        <v>688</v>
      </c>
      <c r="G601" s="489" t="s">
        <v>3668</v>
      </c>
      <c r="H601" s="490" t="s">
        <v>115</v>
      </c>
      <c r="I601" s="490" t="s">
        <v>1002</v>
      </c>
      <c r="J601" s="490" t="s">
        <v>1056</v>
      </c>
      <c r="K601" s="490" t="s">
        <v>726</v>
      </c>
      <c r="L601" s="490"/>
      <c r="M601" s="534" t="s">
        <v>3669</v>
      </c>
      <c r="N601" s="494" t="s">
        <v>365</v>
      </c>
      <c r="O601" s="495"/>
      <c r="P601" s="495"/>
      <c r="Q601" s="494" t="s">
        <v>850</v>
      </c>
      <c r="R601" s="651" t="s">
        <v>3252</v>
      </c>
      <c r="S601" s="649" t="s">
        <v>3253</v>
      </c>
      <c r="T601" s="499" t="s">
        <v>731</v>
      </c>
      <c r="U601" s="558">
        <v>18796</v>
      </c>
      <c r="V601" s="497">
        <f t="shared" ca="1" si="11"/>
        <v>74</v>
      </c>
      <c r="W601" s="559" t="s">
        <v>3254</v>
      </c>
      <c r="X601" s="497" t="s">
        <v>778</v>
      </c>
      <c r="Y601" s="497" t="s">
        <v>792</v>
      </c>
      <c r="Z601" s="559" t="s">
        <v>744</v>
      </c>
      <c r="AA601" s="559" t="s">
        <v>1508</v>
      </c>
      <c r="AB601" s="559" t="s">
        <v>3255</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3256</v>
      </c>
      <c r="E602" s="489">
        <f t="shared" si="10"/>
        <v>549</v>
      </c>
      <c r="F602" s="489" t="s">
        <v>688</v>
      </c>
      <c r="G602" s="489" t="s">
        <v>3668</v>
      </c>
      <c r="H602" s="490" t="s">
        <v>115</v>
      </c>
      <c r="I602" s="490" t="s">
        <v>1002</v>
      </c>
      <c r="J602" s="490" t="s">
        <v>1056</v>
      </c>
      <c r="K602" s="490" t="s">
        <v>726</v>
      </c>
      <c r="L602" s="490"/>
      <c r="M602" s="514" t="s">
        <v>3669</v>
      </c>
      <c r="N602" s="494" t="s">
        <v>365</v>
      </c>
      <c r="O602" s="495"/>
      <c r="P602" s="495"/>
      <c r="Q602" s="494" t="s">
        <v>729</v>
      </c>
      <c r="R602" s="964" t="s">
        <v>3257</v>
      </c>
      <c r="S602" s="649" t="s">
        <v>3258</v>
      </c>
      <c r="T602" s="499" t="s">
        <v>731</v>
      </c>
      <c r="U602" s="558">
        <v>21313</v>
      </c>
      <c r="V602" s="497">
        <f t="shared" ca="1" si="11"/>
        <v>67</v>
      </c>
      <c r="W602" s="559" t="s">
        <v>3259</v>
      </c>
      <c r="X602" s="497" t="s">
        <v>778</v>
      </c>
      <c r="Y602" s="497" t="s">
        <v>792</v>
      </c>
      <c r="Z602" s="559" t="s">
        <v>676</v>
      </c>
      <c r="AA602" s="559" t="s">
        <v>676</v>
      </c>
      <c r="AB602" s="559" t="s">
        <v>1110</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489" t="s">
        <v>1888</v>
      </c>
      <c r="E603" s="489">
        <f t="shared" si="10"/>
        <v>549</v>
      </c>
      <c r="F603" s="489"/>
      <c r="G603" s="489" t="s">
        <v>3668</v>
      </c>
      <c r="H603" s="490" t="s">
        <v>115</v>
      </c>
      <c r="I603" s="490" t="s">
        <v>1002</v>
      </c>
      <c r="J603" s="490" t="s">
        <v>1888</v>
      </c>
      <c r="K603" s="490" t="s">
        <v>726</v>
      </c>
      <c r="L603" s="490"/>
      <c r="M603" s="493" t="s">
        <v>3670</v>
      </c>
      <c r="N603" s="494"/>
      <c r="O603" s="495" t="s">
        <v>197</v>
      </c>
      <c r="P603" s="495"/>
      <c r="Q603" s="494"/>
      <c r="R603" s="493" t="s">
        <v>202</v>
      </c>
      <c r="S603" s="496" t="s">
        <v>1890</v>
      </c>
      <c r="T603" s="497"/>
      <c r="U603" s="498"/>
      <c r="V603" s="497">
        <f t="shared" ca="1" si="11"/>
        <v>126</v>
      </c>
      <c r="W603" s="497"/>
      <c r="X603" s="497"/>
      <c r="Y603" s="497"/>
      <c r="Z603" s="497"/>
      <c r="AA603" s="497"/>
      <c r="AB603" s="497"/>
      <c r="AC603" s="497" t="s">
        <v>1012</v>
      </c>
      <c r="AD603" s="497"/>
      <c r="AE603" s="497"/>
      <c r="AF603" s="499"/>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554" t="s">
        <v>1907</v>
      </c>
      <c r="E604" s="489">
        <f t="shared" si="10"/>
        <v>550</v>
      </c>
      <c r="F604" s="489" t="s">
        <v>688</v>
      </c>
      <c r="G604" s="489" t="s">
        <v>3668</v>
      </c>
      <c r="H604" s="490" t="s">
        <v>115</v>
      </c>
      <c r="I604" s="490" t="s">
        <v>1002</v>
      </c>
      <c r="J604" s="490" t="s">
        <v>1888</v>
      </c>
      <c r="K604" s="490" t="s">
        <v>726</v>
      </c>
      <c r="L604" s="490"/>
      <c r="M604" s="534" t="s">
        <v>3670</v>
      </c>
      <c r="N604" s="494" t="s">
        <v>365</v>
      </c>
      <c r="O604" s="495"/>
      <c r="P604" s="495"/>
      <c r="Q604" s="494" t="s">
        <v>729</v>
      </c>
      <c r="R604" s="651" t="s">
        <v>294</v>
      </c>
      <c r="S604" s="649" t="s">
        <v>1908</v>
      </c>
      <c r="T604" s="499" t="s">
        <v>731</v>
      </c>
      <c r="U604" s="558">
        <v>27502</v>
      </c>
      <c r="V604" s="497">
        <f t="shared" ca="1" si="11"/>
        <v>50</v>
      </c>
      <c r="W604" s="559" t="s">
        <v>1909</v>
      </c>
      <c r="X604" s="497" t="s">
        <v>778</v>
      </c>
      <c r="Y604" s="497" t="s">
        <v>792</v>
      </c>
      <c r="Z604" s="559" t="s">
        <v>744</v>
      </c>
      <c r="AA604" s="650" t="s">
        <v>744</v>
      </c>
      <c r="AB604" s="559" t="s">
        <v>1151</v>
      </c>
      <c r="AC604" s="497"/>
      <c r="AD604" s="497"/>
      <c r="AE604" s="497" t="s">
        <v>1313</v>
      </c>
      <c r="AF604" s="499"/>
      <c r="AG604" s="499" t="s">
        <v>688</v>
      </c>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1910</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1911</v>
      </c>
      <c r="S605" s="649" t="s">
        <v>1912</v>
      </c>
      <c r="T605" s="499" t="s">
        <v>731</v>
      </c>
      <c r="U605" s="558">
        <v>28563</v>
      </c>
      <c r="V605" s="497">
        <f t="shared" ca="1" si="11"/>
        <v>47</v>
      </c>
      <c r="W605" s="559" t="s">
        <v>1913</v>
      </c>
      <c r="X605" s="497" t="s">
        <v>778</v>
      </c>
      <c r="Y605" s="497" t="s">
        <v>792</v>
      </c>
      <c r="Z605" s="559" t="s">
        <v>1163</v>
      </c>
      <c r="AA605" s="559" t="s">
        <v>1163</v>
      </c>
      <c r="AB605" s="559" t="s">
        <v>1914</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1915</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330</v>
      </c>
      <c r="S606" s="649" t="s">
        <v>1916</v>
      </c>
      <c r="T606" s="499" t="s">
        <v>731</v>
      </c>
      <c r="U606" s="558">
        <v>29749</v>
      </c>
      <c r="V606" s="497">
        <f t="shared" ca="1" si="11"/>
        <v>44</v>
      </c>
      <c r="W606" s="559" t="s">
        <v>1917</v>
      </c>
      <c r="X606" s="497" t="s">
        <v>778</v>
      </c>
      <c r="Y606" s="497" t="s">
        <v>792</v>
      </c>
      <c r="Z606" s="559" t="s">
        <v>744</v>
      </c>
      <c r="AA606" s="650" t="s">
        <v>744</v>
      </c>
      <c r="AB606" s="559" t="s">
        <v>1703</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1918</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2" t="s">
        <v>337</v>
      </c>
      <c r="S607" s="649" t="s">
        <v>1919</v>
      </c>
      <c r="T607" s="499" t="s">
        <v>731</v>
      </c>
      <c r="U607" s="558">
        <v>30427</v>
      </c>
      <c r="V607" s="497">
        <f t="shared" ca="1" si="11"/>
        <v>42</v>
      </c>
      <c r="W607" s="559" t="s">
        <v>1920</v>
      </c>
      <c r="X607" s="497" t="s">
        <v>778</v>
      </c>
      <c r="Y607" s="497" t="s">
        <v>792</v>
      </c>
      <c r="Z607" s="559" t="s">
        <v>744</v>
      </c>
      <c r="AA607" s="650" t="s">
        <v>744</v>
      </c>
      <c r="AB607" s="559" t="s">
        <v>1921</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21" t="s">
        <v>1922</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850</v>
      </c>
      <c r="R608" s="653" t="s">
        <v>1923</v>
      </c>
      <c r="S608" s="527" t="s">
        <v>1924</v>
      </c>
      <c r="T608" s="497" t="s">
        <v>731</v>
      </c>
      <c r="U608" s="520">
        <v>18451</v>
      </c>
      <c r="V608" s="497">
        <f t="shared" ca="1" si="11"/>
        <v>75</v>
      </c>
      <c r="W608" s="499" t="s">
        <v>1925</v>
      </c>
      <c r="X608" s="497" t="s">
        <v>778</v>
      </c>
      <c r="Y608" s="497" t="s">
        <v>792</v>
      </c>
      <c r="Z608" s="559" t="s">
        <v>744</v>
      </c>
      <c r="AA608" s="650" t="s">
        <v>744</v>
      </c>
      <c r="AB608" s="499" t="s">
        <v>1926</v>
      </c>
      <c r="AC608" s="495"/>
      <c r="AD608" s="495"/>
      <c r="AE608" s="497" t="s">
        <v>982</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1927</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729</v>
      </c>
      <c r="R609" s="572" t="s">
        <v>1928</v>
      </c>
      <c r="S609" s="557" t="s">
        <v>1929</v>
      </c>
      <c r="T609" s="497" t="s">
        <v>731</v>
      </c>
      <c r="U609" s="520">
        <v>25791</v>
      </c>
      <c r="V609" s="497">
        <f t="shared" ca="1" si="11"/>
        <v>55</v>
      </c>
      <c r="W609" s="499" t="s">
        <v>1930</v>
      </c>
      <c r="X609" s="497" t="s">
        <v>778</v>
      </c>
      <c r="Y609" s="497" t="s">
        <v>792</v>
      </c>
      <c r="Z609" s="559" t="s">
        <v>744</v>
      </c>
      <c r="AA609" s="650" t="s">
        <v>744</v>
      </c>
      <c r="AB609" s="499" t="s">
        <v>1931</v>
      </c>
      <c r="AC609" s="495"/>
      <c r="AD609" s="495"/>
      <c r="AE609" s="497" t="s">
        <v>982</v>
      </c>
      <c r="AF609" s="499"/>
      <c r="AG609" s="499" t="s">
        <v>688</v>
      </c>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654" t="s">
        <v>1932</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850</v>
      </c>
      <c r="R610" s="959" t="s">
        <v>1933</v>
      </c>
      <c r="S610" s="576" t="s">
        <v>1934</v>
      </c>
      <c r="T610" s="655" t="s">
        <v>731</v>
      </c>
      <c r="U610" s="656">
        <v>15810</v>
      </c>
      <c r="V610" s="497">
        <f t="shared" ca="1" si="11"/>
        <v>82</v>
      </c>
      <c r="W610" s="499" t="s">
        <v>1935</v>
      </c>
      <c r="X610" s="497" t="s">
        <v>778</v>
      </c>
      <c r="Y610" s="497" t="s">
        <v>792</v>
      </c>
      <c r="Z610" s="559" t="s">
        <v>744</v>
      </c>
      <c r="AA610" s="650" t="s">
        <v>744</v>
      </c>
      <c r="AB610" s="657" t="s">
        <v>1936</v>
      </c>
      <c r="AC610" s="495"/>
      <c r="AD610" s="495"/>
      <c r="AE610" s="497"/>
      <c r="AF610" s="499"/>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489" t="s">
        <v>2378</v>
      </c>
      <c r="E611" s="489">
        <f t="shared" si="10"/>
        <v>556</v>
      </c>
      <c r="F611" s="489"/>
      <c r="G611" s="489" t="s">
        <v>3668</v>
      </c>
      <c r="H611" s="490" t="s">
        <v>115</v>
      </c>
      <c r="I611" s="490" t="s">
        <v>1002</v>
      </c>
      <c r="J611" s="490" t="s">
        <v>2378</v>
      </c>
      <c r="K611" s="490" t="s">
        <v>726</v>
      </c>
      <c r="L611" s="490"/>
      <c r="M611" s="493" t="s">
        <v>3671</v>
      </c>
      <c r="N611" s="494"/>
      <c r="O611" s="495" t="s">
        <v>197</v>
      </c>
      <c r="P611" s="495"/>
      <c r="Q611" s="494"/>
      <c r="R611" s="493" t="s">
        <v>258</v>
      </c>
      <c r="S611" s="496" t="s">
        <v>2379</v>
      </c>
      <c r="T611" s="497" t="s">
        <v>801</v>
      </c>
      <c r="U611" s="498">
        <v>18523</v>
      </c>
      <c r="V611" s="497">
        <f t="shared" ca="1" si="11"/>
        <v>75</v>
      </c>
      <c r="W611" s="497" t="s">
        <v>2380</v>
      </c>
      <c r="X611" s="497" t="s">
        <v>733</v>
      </c>
      <c r="Y611" s="497" t="s">
        <v>734</v>
      </c>
      <c r="Z611" s="497" t="s">
        <v>274</v>
      </c>
      <c r="AA611" s="497" t="s">
        <v>274</v>
      </c>
      <c r="AB611" s="497" t="s">
        <v>793</v>
      </c>
      <c r="AC611" s="497" t="s">
        <v>1012</v>
      </c>
      <c r="AD611" s="497"/>
      <c r="AE611" s="497"/>
      <c r="AF611" s="499"/>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554" t="s">
        <v>2540</v>
      </c>
      <c r="E612" s="489">
        <f t="shared" si="10"/>
        <v>557</v>
      </c>
      <c r="F612" s="489" t="s">
        <v>688</v>
      </c>
      <c r="G612" s="489" t="s">
        <v>3668</v>
      </c>
      <c r="H612" s="490" t="s">
        <v>115</v>
      </c>
      <c r="I612" s="490" t="s">
        <v>1002</v>
      </c>
      <c r="J612" s="490" t="s">
        <v>2378</v>
      </c>
      <c r="K612" s="490" t="s">
        <v>726</v>
      </c>
      <c r="L612" s="490"/>
      <c r="M612" s="501" t="s">
        <v>3671</v>
      </c>
      <c r="N612" s="494" t="s">
        <v>365</v>
      </c>
      <c r="O612" s="495"/>
      <c r="P612" s="495"/>
      <c r="Q612" s="494" t="s">
        <v>799</v>
      </c>
      <c r="R612" s="587" t="s">
        <v>405</v>
      </c>
      <c r="S612" s="557" t="s">
        <v>2541</v>
      </c>
      <c r="T612" s="497" t="s">
        <v>801</v>
      </c>
      <c r="U612" s="558">
        <v>19948</v>
      </c>
      <c r="V612" s="497">
        <f t="shared" ca="1" si="11"/>
        <v>71</v>
      </c>
      <c r="W612" s="559" t="s">
        <v>2542</v>
      </c>
      <c r="X612" s="497" t="s">
        <v>778</v>
      </c>
      <c r="Y612" s="497" t="s">
        <v>792</v>
      </c>
      <c r="Z612" s="559" t="s">
        <v>274</v>
      </c>
      <c r="AA612" s="965" t="s">
        <v>274</v>
      </c>
      <c r="AB612" s="965" t="s">
        <v>793</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2543</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426</v>
      </c>
      <c r="S613" s="557" t="s">
        <v>2544</v>
      </c>
      <c r="T613" s="497" t="s">
        <v>801</v>
      </c>
      <c r="U613" s="558">
        <v>20806</v>
      </c>
      <c r="V613" s="497">
        <f t="shared" ca="1" si="11"/>
        <v>69</v>
      </c>
      <c r="W613" s="559" t="s">
        <v>2545</v>
      </c>
      <c r="X613" s="497" t="s">
        <v>778</v>
      </c>
      <c r="Y613" s="497" t="s">
        <v>792</v>
      </c>
      <c r="Z613" s="559" t="s">
        <v>676</v>
      </c>
      <c r="AA613" s="559" t="s">
        <v>676</v>
      </c>
      <c r="AB613" s="559" t="s">
        <v>2546</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2547</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447</v>
      </c>
      <c r="S614" s="557" t="s">
        <v>2548</v>
      </c>
      <c r="T614" s="497" t="s">
        <v>801</v>
      </c>
      <c r="U614" s="558">
        <v>21342</v>
      </c>
      <c r="V614" s="497">
        <f t="shared" ca="1" si="11"/>
        <v>67</v>
      </c>
      <c r="W614" s="559" t="s">
        <v>2549</v>
      </c>
      <c r="X614" s="497" t="s">
        <v>778</v>
      </c>
      <c r="Y614" s="497" t="s">
        <v>792</v>
      </c>
      <c r="Z614" s="559" t="s">
        <v>274</v>
      </c>
      <c r="AA614" s="965" t="s">
        <v>274</v>
      </c>
      <c r="AB614" s="965" t="s">
        <v>793</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2550</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467</v>
      </c>
      <c r="S615" s="557" t="s">
        <v>2551</v>
      </c>
      <c r="T615" s="497" t="s">
        <v>801</v>
      </c>
      <c r="U615" s="558">
        <v>22495</v>
      </c>
      <c r="V615" s="497">
        <f t="shared" ca="1" si="11"/>
        <v>64</v>
      </c>
      <c r="W615" s="559" t="s">
        <v>2552</v>
      </c>
      <c r="X615" s="497" t="s">
        <v>778</v>
      </c>
      <c r="Y615" s="497" t="s">
        <v>792</v>
      </c>
      <c r="Z615" s="559" t="s">
        <v>274</v>
      </c>
      <c r="AA615" s="965" t="s">
        <v>274</v>
      </c>
      <c r="AB615" s="965" t="s">
        <v>793</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2553</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56" t="s">
        <v>3672</v>
      </c>
      <c r="S616" s="557" t="s">
        <v>2554</v>
      </c>
      <c r="T616" s="497" t="s">
        <v>801</v>
      </c>
      <c r="U616" s="558">
        <v>23608</v>
      </c>
      <c r="V616" s="497">
        <f t="shared" ca="1" si="11"/>
        <v>61</v>
      </c>
      <c r="W616" s="559" t="s">
        <v>2555</v>
      </c>
      <c r="X616" s="497" t="s">
        <v>778</v>
      </c>
      <c r="Y616" s="497" t="s">
        <v>792</v>
      </c>
      <c r="Z616" s="559" t="s">
        <v>274</v>
      </c>
      <c r="AA616" s="965" t="s">
        <v>274</v>
      </c>
      <c r="AB616" s="559" t="s">
        <v>2556</v>
      </c>
      <c r="AC616" s="497"/>
      <c r="AD616" s="497"/>
      <c r="AE616" s="497" t="s">
        <v>1313</v>
      </c>
      <c r="AF616" s="499"/>
      <c r="AG616" s="499" t="s">
        <v>688</v>
      </c>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489" t="s">
        <v>2067</v>
      </c>
      <c r="E617" s="489">
        <f t="shared" si="10"/>
        <v>561</v>
      </c>
      <c r="F617" s="489"/>
      <c r="G617" s="489" t="s">
        <v>3668</v>
      </c>
      <c r="H617" s="490" t="s">
        <v>115</v>
      </c>
      <c r="I617" s="490" t="s">
        <v>1002</v>
      </c>
      <c r="J617" s="490" t="s">
        <v>2067</v>
      </c>
      <c r="K617" s="490" t="s">
        <v>726</v>
      </c>
      <c r="L617" s="490"/>
      <c r="M617" s="501" t="s">
        <v>3673</v>
      </c>
      <c r="N617" s="494"/>
      <c r="O617" s="495"/>
      <c r="P617" s="495"/>
      <c r="Q617" s="494"/>
      <c r="R617" s="793" t="s">
        <v>204</v>
      </c>
      <c r="S617" s="496" t="s">
        <v>2069</v>
      </c>
      <c r="T617" s="497" t="s">
        <v>801</v>
      </c>
      <c r="U617" s="498">
        <v>25699</v>
      </c>
      <c r="V617" s="497">
        <f t="shared" ca="1" si="11"/>
        <v>55</v>
      </c>
      <c r="W617" s="497" t="s">
        <v>2070</v>
      </c>
      <c r="X617" s="497" t="s">
        <v>733</v>
      </c>
      <c r="Y617" s="497" t="s">
        <v>734</v>
      </c>
      <c r="Z617" s="497" t="s">
        <v>744</v>
      </c>
      <c r="AA617" s="497" t="s">
        <v>744</v>
      </c>
      <c r="AB617" s="497" t="s">
        <v>2071</v>
      </c>
      <c r="AC617" s="497" t="s">
        <v>1012</v>
      </c>
      <c r="AD617" s="497"/>
      <c r="AE617" s="497"/>
      <c r="AF617" s="499"/>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554" t="s">
        <v>2068</v>
      </c>
      <c r="E618" s="489">
        <f t="shared" si="10"/>
        <v>562</v>
      </c>
      <c r="F618" s="489" t="s">
        <v>688</v>
      </c>
      <c r="G618" s="489" t="s">
        <v>3668</v>
      </c>
      <c r="H618" s="490" t="s">
        <v>115</v>
      </c>
      <c r="I618" s="490" t="s">
        <v>1002</v>
      </c>
      <c r="J618" s="490" t="s">
        <v>2067</v>
      </c>
      <c r="K618" s="490" t="s">
        <v>726</v>
      </c>
      <c r="L618" s="490"/>
      <c r="M618" s="501" t="s">
        <v>3673</v>
      </c>
      <c r="N618" s="494" t="s">
        <v>365</v>
      </c>
      <c r="O618" s="495"/>
      <c r="P618" s="495"/>
      <c r="Q618" s="494" t="s">
        <v>850</v>
      </c>
      <c r="R618" s="651" t="s">
        <v>230</v>
      </c>
      <c r="S618" s="649" t="s">
        <v>2072</v>
      </c>
      <c r="T618" s="497" t="s">
        <v>801</v>
      </c>
      <c r="U618" s="558">
        <v>19481</v>
      </c>
      <c r="V618" s="497">
        <f t="shared" ca="1" si="11"/>
        <v>72</v>
      </c>
      <c r="W618" s="559" t="s">
        <v>2073</v>
      </c>
      <c r="X618" s="497" t="s">
        <v>778</v>
      </c>
      <c r="Y618" s="497" t="s">
        <v>792</v>
      </c>
      <c r="Z618" s="559" t="s">
        <v>846</v>
      </c>
      <c r="AA618" s="559" t="s">
        <v>2074</v>
      </c>
      <c r="AB618" s="559" t="s">
        <v>2075</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2076</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256</v>
      </c>
      <c r="S619" s="649" t="s">
        <v>2077</v>
      </c>
      <c r="T619" s="497" t="s">
        <v>801</v>
      </c>
      <c r="U619" s="558">
        <v>19809</v>
      </c>
      <c r="V619" s="497">
        <f t="shared" ca="1" si="11"/>
        <v>71</v>
      </c>
      <c r="W619" s="559" t="s">
        <v>2078</v>
      </c>
      <c r="X619" s="497" t="s">
        <v>778</v>
      </c>
      <c r="Y619" s="497" t="s">
        <v>792</v>
      </c>
      <c r="Z619" s="559" t="s">
        <v>744</v>
      </c>
      <c r="AA619" s="687" t="s">
        <v>744</v>
      </c>
      <c r="AB619" s="559" t="s">
        <v>2047</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2079</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799</v>
      </c>
      <c r="R620" s="587" t="s">
        <v>278</v>
      </c>
      <c r="S620" s="557" t="s">
        <v>2080</v>
      </c>
      <c r="T620" s="497" t="s">
        <v>801</v>
      </c>
      <c r="U620" s="558">
        <v>23880</v>
      </c>
      <c r="V620" s="497">
        <f t="shared" ca="1" si="11"/>
        <v>60</v>
      </c>
      <c r="W620" s="559" t="s">
        <v>2081</v>
      </c>
      <c r="X620" s="497" t="s">
        <v>778</v>
      </c>
      <c r="Y620" s="497" t="s">
        <v>792</v>
      </c>
      <c r="Z620" s="559" t="s">
        <v>744</v>
      </c>
      <c r="AA620" s="559" t="s">
        <v>2082</v>
      </c>
      <c r="AB620" s="559" t="s">
        <v>2083</v>
      </c>
      <c r="AC620" s="497"/>
      <c r="AD620" s="497"/>
      <c r="AE620" s="497" t="s">
        <v>1313</v>
      </c>
      <c r="AF620" s="499"/>
      <c r="AG620" s="499" t="s">
        <v>688</v>
      </c>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2084</v>
      </c>
      <c r="E621" s="489">
        <f t="shared" si="10"/>
        <v>565</v>
      </c>
      <c r="F621" s="489" t="s">
        <v>688</v>
      </c>
      <c r="G621" s="489" t="s">
        <v>3668</v>
      </c>
      <c r="H621" s="490" t="s">
        <v>115</v>
      </c>
      <c r="I621" s="490" t="s">
        <v>1002</v>
      </c>
      <c r="J621" s="490" t="s">
        <v>2067</v>
      </c>
      <c r="K621" s="490" t="s">
        <v>2993</v>
      </c>
      <c r="L621" s="490"/>
      <c r="M621" s="501" t="s">
        <v>3673</v>
      </c>
      <c r="N621" s="494" t="s">
        <v>365</v>
      </c>
      <c r="O621" s="495"/>
      <c r="P621" s="495"/>
      <c r="Q621" s="494" t="s">
        <v>799</v>
      </c>
      <c r="R621" s="586" t="s">
        <v>299</v>
      </c>
      <c r="S621" s="557" t="s">
        <v>2085</v>
      </c>
      <c r="T621" s="497" t="s">
        <v>801</v>
      </c>
      <c r="U621" s="558">
        <v>26431</v>
      </c>
      <c r="V621" s="497">
        <f t="shared" ca="1" si="11"/>
        <v>53</v>
      </c>
      <c r="W621" s="559" t="s">
        <v>2086</v>
      </c>
      <c r="X621" s="497" t="s">
        <v>778</v>
      </c>
      <c r="Y621" s="497" t="s">
        <v>792</v>
      </c>
      <c r="Z621" s="559" t="s">
        <v>744</v>
      </c>
      <c r="AA621" s="687" t="s">
        <v>744</v>
      </c>
      <c r="AB621" s="559" t="s">
        <v>1921</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489" t="s">
        <v>1071</v>
      </c>
      <c r="E622" s="489">
        <f t="shared" si="10"/>
        <v>565</v>
      </c>
      <c r="F622" s="489"/>
      <c r="G622" s="489" t="s">
        <v>3668</v>
      </c>
      <c r="H622" s="490" t="s">
        <v>115</v>
      </c>
      <c r="I622" s="490" t="s">
        <v>1002</v>
      </c>
      <c r="J622" s="490" t="s">
        <v>1071</v>
      </c>
      <c r="K622" s="490" t="s">
        <v>726</v>
      </c>
      <c r="L622" s="490" t="s">
        <v>3001</v>
      </c>
      <c r="M622" s="711" t="s">
        <v>3674</v>
      </c>
      <c r="N622" s="494"/>
      <c r="O622" s="495" t="s">
        <v>390</v>
      </c>
      <c r="P622" s="495"/>
      <c r="Q622" s="494"/>
      <c r="R622" s="493" t="s">
        <v>285</v>
      </c>
      <c r="S622" s="496" t="s">
        <v>3076</v>
      </c>
      <c r="T622" s="497" t="s">
        <v>801</v>
      </c>
      <c r="U622" s="498">
        <v>20283</v>
      </c>
      <c r="V622" s="497">
        <f t="shared" ca="1" si="11"/>
        <v>70</v>
      </c>
      <c r="W622" s="497" t="s">
        <v>1073</v>
      </c>
      <c r="X622" s="497" t="s">
        <v>733</v>
      </c>
      <c r="Y622" s="497" t="s">
        <v>734</v>
      </c>
      <c r="Z622" s="497" t="s">
        <v>676</v>
      </c>
      <c r="AA622" s="497" t="s">
        <v>1059</v>
      </c>
      <c r="AB622" s="497" t="s">
        <v>1060</v>
      </c>
      <c r="AC622" s="497" t="s">
        <v>1012</v>
      </c>
      <c r="AD622" s="497"/>
      <c r="AE622" s="497"/>
      <c r="AF622" s="499"/>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554" t="s">
        <v>3079</v>
      </c>
      <c r="E623" s="489">
        <f t="shared" si="10"/>
        <v>566</v>
      </c>
      <c r="F623" s="489" t="s">
        <v>688</v>
      </c>
      <c r="G623" s="489" t="s">
        <v>3668</v>
      </c>
      <c r="H623" s="490" t="s">
        <v>115</v>
      </c>
      <c r="I623" s="490" t="s">
        <v>1002</v>
      </c>
      <c r="J623" s="490" t="s">
        <v>1071</v>
      </c>
      <c r="K623" s="490" t="s">
        <v>726</v>
      </c>
      <c r="L623" s="490"/>
      <c r="M623" s="534" t="s">
        <v>3674</v>
      </c>
      <c r="N623" s="494" t="s">
        <v>365</v>
      </c>
      <c r="O623" s="495"/>
      <c r="P623" s="495"/>
      <c r="Q623" s="494" t="s">
        <v>799</v>
      </c>
      <c r="R623" s="587" t="s">
        <v>604</v>
      </c>
      <c r="S623" s="557" t="s">
        <v>3080</v>
      </c>
      <c r="T623" s="497" t="s">
        <v>801</v>
      </c>
      <c r="U623" s="558">
        <v>21767</v>
      </c>
      <c r="V623" s="497">
        <f t="shared" ca="1" si="11"/>
        <v>66</v>
      </c>
      <c r="W623" s="559" t="s">
        <v>3081</v>
      </c>
      <c r="X623" s="497" t="s">
        <v>778</v>
      </c>
      <c r="Y623" s="497" t="s">
        <v>792</v>
      </c>
      <c r="Z623" s="559" t="s">
        <v>676</v>
      </c>
      <c r="AA623" s="560" t="s">
        <v>676</v>
      </c>
      <c r="AB623" s="559" t="s">
        <v>1110</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3082</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619</v>
      </c>
      <c r="S624" s="557" t="s">
        <v>3083</v>
      </c>
      <c r="T624" s="497" t="s">
        <v>801</v>
      </c>
      <c r="U624" s="558">
        <v>21805</v>
      </c>
      <c r="V624" s="497">
        <f t="shared" ca="1" si="11"/>
        <v>66</v>
      </c>
      <c r="W624" s="559" t="s">
        <v>3084</v>
      </c>
      <c r="X624" s="497" t="s">
        <v>778</v>
      </c>
      <c r="Y624" s="497" t="s">
        <v>792</v>
      </c>
      <c r="Z624" s="559" t="s">
        <v>676</v>
      </c>
      <c r="AA624" s="560" t="s">
        <v>676</v>
      </c>
      <c r="AB624" s="560"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3085</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632</v>
      </c>
      <c r="S625" s="557" t="s">
        <v>3086</v>
      </c>
      <c r="T625" s="497" t="s">
        <v>801</v>
      </c>
      <c r="U625" s="558">
        <v>22122</v>
      </c>
      <c r="V625" s="497">
        <f t="shared" ca="1" si="11"/>
        <v>65</v>
      </c>
      <c r="W625" s="559" t="s">
        <v>3087</v>
      </c>
      <c r="X625" s="497" t="s">
        <v>778</v>
      </c>
      <c r="Y625" s="497" t="s">
        <v>792</v>
      </c>
      <c r="Z625" s="559" t="s">
        <v>676</v>
      </c>
      <c r="AA625" s="560" t="s">
        <v>676</v>
      </c>
      <c r="AB625" s="559" t="s">
        <v>1258</v>
      </c>
      <c r="AC625" s="497"/>
      <c r="AD625" s="497"/>
      <c r="AE625" s="497" t="s">
        <v>1313</v>
      </c>
      <c r="AF625" s="499"/>
      <c r="AG625" s="499" t="s">
        <v>688</v>
      </c>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3088</v>
      </c>
      <c r="E626" s="489">
        <f t="shared" si="10"/>
        <v>569</v>
      </c>
      <c r="F626" s="489" t="s">
        <v>688</v>
      </c>
      <c r="G626" s="489" t="s">
        <v>3668</v>
      </c>
      <c r="H626" s="490" t="s">
        <v>115</v>
      </c>
      <c r="I626" s="490" t="s">
        <v>1002</v>
      </c>
      <c r="J626" s="490" t="s">
        <v>1071</v>
      </c>
      <c r="K626" s="628" t="s">
        <v>726</v>
      </c>
      <c r="L626" s="492"/>
      <c r="M626" s="534" t="s">
        <v>3674</v>
      </c>
      <c r="N626" s="494" t="s">
        <v>365</v>
      </c>
      <c r="O626" s="495"/>
      <c r="P626" s="495"/>
      <c r="Q626" s="494" t="s">
        <v>799</v>
      </c>
      <c r="R626" s="587" t="s">
        <v>646</v>
      </c>
      <c r="S626" s="557" t="s">
        <v>3089</v>
      </c>
      <c r="T626" s="497" t="s">
        <v>801</v>
      </c>
      <c r="U626" s="558">
        <v>23390</v>
      </c>
      <c r="V626" s="497">
        <f t="shared" ca="1" si="11"/>
        <v>62</v>
      </c>
      <c r="W626" s="559" t="s">
        <v>3090</v>
      </c>
      <c r="X626" s="497" t="s">
        <v>778</v>
      </c>
      <c r="Y626" s="497" t="s">
        <v>792</v>
      </c>
      <c r="Z626" s="559" t="s">
        <v>676</v>
      </c>
      <c r="AA626" s="560" t="s">
        <v>676</v>
      </c>
      <c r="AB626" s="559" t="s">
        <v>3091</v>
      </c>
      <c r="AC626" s="497"/>
      <c r="AD626" s="497"/>
      <c r="AE626" s="497" t="s">
        <v>1313</v>
      </c>
      <c r="AF626" s="499"/>
      <c r="AG626" s="499" t="s">
        <v>688</v>
      </c>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3075</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589</v>
      </c>
      <c r="S627" s="557" t="s">
        <v>3077</v>
      </c>
      <c r="T627" s="497" t="s">
        <v>801</v>
      </c>
      <c r="U627" s="558">
        <v>26069</v>
      </c>
      <c r="V627" s="497">
        <f t="shared" ca="1" si="11"/>
        <v>54</v>
      </c>
      <c r="W627" s="559" t="s">
        <v>3078</v>
      </c>
      <c r="X627" s="497" t="s">
        <v>778</v>
      </c>
      <c r="Y627" s="497" t="s">
        <v>792</v>
      </c>
      <c r="Z627" s="559" t="s">
        <v>676</v>
      </c>
      <c r="AA627" s="560" t="s">
        <v>676</v>
      </c>
      <c r="AB627" s="560" t="s">
        <v>1037</v>
      </c>
      <c r="AC627" s="497"/>
      <c r="AD627" s="497"/>
      <c r="AE627" s="497" t="s">
        <v>1313</v>
      </c>
      <c r="AF627" s="499"/>
      <c r="AG627" s="499" t="s">
        <v>688</v>
      </c>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3092</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658</v>
      </c>
      <c r="S628" s="557" t="s">
        <v>3093</v>
      </c>
      <c r="T628" s="497" t="s">
        <v>801</v>
      </c>
      <c r="U628" s="558">
        <v>26671</v>
      </c>
      <c r="V628" s="497">
        <f t="shared" ca="1" si="11"/>
        <v>53</v>
      </c>
      <c r="W628" s="559" t="s">
        <v>3094</v>
      </c>
      <c r="X628" s="497" t="s">
        <v>778</v>
      </c>
      <c r="Y628" s="497" t="s">
        <v>792</v>
      </c>
      <c r="Z628" s="559" t="s">
        <v>676</v>
      </c>
      <c r="AA628" s="560" t="s">
        <v>676</v>
      </c>
      <c r="AB628" s="560" t="s">
        <v>1037</v>
      </c>
      <c r="AC628" s="497"/>
      <c r="AD628" s="497"/>
      <c r="AE628" s="497" t="s">
        <v>1313</v>
      </c>
      <c r="AF628" s="499"/>
      <c r="AG628" s="499" t="s">
        <v>688</v>
      </c>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788" t="s">
        <v>3095</v>
      </c>
      <c r="E629" s="489">
        <f t="shared" si="10"/>
        <v>572</v>
      </c>
      <c r="F629" s="489" t="s">
        <v>680</v>
      </c>
      <c r="G629" s="489" t="s">
        <v>3668</v>
      </c>
      <c r="H629" s="565" t="s">
        <v>115</v>
      </c>
      <c r="I629" s="565" t="s">
        <v>1002</v>
      </c>
      <c r="J629" s="565" t="s">
        <v>1071</v>
      </c>
      <c r="K629" s="606" t="s">
        <v>726</v>
      </c>
      <c r="L629" s="492"/>
      <c r="M629" s="534" t="s">
        <v>3674</v>
      </c>
      <c r="N629" s="494" t="s">
        <v>365</v>
      </c>
      <c r="O629" s="495"/>
      <c r="P629" s="495"/>
      <c r="Q629" s="494" t="s">
        <v>799</v>
      </c>
      <c r="R629" s="630" t="s">
        <v>3096</v>
      </c>
      <c r="S629" s="601" t="s">
        <v>3097</v>
      </c>
      <c r="T629" s="497" t="s">
        <v>801</v>
      </c>
      <c r="U629" s="663">
        <v>23348</v>
      </c>
      <c r="V629" s="497">
        <f t="shared" ca="1" si="11"/>
        <v>62</v>
      </c>
      <c r="W629" s="539" t="s">
        <v>3098</v>
      </c>
      <c r="X629" s="497" t="s">
        <v>778</v>
      </c>
      <c r="Y629" s="497" t="s">
        <v>792</v>
      </c>
      <c r="Z629" s="559" t="s">
        <v>676</v>
      </c>
      <c r="AA629" s="559" t="s">
        <v>676</v>
      </c>
      <c r="AB629" s="560" t="s">
        <v>1037</v>
      </c>
      <c r="AC629" s="497"/>
      <c r="AD629" s="497"/>
      <c r="AE629" s="497" t="s">
        <v>1686</v>
      </c>
      <c r="AF629" s="499"/>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489" t="s">
        <v>1751</v>
      </c>
      <c r="E630" s="489">
        <f t="shared" si="10"/>
        <v>572</v>
      </c>
      <c r="F630" s="489"/>
      <c r="G630" s="489" t="s">
        <v>3668</v>
      </c>
      <c r="H630" s="490" t="s">
        <v>115</v>
      </c>
      <c r="I630" s="490" t="s">
        <v>1002</v>
      </c>
      <c r="J630" s="490" t="s">
        <v>1751</v>
      </c>
      <c r="K630" s="628" t="s">
        <v>726</v>
      </c>
      <c r="L630" s="492"/>
      <c r="M630" s="493" t="s">
        <v>3675</v>
      </c>
      <c r="N630" s="494"/>
      <c r="O630" s="495" t="s">
        <v>390</v>
      </c>
      <c r="P630" s="495" t="s">
        <v>69</v>
      </c>
      <c r="Q630" s="494"/>
      <c r="R630" s="493" t="s">
        <v>223</v>
      </c>
      <c r="S630" s="496" t="s">
        <v>1752</v>
      </c>
      <c r="T630" s="497" t="s">
        <v>801</v>
      </c>
      <c r="U630" s="498">
        <v>20911</v>
      </c>
      <c r="V630" s="497">
        <f t="shared" ca="1" si="11"/>
        <v>68</v>
      </c>
      <c r="W630" s="497" t="s">
        <v>1753</v>
      </c>
      <c r="X630" s="497" t="s">
        <v>733</v>
      </c>
      <c r="Y630" s="497" t="s">
        <v>734</v>
      </c>
      <c r="Z630" s="497" t="s">
        <v>740</v>
      </c>
      <c r="AA630" s="497" t="s">
        <v>740</v>
      </c>
      <c r="AB630" s="497" t="s">
        <v>1750</v>
      </c>
      <c r="AC630" s="497" t="s">
        <v>1012</v>
      </c>
      <c r="AD630" s="497"/>
      <c r="AE630" s="497"/>
      <c r="AF630" s="499"/>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554" t="s">
        <v>1839</v>
      </c>
      <c r="E631" s="489">
        <f t="shared" si="10"/>
        <v>573</v>
      </c>
      <c r="F631" s="489" t="s">
        <v>688</v>
      </c>
      <c r="G631" s="489" t="s">
        <v>3668</v>
      </c>
      <c r="H631" s="490" t="s">
        <v>115</v>
      </c>
      <c r="I631" s="490" t="s">
        <v>1002</v>
      </c>
      <c r="J631" s="490" t="s">
        <v>1751</v>
      </c>
      <c r="K631" s="628" t="s">
        <v>726</v>
      </c>
      <c r="L631" s="492"/>
      <c r="M631" s="514" t="s">
        <v>3675</v>
      </c>
      <c r="N631" s="494" t="s">
        <v>365</v>
      </c>
      <c r="O631" s="495"/>
      <c r="P631" s="495"/>
      <c r="Q631" s="494" t="s">
        <v>799</v>
      </c>
      <c r="R631" s="587" t="s">
        <v>478</v>
      </c>
      <c r="S631" s="557" t="s">
        <v>1840</v>
      </c>
      <c r="T631" s="497" t="s">
        <v>801</v>
      </c>
      <c r="U631" s="558">
        <v>21826</v>
      </c>
      <c r="V631" s="497">
        <f t="shared" ca="1" si="11"/>
        <v>66</v>
      </c>
      <c r="W631" s="559" t="s">
        <v>1841</v>
      </c>
      <c r="X631" s="497" t="s">
        <v>778</v>
      </c>
      <c r="Y631" s="497" t="s">
        <v>792</v>
      </c>
      <c r="Z631" s="559" t="s">
        <v>1842</v>
      </c>
      <c r="AA631" s="559" t="s">
        <v>1842</v>
      </c>
      <c r="AB631" s="559" t="s">
        <v>1843</v>
      </c>
      <c r="AC631" s="497" t="s">
        <v>786</v>
      </c>
      <c r="AD631" s="497" t="s">
        <v>1844</v>
      </c>
      <c r="AE631" s="497" t="s">
        <v>1313</v>
      </c>
      <c r="AF631" s="499"/>
      <c r="AG631" s="499" t="s">
        <v>688</v>
      </c>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1819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396</v>
      </c>
      <c r="S632" s="557" t="s">
        <v>1820</v>
      </c>
      <c r="T632" s="497" t="s">
        <v>801</v>
      </c>
      <c r="U632" s="558">
        <v>22722</v>
      </c>
      <c r="V632" s="497">
        <f t="shared" ca="1" si="11"/>
        <v>63</v>
      </c>
      <c r="W632" s="559" t="s">
        <v>1821</v>
      </c>
      <c r="X632" s="497" t="s">
        <v>778</v>
      </c>
      <c r="Y632" s="497" t="s">
        <v>792</v>
      </c>
      <c r="Z632" s="559" t="s">
        <v>846</v>
      </c>
      <c r="AA632" s="559" t="s">
        <v>846</v>
      </c>
      <c r="AB632" s="559" t="s">
        <v>1822</v>
      </c>
      <c r="AC632" s="497"/>
      <c r="AD632" s="497"/>
      <c r="AE632" s="497" t="s">
        <v>1313</v>
      </c>
      <c r="AF632" s="499"/>
      <c r="AG632" s="499" t="s">
        <v>688</v>
      </c>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1836</v>
      </c>
      <c r="E633" s="489">
        <f t="shared" si="10"/>
        <v>575</v>
      </c>
      <c r="F633" s="489" t="s">
        <v>688</v>
      </c>
      <c r="G633" s="489" t="s">
        <v>3668</v>
      </c>
      <c r="H633" s="490" t="s">
        <v>115</v>
      </c>
      <c r="I633" s="490" t="s">
        <v>1002</v>
      </c>
      <c r="J633" s="490" t="s">
        <v>1751</v>
      </c>
      <c r="K633" s="628" t="s">
        <v>726</v>
      </c>
      <c r="L633" s="492"/>
      <c r="M633" s="518" t="s">
        <v>3675</v>
      </c>
      <c r="N633" s="494" t="s">
        <v>365</v>
      </c>
      <c r="O633" s="495"/>
      <c r="P633" s="495"/>
      <c r="Q633" s="494" t="s">
        <v>799</v>
      </c>
      <c r="R633" s="586" t="s">
        <v>496</v>
      </c>
      <c r="S633" s="557" t="s">
        <v>1837</v>
      </c>
      <c r="T633" s="497" t="s">
        <v>801</v>
      </c>
      <c r="U633" s="558">
        <v>26312</v>
      </c>
      <c r="V633" s="497">
        <f t="shared" ca="1" si="11"/>
        <v>54</v>
      </c>
      <c r="W633" s="559" t="s">
        <v>1838</v>
      </c>
      <c r="X633" s="497" t="s">
        <v>778</v>
      </c>
      <c r="Y633" s="497" t="s">
        <v>792</v>
      </c>
      <c r="Z633" s="559" t="s">
        <v>846</v>
      </c>
      <c r="AA633" s="559" t="s">
        <v>846</v>
      </c>
      <c r="AB633" s="559" t="s">
        <v>1835</v>
      </c>
      <c r="AC633" s="497"/>
      <c r="AD633" s="497"/>
      <c r="AE633" s="497" t="s">
        <v>1313</v>
      </c>
      <c r="AF633" s="499"/>
      <c r="AG633" s="499" t="s">
        <v>688</v>
      </c>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489" t="s">
        <v>1425</v>
      </c>
      <c r="E634" s="489">
        <f t="shared" si="10"/>
        <v>575</v>
      </c>
      <c r="F634" s="489"/>
      <c r="G634" s="489" t="s">
        <v>3668</v>
      </c>
      <c r="H634" s="490" t="s">
        <v>115</v>
      </c>
      <c r="I634" s="490" t="s">
        <v>1002</v>
      </c>
      <c r="J634" s="490" t="s">
        <v>1425</v>
      </c>
      <c r="K634" s="628" t="s">
        <v>726</v>
      </c>
      <c r="L634" s="492"/>
      <c r="M634" s="526" t="s">
        <v>3676</v>
      </c>
      <c r="N634" s="494"/>
      <c r="O634" s="495" t="s">
        <v>197</v>
      </c>
      <c r="P634" s="495"/>
      <c r="Q634" s="494"/>
      <c r="R634" s="793" t="s">
        <v>289</v>
      </c>
      <c r="S634" s="496" t="s">
        <v>1426</v>
      </c>
      <c r="T634" s="497" t="s">
        <v>801</v>
      </c>
      <c r="U634" s="498">
        <v>30593</v>
      </c>
      <c r="V634" s="497">
        <f t="shared" ca="1" si="11"/>
        <v>42</v>
      </c>
      <c r="W634" s="497" t="s">
        <v>1427</v>
      </c>
      <c r="X634" s="497" t="s">
        <v>733</v>
      </c>
      <c r="Y634" s="497" t="s">
        <v>734</v>
      </c>
      <c r="Z634" s="497" t="s">
        <v>676</v>
      </c>
      <c r="AA634" s="497" t="s">
        <v>676</v>
      </c>
      <c r="AB634" s="497"/>
      <c r="AC634" s="497" t="s">
        <v>1012</v>
      </c>
      <c r="AD634" s="497"/>
      <c r="AE634" s="497"/>
      <c r="AF634" s="499"/>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554" t="s">
        <v>1672</v>
      </c>
      <c r="E635" s="489">
        <f t="shared" si="10"/>
        <v>576</v>
      </c>
      <c r="F635" s="489" t="s">
        <v>688</v>
      </c>
      <c r="G635" s="489" t="s">
        <v>3668</v>
      </c>
      <c r="H635" s="490" t="s">
        <v>115</v>
      </c>
      <c r="I635" s="490" t="s">
        <v>1002</v>
      </c>
      <c r="J635" s="490" t="s">
        <v>1425</v>
      </c>
      <c r="K635" s="628" t="s">
        <v>726</v>
      </c>
      <c r="L635" s="492"/>
      <c r="M635" s="534" t="s">
        <v>3676</v>
      </c>
      <c r="N635" s="494" t="s">
        <v>365</v>
      </c>
      <c r="O635" s="495"/>
      <c r="P635" s="495"/>
      <c r="Q635" s="494" t="s">
        <v>799</v>
      </c>
      <c r="R635" s="587" t="s">
        <v>392</v>
      </c>
      <c r="S635" s="557" t="s">
        <v>1673</v>
      </c>
      <c r="T635" s="497" t="s">
        <v>801</v>
      </c>
      <c r="U635" s="558">
        <v>27988</v>
      </c>
      <c r="V635" s="497">
        <f t="shared" ca="1" si="11"/>
        <v>49</v>
      </c>
      <c r="W635" s="559" t="s">
        <v>1674</v>
      </c>
      <c r="X635" s="497" t="s">
        <v>778</v>
      </c>
      <c r="Y635" s="497" t="s">
        <v>792</v>
      </c>
      <c r="Z635" s="559" t="s">
        <v>676</v>
      </c>
      <c r="AA635" s="560" t="s">
        <v>676</v>
      </c>
      <c r="AB635" s="559" t="s">
        <v>1254</v>
      </c>
      <c r="AC635" s="497"/>
      <c r="AD635" s="497"/>
      <c r="AE635" s="497" t="s">
        <v>1313</v>
      </c>
      <c r="AF635" s="499"/>
      <c r="AG635" s="499" t="s">
        <v>688</v>
      </c>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1665</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414</v>
      </c>
      <c r="S636" s="557" t="s">
        <v>1667</v>
      </c>
      <c r="T636" s="497" t="s">
        <v>801</v>
      </c>
      <c r="U636" s="558">
        <v>30325</v>
      </c>
      <c r="V636" s="497">
        <f t="shared" ca="1" si="11"/>
        <v>43</v>
      </c>
      <c r="W636" s="559" t="s">
        <v>1668</v>
      </c>
      <c r="X636" s="497" t="s">
        <v>778</v>
      </c>
      <c r="Y636" s="497" t="s">
        <v>792</v>
      </c>
      <c r="Z636" s="559" t="s">
        <v>676</v>
      </c>
      <c r="AA636" s="560" t="s">
        <v>676</v>
      </c>
      <c r="AB636" s="559" t="s">
        <v>1229</v>
      </c>
      <c r="AC636" s="497"/>
      <c r="AD636" s="497"/>
      <c r="AE636" s="497" t="s">
        <v>1313</v>
      </c>
      <c r="AF636" s="499"/>
      <c r="AG636" s="499" t="s">
        <v>688</v>
      </c>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1675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6" t="s">
        <v>435</v>
      </c>
      <c r="S637" s="557" t="s">
        <v>1676</v>
      </c>
      <c r="T637" s="497" t="s">
        <v>801</v>
      </c>
      <c r="U637" s="558">
        <v>30447</v>
      </c>
      <c r="V637" s="497">
        <f t="shared" ca="1" si="11"/>
        <v>42</v>
      </c>
      <c r="W637" s="559" t="s">
        <v>1677</v>
      </c>
      <c r="X637" s="497" t="s">
        <v>778</v>
      </c>
      <c r="Y637" s="497" t="s">
        <v>792</v>
      </c>
      <c r="Z637" s="559" t="s">
        <v>676</v>
      </c>
      <c r="AA637" s="560" t="s">
        <v>676</v>
      </c>
      <c r="AB637" s="559" t="s">
        <v>1678</v>
      </c>
      <c r="AC637" s="497"/>
      <c r="AD637" s="497"/>
      <c r="AE637" s="497" t="s">
        <v>1313</v>
      </c>
      <c r="AF637" s="499"/>
      <c r="AG637" s="499" t="s">
        <v>688</v>
      </c>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1666</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610" t="s">
        <v>457</v>
      </c>
      <c r="S638" s="557" t="s">
        <v>1670</v>
      </c>
      <c r="T638" s="497" t="s">
        <v>801</v>
      </c>
      <c r="U638" s="558">
        <v>30826</v>
      </c>
      <c r="V638" s="497">
        <f t="shared" ca="1" si="11"/>
        <v>41</v>
      </c>
      <c r="W638" s="559" t="s">
        <v>1671</v>
      </c>
      <c r="X638" s="497" t="s">
        <v>778</v>
      </c>
      <c r="Y638" s="497" t="s">
        <v>792</v>
      </c>
      <c r="Z638" s="559" t="s">
        <v>676</v>
      </c>
      <c r="AA638" s="560" t="s">
        <v>676</v>
      </c>
      <c r="AB638" s="560" t="s">
        <v>1037</v>
      </c>
      <c r="AC638" s="497"/>
      <c r="AD638" s="497"/>
      <c r="AE638" s="497" t="s">
        <v>1313</v>
      </c>
      <c r="AF638" s="499"/>
      <c r="AG638" s="499" t="s">
        <v>688</v>
      </c>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600" t="s">
        <v>1679</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370" t="s">
        <v>475</v>
      </c>
      <c r="S639" s="576" t="s">
        <v>1680</v>
      </c>
      <c r="T639" s="497" t="s">
        <v>801</v>
      </c>
      <c r="U639" s="611">
        <v>31415</v>
      </c>
      <c r="V639" s="497">
        <f t="shared" ca="1" si="11"/>
        <v>40</v>
      </c>
      <c r="W639" s="553" t="s">
        <v>1681</v>
      </c>
      <c r="X639" s="497" t="s">
        <v>778</v>
      </c>
      <c r="Y639" s="497" t="s">
        <v>792</v>
      </c>
      <c r="Z639" s="559" t="s">
        <v>676</v>
      </c>
      <c r="AA639" s="612" t="s">
        <v>676</v>
      </c>
      <c r="AB639" s="613" t="s">
        <v>1682</v>
      </c>
      <c r="AC639" s="497"/>
      <c r="AD639" s="497"/>
      <c r="AE639" s="497" t="s">
        <v>1380</v>
      </c>
      <c r="AF639" s="499"/>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1683</v>
      </c>
      <c r="E640" s="489">
        <f t="shared" si="10"/>
        <v>581</v>
      </c>
      <c r="F640" s="489" t="s">
        <v>685</v>
      </c>
      <c r="G640" s="489" t="s">
        <v>3668</v>
      </c>
      <c r="H640" s="490" t="s">
        <v>115</v>
      </c>
      <c r="I640" s="490" t="s">
        <v>1002</v>
      </c>
      <c r="J640" s="490" t="s">
        <v>1425</v>
      </c>
      <c r="K640" s="628" t="s">
        <v>726</v>
      </c>
      <c r="L640" s="492"/>
      <c r="M640" s="534" t="s">
        <v>3676</v>
      </c>
      <c r="N640" s="494" t="s">
        <v>365</v>
      </c>
      <c r="O640" s="495"/>
      <c r="P640" s="495"/>
      <c r="Q640" s="494" t="s">
        <v>766</v>
      </c>
      <c r="R640" s="614" t="s">
        <v>493</v>
      </c>
      <c r="S640" s="576" t="s">
        <v>1684</v>
      </c>
      <c r="T640" s="497" t="s">
        <v>801</v>
      </c>
      <c r="U640" s="611">
        <v>33178</v>
      </c>
      <c r="V640" s="497">
        <f t="shared" ca="1" si="11"/>
        <v>35</v>
      </c>
      <c r="W640" s="553" t="s">
        <v>1685</v>
      </c>
      <c r="X640" s="497" t="s">
        <v>778</v>
      </c>
      <c r="Y640" s="497" t="s">
        <v>792</v>
      </c>
      <c r="Z640" s="559" t="s">
        <v>676</v>
      </c>
      <c r="AA640" s="559" t="s">
        <v>676</v>
      </c>
      <c r="AB640" s="559" t="s">
        <v>1110</v>
      </c>
      <c r="AC640" s="497"/>
      <c r="AD640" s="497"/>
      <c r="AE640" s="497" t="s">
        <v>1686</v>
      </c>
      <c r="AF640" s="499"/>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489" t="s">
        <v>1324</v>
      </c>
      <c r="E641" s="489">
        <f t="shared" si="10"/>
        <v>581</v>
      </c>
      <c r="F641" s="489"/>
      <c r="G641" s="489" t="s">
        <v>3668</v>
      </c>
      <c r="H641" s="490" t="s">
        <v>115</v>
      </c>
      <c r="I641" s="490" t="s">
        <v>1002</v>
      </c>
      <c r="J641" s="490" t="s">
        <v>1324</v>
      </c>
      <c r="K641" s="628" t="s">
        <v>726</v>
      </c>
      <c r="L641" s="544"/>
      <c r="M641" s="514" t="s">
        <v>3677</v>
      </c>
      <c r="N641" s="494"/>
      <c r="O641" s="495" t="s">
        <v>390</v>
      </c>
      <c r="P641" s="495"/>
      <c r="Q641" s="494"/>
      <c r="R641" s="699" t="s">
        <v>380</v>
      </c>
      <c r="S641" s="496"/>
      <c r="T641" s="497" t="s">
        <v>801</v>
      </c>
      <c r="U641" s="498">
        <v>36694</v>
      </c>
      <c r="V641" s="497">
        <f t="shared" ca="1" si="11"/>
        <v>25</v>
      </c>
      <c r="W641" s="497" t="s">
        <v>1326</v>
      </c>
      <c r="X641" s="497" t="s">
        <v>769</v>
      </c>
      <c r="Y641" s="497" t="s">
        <v>734</v>
      </c>
      <c r="Z641" s="497" t="s">
        <v>676</v>
      </c>
      <c r="AA641" s="497" t="s">
        <v>676</v>
      </c>
      <c r="AB641" s="497" t="s">
        <v>1327</v>
      </c>
      <c r="AC641" s="497" t="s">
        <v>1012</v>
      </c>
      <c r="AD641" s="497"/>
      <c r="AE641" s="497"/>
      <c r="AF641" s="499"/>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554" t="s">
        <v>1611</v>
      </c>
      <c r="E642" s="489">
        <f t="shared" si="10"/>
        <v>582</v>
      </c>
      <c r="F642" s="489" t="s">
        <v>688</v>
      </c>
      <c r="G642" s="489" t="s">
        <v>3668</v>
      </c>
      <c r="H642" s="490" t="s">
        <v>115</v>
      </c>
      <c r="I642" s="490" t="s">
        <v>1002</v>
      </c>
      <c r="J642" s="490" t="s">
        <v>1324</v>
      </c>
      <c r="K642" s="628" t="s">
        <v>726</v>
      </c>
      <c r="L642" s="492"/>
      <c r="M642" s="514" t="s">
        <v>3677</v>
      </c>
      <c r="N642" s="494" t="s">
        <v>365</v>
      </c>
      <c r="O642" s="495"/>
      <c r="P642" s="495"/>
      <c r="Q642" s="494" t="s">
        <v>799</v>
      </c>
      <c r="R642" s="587" t="s">
        <v>522</v>
      </c>
      <c r="S642" s="557" t="s">
        <v>1612</v>
      </c>
      <c r="T642" s="497" t="s">
        <v>801</v>
      </c>
      <c r="U642" s="558">
        <v>33658</v>
      </c>
      <c r="V642" s="497">
        <f t="shared" ca="1" si="11"/>
        <v>33</v>
      </c>
      <c r="W642" s="559" t="s">
        <v>1613</v>
      </c>
      <c r="X642" s="497" t="s">
        <v>778</v>
      </c>
      <c r="Y642" s="497" t="s">
        <v>792</v>
      </c>
      <c r="Z642" s="559" t="s">
        <v>274</v>
      </c>
      <c r="AA642" s="559" t="s">
        <v>274</v>
      </c>
      <c r="AB642" s="559" t="s">
        <v>1614</v>
      </c>
      <c r="AC642" s="497"/>
      <c r="AD642" s="497"/>
      <c r="AE642" s="497" t="s">
        <v>1313</v>
      </c>
      <c r="AF642" s="499"/>
      <c r="AG642" s="499" t="s">
        <v>688</v>
      </c>
      <c r="AH642" s="500"/>
      <c r="AI642" s="500"/>
      <c r="AJ642" s="500"/>
      <c r="AK642" s="461"/>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1580</v>
      </c>
      <c r="E643" s="489">
        <f t="shared" si="10"/>
        <v>583</v>
      </c>
      <c r="F643" s="489" t="s">
        <v>688</v>
      </c>
      <c r="G643" s="489" t="s">
        <v>3668</v>
      </c>
      <c r="H643" s="490" t="s">
        <v>115</v>
      </c>
      <c r="I643" s="490" t="s">
        <v>1002</v>
      </c>
      <c r="J643" s="490" t="s">
        <v>1324</v>
      </c>
      <c r="K643" s="628" t="s">
        <v>726</v>
      </c>
      <c r="L643" s="492"/>
      <c r="M643" s="514" t="s">
        <v>3677</v>
      </c>
      <c r="N643" s="494" t="s">
        <v>365</v>
      </c>
      <c r="O643" s="585" t="s">
        <v>519</v>
      </c>
      <c r="P643" s="495"/>
      <c r="Q643" s="494" t="s">
        <v>766</v>
      </c>
      <c r="R643" s="587" t="s">
        <v>413</v>
      </c>
      <c r="S643" s="557" t="s">
        <v>1585</v>
      </c>
      <c r="T643" s="497" t="s">
        <v>801</v>
      </c>
      <c r="U643" s="558">
        <v>38170</v>
      </c>
      <c r="V643" s="497">
        <f t="shared" ca="1" si="11"/>
        <v>21</v>
      </c>
      <c r="W643" s="559" t="s">
        <v>1586</v>
      </c>
      <c r="X643" s="497" t="s">
        <v>778</v>
      </c>
      <c r="Y643" s="497" t="s">
        <v>792</v>
      </c>
      <c r="Z643" s="559" t="s">
        <v>676</v>
      </c>
      <c r="AA643" s="560" t="s">
        <v>676</v>
      </c>
      <c r="AB643" s="559" t="s">
        <v>1374</v>
      </c>
      <c r="AC643" s="497"/>
      <c r="AD643" s="497"/>
      <c r="AE643" s="497" t="s">
        <v>1313</v>
      </c>
      <c r="AF643" s="499"/>
      <c r="AG643" s="499" t="s">
        <v>688</v>
      </c>
      <c r="AH643" s="500"/>
      <c r="AI643" s="500"/>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1737</v>
      </c>
      <c r="E644" s="489">
        <f t="shared" si="10"/>
        <v>584</v>
      </c>
      <c r="F644" s="489" t="s">
        <v>680</v>
      </c>
      <c r="G644" s="489" t="s">
        <v>3668</v>
      </c>
      <c r="H644" s="490" t="s">
        <v>115</v>
      </c>
      <c r="I644" s="490" t="s">
        <v>1002</v>
      </c>
      <c r="J644" s="490" t="s">
        <v>1324</v>
      </c>
      <c r="K644" s="628" t="s">
        <v>726</v>
      </c>
      <c r="L644" s="492"/>
      <c r="M644" s="514" t="s">
        <v>3677</v>
      </c>
      <c r="N644" s="494" t="s">
        <v>365</v>
      </c>
      <c r="O644" s="495"/>
      <c r="P644" s="495"/>
      <c r="Q644" s="573" t="s">
        <v>1617</v>
      </c>
      <c r="R644" s="556" t="s">
        <v>477</v>
      </c>
      <c r="S644" s="557" t="s">
        <v>1738</v>
      </c>
      <c r="T644" s="497" t="s">
        <v>731</v>
      </c>
      <c r="U644" s="558">
        <v>39065</v>
      </c>
      <c r="V644" s="497">
        <f t="shared" ca="1" si="11"/>
        <v>19</v>
      </c>
      <c r="W644" s="559" t="s">
        <v>1739</v>
      </c>
      <c r="X644" s="497" t="s">
        <v>778</v>
      </c>
      <c r="Y644" s="497" t="s">
        <v>792</v>
      </c>
      <c r="Z644" s="559" t="s">
        <v>676</v>
      </c>
      <c r="AA644" s="559" t="s">
        <v>676</v>
      </c>
      <c r="AB644" s="559" t="s">
        <v>1110</v>
      </c>
      <c r="AC644" s="497"/>
      <c r="AD644" s="497"/>
      <c r="AE644" s="497" t="s">
        <v>1313</v>
      </c>
      <c r="AF644" s="499"/>
      <c r="AG644" s="499" t="s">
        <v>688</v>
      </c>
      <c r="AH644" s="500"/>
      <c r="AI644" s="500"/>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489" t="s">
        <v>2315</v>
      </c>
      <c r="E645" s="489">
        <f t="shared" si="10"/>
        <v>584</v>
      </c>
      <c r="F645" s="489"/>
      <c r="G645" s="489" t="s">
        <v>3668</v>
      </c>
      <c r="H645" s="490" t="s">
        <v>115</v>
      </c>
      <c r="I645" s="490" t="s">
        <v>1002</v>
      </c>
      <c r="J645" s="490" t="s">
        <v>2315</v>
      </c>
      <c r="K645" s="628" t="s">
        <v>726</v>
      </c>
      <c r="L645" s="544"/>
      <c r="M645" s="711" t="s">
        <v>3678</v>
      </c>
      <c r="N645" s="494"/>
      <c r="O645" s="495" t="s">
        <v>197</v>
      </c>
      <c r="P645" s="495"/>
      <c r="Q645" s="494"/>
      <c r="R645" s="621" t="s">
        <v>387</v>
      </c>
      <c r="S645" s="496" t="s">
        <v>2318</v>
      </c>
      <c r="T645" s="497" t="s">
        <v>801</v>
      </c>
      <c r="U645" s="498">
        <v>32520</v>
      </c>
      <c r="V645" s="497">
        <f t="shared" ca="1" si="11"/>
        <v>37</v>
      </c>
      <c r="W645" s="497"/>
      <c r="X645" s="497" t="s">
        <v>769</v>
      </c>
      <c r="Y645" s="497" t="s">
        <v>734</v>
      </c>
      <c r="Z645" s="497" t="s">
        <v>744</v>
      </c>
      <c r="AA645" s="497" t="s">
        <v>2290</v>
      </c>
      <c r="AB645" s="497" t="s">
        <v>2319</v>
      </c>
      <c r="AC645" s="497" t="s">
        <v>1012</v>
      </c>
      <c r="AD645" s="497"/>
      <c r="AE645" s="497"/>
      <c r="AF645" s="499"/>
      <c r="AG645" s="499"/>
      <c r="AH645" s="500"/>
      <c r="AI645" s="500"/>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554" t="s">
        <v>2353</v>
      </c>
      <c r="E646" s="489">
        <f t="shared" si="10"/>
        <v>585</v>
      </c>
      <c r="F646" s="489" t="s">
        <v>688</v>
      </c>
      <c r="G646" s="489" t="s">
        <v>3668</v>
      </c>
      <c r="H646" s="490" t="s">
        <v>115</v>
      </c>
      <c r="I646" s="490" t="s">
        <v>1002</v>
      </c>
      <c r="J646" s="490" t="s">
        <v>2315</v>
      </c>
      <c r="K646" s="628" t="s">
        <v>726</v>
      </c>
      <c r="L646" s="492"/>
      <c r="M646" s="519" t="s">
        <v>3678</v>
      </c>
      <c r="N646" s="494" t="s">
        <v>365</v>
      </c>
      <c r="O646" s="495"/>
      <c r="P646" s="495"/>
      <c r="Q646" s="494" t="s">
        <v>799</v>
      </c>
      <c r="R646" s="587" t="s">
        <v>403</v>
      </c>
      <c r="S646" s="557" t="s">
        <v>2354</v>
      </c>
      <c r="T646" s="497" t="s">
        <v>801</v>
      </c>
      <c r="U646" s="558">
        <v>33996</v>
      </c>
      <c r="V646" s="497">
        <f t="shared" ca="1" si="11"/>
        <v>33</v>
      </c>
      <c r="W646" s="559" t="s">
        <v>2355</v>
      </c>
      <c r="X646" s="497" t="s">
        <v>778</v>
      </c>
      <c r="Y646" s="497" t="s">
        <v>792</v>
      </c>
      <c r="Z646" s="559" t="s">
        <v>744</v>
      </c>
      <c r="AA646" s="687" t="s">
        <v>744</v>
      </c>
      <c r="AB646" s="559" t="s">
        <v>2356</v>
      </c>
      <c r="AC646" s="497"/>
      <c r="AD646" s="497"/>
      <c r="AE646" s="497" t="s">
        <v>1313</v>
      </c>
      <c r="AF646" s="499"/>
      <c r="AG646" s="499" t="s">
        <v>688</v>
      </c>
      <c r="AH646" s="500"/>
      <c r="AI646" s="500"/>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2357</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766</v>
      </c>
      <c r="R647" s="587" t="s">
        <v>424</v>
      </c>
      <c r="S647" s="557" t="s">
        <v>2358</v>
      </c>
      <c r="T647" s="497" t="s">
        <v>801</v>
      </c>
      <c r="U647" s="558">
        <v>35880</v>
      </c>
      <c r="V647" s="497">
        <f t="shared" ca="1" si="11"/>
        <v>27</v>
      </c>
      <c r="W647" s="559" t="s">
        <v>2359</v>
      </c>
      <c r="X647" s="497" t="s">
        <v>778</v>
      </c>
      <c r="Y647" s="497" t="s">
        <v>792</v>
      </c>
      <c r="Z647" s="559" t="s">
        <v>740</v>
      </c>
      <c r="AA647" s="559" t="s">
        <v>1235</v>
      </c>
      <c r="AB647" s="559" t="s">
        <v>2360</v>
      </c>
      <c r="AC647" s="497"/>
      <c r="AD647" s="497"/>
      <c r="AE647" s="497" t="s">
        <v>1313</v>
      </c>
      <c r="AF647" s="499"/>
      <c r="AG647" s="499" t="s">
        <v>688</v>
      </c>
      <c r="AH647" s="500"/>
      <c r="AI647" s="500"/>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2361</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56" t="s">
        <v>445</v>
      </c>
      <c r="S648" s="557" t="s">
        <v>2362</v>
      </c>
      <c r="T648" s="497" t="s">
        <v>801</v>
      </c>
      <c r="U648" s="558">
        <v>36847</v>
      </c>
      <c r="V648" s="497">
        <f t="shared" ca="1" si="11"/>
        <v>25</v>
      </c>
      <c r="W648" s="559" t="s">
        <v>2363</v>
      </c>
      <c r="X648" s="497" t="s">
        <v>778</v>
      </c>
      <c r="Y648" s="497" t="s">
        <v>792</v>
      </c>
      <c r="Z648" s="559" t="s">
        <v>744</v>
      </c>
      <c r="AA648" s="559" t="s">
        <v>1235</v>
      </c>
      <c r="AB648" s="559" t="s">
        <v>2364</v>
      </c>
      <c r="AC648" s="497"/>
      <c r="AD648" s="497"/>
      <c r="AE648" s="497" t="s">
        <v>1313</v>
      </c>
      <c r="AF648" s="499"/>
      <c r="AG648" s="499" t="s">
        <v>688</v>
      </c>
      <c r="AH648" s="500"/>
      <c r="AI648" s="500"/>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489" t="s">
        <v>2220</v>
      </c>
      <c r="E649" s="489">
        <f t="shared" si="10"/>
        <v>587</v>
      </c>
      <c r="F649" s="489"/>
      <c r="G649" s="489" t="s">
        <v>3668</v>
      </c>
      <c r="H649" s="490" t="s">
        <v>115</v>
      </c>
      <c r="I649" s="490" t="s">
        <v>1002</v>
      </c>
      <c r="J649" s="490" t="s">
        <v>2220</v>
      </c>
      <c r="K649" s="628" t="s">
        <v>726</v>
      </c>
      <c r="L649" s="544"/>
      <c r="M649" s="711" t="s">
        <v>3679</v>
      </c>
      <c r="N649" s="494"/>
      <c r="O649" s="495" t="s">
        <v>197</v>
      </c>
      <c r="P649" s="495"/>
      <c r="Q649" s="494"/>
      <c r="R649" s="621" t="s">
        <v>2223</v>
      </c>
      <c r="S649" s="496" t="s">
        <v>2224</v>
      </c>
      <c r="T649" s="497" t="s">
        <v>801</v>
      </c>
      <c r="U649" s="498">
        <v>37703</v>
      </c>
      <c r="V649" s="497">
        <f t="shared" ca="1" si="11"/>
        <v>22</v>
      </c>
      <c r="W649" s="497" t="s">
        <v>2225</v>
      </c>
      <c r="X649" s="497" t="s">
        <v>778</v>
      </c>
      <c r="Y649" s="497" t="s">
        <v>784</v>
      </c>
      <c r="Z649" s="497" t="s">
        <v>744</v>
      </c>
      <c r="AA649" s="497" t="s">
        <v>1235</v>
      </c>
      <c r="AB649" s="497" t="s">
        <v>2226</v>
      </c>
      <c r="AC649" s="497" t="s">
        <v>1012</v>
      </c>
      <c r="AD649" s="497"/>
      <c r="AE649" s="497"/>
      <c r="AF649" s="499"/>
      <c r="AG649" s="499"/>
      <c r="AH649" s="500"/>
      <c r="AI649" s="500"/>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554" t="s">
        <v>2255</v>
      </c>
      <c r="E650" s="489">
        <f t="shared" si="10"/>
        <v>588</v>
      </c>
      <c r="F650" s="489" t="s">
        <v>688</v>
      </c>
      <c r="G650" s="489" t="s">
        <v>3668</v>
      </c>
      <c r="H650" s="490" t="s">
        <v>115</v>
      </c>
      <c r="I650" s="490" t="s">
        <v>1002</v>
      </c>
      <c r="J650" s="490" t="s">
        <v>2220</v>
      </c>
      <c r="K650" s="628" t="s">
        <v>726</v>
      </c>
      <c r="L650" s="492"/>
      <c r="M650" s="534" t="s">
        <v>3679</v>
      </c>
      <c r="N650" s="494" t="s">
        <v>365</v>
      </c>
      <c r="O650" s="495"/>
      <c r="P650" s="495"/>
      <c r="Q650" s="494" t="s">
        <v>766</v>
      </c>
      <c r="R650" s="587" t="s">
        <v>524</v>
      </c>
      <c r="S650" s="557" t="s">
        <v>2256</v>
      </c>
      <c r="T650" s="497" t="s">
        <v>801</v>
      </c>
      <c r="U650" s="558">
        <v>37194</v>
      </c>
      <c r="V650" s="497">
        <f t="shared" ca="1" si="11"/>
        <v>24</v>
      </c>
      <c r="W650" s="559" t="s">
        <v>2257</v>
      </c>
      <c r="X650" s="497" t="s">
        <v>778</v>
      </c>
      <c r="Y650" s="497" t="s">
        <v>792</v>
      </c>
      <c r="Z650" s="559" t="s">
        <v>744</v>
      </c>
      <c r="AA650" s="687" t="s">
        <v>744</v>
      </c>
      <c r="AB650" s="559" t="s">
        <v>2155</v>
      </c>
      <c r="AC650" s="497"/>
      <c r="AD650" s="497"/>
      <c r="AE650" s="497" t="s">
        <v>1313</v>
      </c>
      <c r="AF650" s="499"/>
      <c r="AG650" s="499" t="s">
        <v>688</v>
      </c>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2222</v>
      </c>
      <c r="E651" s="489">
        <f t="shared" si="10"/>
        <v>589</v>
      </c>
      <c r="F651" s="489" t="s">
        <v>688</v>
      </c>
      <c r="G651" s="489" t="s">
        <v>3668</v>
      </c>
      <c r="H651" s="490" t="s">
        <v>115</v>
      </c>
      <c r="I651" s="490" t="s">
        <v>1002</v>
      </c>
      <c r="J651" s="490" t="s">
        <v>2220</v>
      </c>
      <c r="K651" s="628" t="s">
        <v>726</v>
      </c>
      <c r="L651" s="492"/>
      <c r="M651" s="534" t="s">
        <v>3679</v>
      </c>
      <c r="N651" s="494" t="s">
        <v>365</v>
      </c>
      <c r="O651" s="495" t="s">
        <v>519</v>
      </c>
      <c r="P651" s="495" t="s">
        <v>394</v>
      </c>
      <c r="Q651" s="494" t="s">
        <v>766</v>
      </c>
      <c r="R651" s="587" t="s">
        <v>421</v>
      </c>
      <c r="S651" s="557" t="s">
        <v>2231</v>
      </c>
      <c r="T651" s="497" t="s">
        <v>801</v>
      </c>
      <c r="U651" s="558">
        <v>37883</v>
      </c>
      <c r="V651" s="497">
        <f t="shared" ca="1" si="11"/>
        <v>22</v>
      </c>
      <c r="W651" s="559" t="s">
        <v>2232</v>
      </c>
      <c r="X651" s="497" t="s">
        <v>778</v>
      </c>
      <c r="Y651" s="497" t="s">
        <v>792</v>
      </c>
      <c r="Z651" s="559" t="s">
        <v>676</v>
      </c>
      <c r="AA651" s="560" t="s">
        <v>676</v>
      </c>
      <c r="AB651" s="559" t="s">
        <v>1921</v>
      </c>
      <c r="AC651" s="497"/>
      <c r="AD651" s="497"/>
      <c r="AE651" s="497" t="s">
        <v>1313</v>
      </c>
      <c r="AF651" s="499"/>
      <c r="AG651" s="499" t="s">
        <v>688</v>
      </c>
      <c r="AH651" s="500"/>
      <c r="AI651" s="500"/>
      <c r="AJ651" s="500"/>
      <c r="AK651" s="461"/>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2258</v>
      </c>
      <c r="E652" s="489">
        <f t="shared" si="10"/>
        <v>590</v>
      </c>
      <c r="F652" s="489" t="s">
        <v>680</v>
      </c>
      <c r="G652" s="489" t="s">
        <v>3668</v>
      </c>
      <c r="H652" s="490" t="s">
        <v>115</v>
      </c>
      <c r="I652" s="490" t="s">
        <v>1002</v>
      </c>
      <c r="J652" s="490" t="s">
        <v>2220</v>
      </c>
      <c r="K652" s="628" t="s">
        <v>726</v>
      </c>
      <c r="L652" s="492"/>
      <c r="M652" s="534" t="s">
        <v>3679</v>
      </c>
      <c r="N652" s="494" t="s">
        <v>365</v>
      </c>
      <c r="O652" s="495"/>
      <c r="P652" s="495"/>
      <c r="Q652" s="573" t="s">
        <v>1617</v>
      </c>
      <c r="R652" s="556" t="s">
        <v>535</v>
      </c>
      <c r="S652" s="557" t="s">
        <v>2259</v>
      </c>
      <c r="T652" s="497" t="s">
        <v>801</v>
      </c>
      <c r="U652" s="558">
        <v>39601</v>
      </c>
      <c r="V652" s="497">
        <f t="shared" ca="1" si="11"/>
        <v>17</v>
      </c>
      <c r="W652" s="559" t="s">
        <v>2260</v>
      </c>
      <c r="X652" s="497" t="s">
        <v>778</v>
      </c>
      <c r="Y652" s="497" t="s">
        <v>792</v>
      </c>
      <c r="Z652" s="559" t="s">
        <v>744</v>
      </c>
      <c r="AA652" s="559" t="s">
        <v>744</v>
      </c>
      <c r="AB652" s="559" t="s">
        <v>2261</v>
      </c>
      <c r="AC652" s="497"/>
      <c r="AD652" s="497"/>
      <c r="AE652" s="497" t="s">
        <v>1313</v>
      </c>
      <c r="AF652" s="499"/>
      <c r="AG652" s="499" t="s">
        <v>688</v>
      </c>
      <c r="AH652" s="500"/>
      <c r="AI652" s="500"/>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489" t="s">
        <v>2156</v>
      </c>
      <c r="E653" s="489">
        <f t="shared" si="10"/>
        <v>590</v>
      </c>
      <c r="F653" s="489"/>
      <c r="G653" s="489" t="s">
        <v>3668</v>
      </c>
      <c r="H653" s="490" t="s">
        <v>115</v>
      </c>
      <c r="I653" s="490" t="s">
        <v>1002</v>
      </c>
      <c r="J653" s="490" t="s">
        <v>2156</v>
      </c>
      <c r="K653" s="628" t="s">
        <v>726</v>
      </c>
      <c r="L653" s="544"/>
      <c r="M653" s="493" t="s">
        <v>3680</v>
      </c>
      <c r="N653" s="494"/>
      <c r="O653" s="495" t="s">
        <v>197</v>
      </c>
      <c r="P653" s="495"/>
      <c r="Q653" s="494"/>
      <c r="R653" s="621" t="s">
        <v>384</v>
      </c>
      <c r="S653" s="496" t="s">
        <v>2158</v>
      </c>
      <c r="T653" s="497" t="s">
        <v>731</v>
      </c>
      <c r="U653" s="498">
        <v>37769</v>
      </c>
      <c r="V653" s="497">
        <f t="shared" ca="1" si="11"/>
        <v>22</v>
      </c>
      <c r="W653" s="497" t="s">
        <v>2159</v>
      </c>
      <c r="X653" s="497" t="s">
        <v>778</v>
      </c>
      <c r="Y653" s="497" t="s">
        <v>734</v>
      </c>
      <c r="Z653" s="497" t="s">
        <v>744</v>
      </c>
      <c r="AA653" s="497" t="s">
        <v>744</v>
      </c>
      <c r="AB653" s="497" t="s">
        <v>2089</v>
      </c>
      <c r="AC653" s="497" t="s">
        <v>1012</v>
      </c>
      <c r="AD653" s="497"/>
      <c r="AE653" s="497"/>
      <c r="AF653" s="499"/>
      <c r="AG653" s="499"/>
      <c r="AH653" s="500"/>
      <c r="AI653" s="500"/>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554" t="s">
        <v>2189</v>
      </c>
      <c r="E654" s="489">
        <f t="shared" si="10"/>
        <v>591</v>
      </c>
      <c r="F654" s="489" t="s">
        <v>680</v>
      </c>
      <c r="G654" s="489" t="s">
        <v>3668</v>
      </c>
      <c r="H654" s="490" t="s">
        <v>115</v>
      </c>
      <c r="I654" s="490" t="s">
        <v>1002</v>
      </c>
      <c r="J654" s="490" t="s">
        <v>2156</v>
      </c>
      <c r="K654" s="628" t="s">
        <v>726</v>
      </c>
      <c r="L654" s="492"/>
      <c r="M654" s="534" t="s">
        <v>3680</v>
      </c>
      <c r="N654" s="494" t="s">
        <v>365</v>
      </c>
      <c r="O654" s="495"/>
      <c r="P654" s="495"/>
      <c r="Q654" s="573" t="s">
        <v>1617</v>
      </c>
      <c r="R654" s="587" t="s">
        <v>534</v>
      </c>
      <c r="S654" s="649" t="s">
        <v>2190</v>
      </c>
      <c r="T654" s="497" t="s">
        <v>731</v>
      </c>
      <c r="U654" s="558">
        <v>39093</v>
      </c>
      <c r="V654" s="497">
        <f t="shared" ca="1" si="11"/>
        <v>19</v>
      </c>
      <c r="W654" s="559" t="s">
        <v>2191</v>
      </c>
      <c r="X654" s="497" t="s">
        <v>778</v>
      </c>
      <c r="Y654" s="497" t="s">
        <v>792</v>
      </c>
      <c r="Z654" s="559" t="s">
        <v>676</v>
      </c>
      <c r="AA654" s="559" t="s">
        <v>676</v>
      </c>
      <c r="AB654" s="559" t="s">
        <v>1401</v>
      </c>
      <c r="AC654" s="497"/>
      <c r="AD654" s="497"/>
      <c r="AE654" s="497" t="s">
        <v>1313</v>
      </c>
      <c r="AF654" s="499"/>
      <c r="AG654" s="499" t="s">
        <v>688</v>
      </c>
      <c r="AH654" s="500"/>
      <c r="AI654" s="500"/>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2192</v>
      </c>
      <c r="E655" s="489">
        <f t="shared" si="10"/>
        <v>592</v>
      </c>
      <c r="F655" s="489" t="s">
        <v>680</v>
      </c>
      <c r="G655" s="489" t="s">
        <v>3668</v>
      </c>
      <c r="H655" s="490" t="s">
        <v>115</v>
      </c>
      <c r="I655" s="490" t="s">
        <v>1002</v>
      </c>
      <c r="J655" s="490" t="s">
        <v>2156</v>
      </c>
      <c r="K655" s="628" t="s">
        <v>726</v>
      </c>
      <c r="L655" s="684"/>
      <c r="M655" s="518" t="s">
        <v>3680</v>
      </c>
      <c r="N655" s="494" t="s">
        <v>365</v>
      </c>
      <c r="O655" s="495"/>
      <c r="P655" s="495"/>
      <c r="Q655" s="573" t="s">
        <v>1617</v>
      </c>
      <c r="R655" s="586" t="s">
        <v>543</v>
      </c>
      <c r="S655" s="557" t="s">
        <v>2193</v>
      </c>
      <c r="T655" s="497" t="s">
        <v>731</v>
      </c>
      <c r="U655" s="558">
        <v>40221</v>
      </c>
      <c r="V655" s="497">
        <f t="shared" ca="1" si="11"/>
        <v>15</v>
      </c>
      <c r="W655" s="559" t="s">
        <v>2194</v>
      </c>
      <c r="X655" s="497" t="s">
        <v>778</v>
      </c>
      <c r="Y655" s="497" t="s">
        <v>792</v>
      </c>
      <c r="Z655" s="559" t="s">
        <v>740</v>
      </c>
      <c r="AA655" s="559" t="s">
        <v>740</v>
      </c>
      <c r="AB655" s="559" t="s">
        <v>1750</v>
      </c>
      <c r="AC655" s="495"/>
      <c r="AD655" s="495"/>
      <c r="AE655" s="497" t="s">
        <v>1313</v>
      </c>
      <c r="AF655" s="499"/>
      <c r="AG655" s="499" t="s">
        <v>688</v>
      </c>
      <c r="AH655" s="500"/>
      <c r="AI655" s="500"/>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489" t="s">
        <v>1067</v>
      </c>
      <c r="E656" s="489">
        <f t="shared" si="10"/>
        <v>592</v>
      </c>
      <c r="F656" s="489"/>
      <c r="G656" s="489" t="s">
        <v>3681</v>
      </c>
      <c r="H656" s="490" t="s">
        <v>115</v>
      </c>
      <c r="I656" s="490" t="s">
        <v>1002</v>
      </c>
      <c r="J656" s="490" t="s">
        <v>1067</v>
      </c>
      <c r="K656" s="628" t="s">
        <v>726</v>
      </c>
      <c r="L656" s="544"/>
      <c r="M656" s="493" t="s">
        <v>3682</v>
      </c>
      <c r="N656" s="494"/>
      <c r="O656" s="495" t="s">
        <v>197</v>
      </c>
      <c r="P656" s="495"/>
      <c r="Q656" s="494"/>
      <c r="R656" s="683" t="s">
        <v>196</v>
      </c>
      <c r="S656" s="496" t="s">
        <v>1068</v>
      </c>
      <c r="T656" s="497" t="s">
        <v>731</v>
      </c>
      <c r="U656" s="498">
        <v>31834</v>
      </c>
      <c r="V656" s="497">
        <f t="shared" ca="1" si="11"/>
        <v>38</v>
      </c>
      <c r="W656" s="497" t="s">
        <v>1069</v>
      </c>
      <c r="X656" s="497" t="s">
        <v>733</v>
      </c>
      <c r="Y656" s="497" t="s">
        <v>734</v>
      </c>
      <c r="Z656" s="497" t="s">
        <v>676</v>
      </c>
      <c r="AA656" s="497" t="s">
        <v>1059</v>
      </c>
      <c r="AB656" s="497" t="s">
        <v>1070</v>
      </c>
      <c r="AC656" s="497" t="s">
        <v>1012</v>
      </c>
      <c r="AD656" s="497"/>
      <c r="AE656" s="497"/>
      <c r="AF656" s="499"/>
      <c r="AG656" s="499"/>
      <c r="AH656" s="500"/>
      <c r="AI656" s="500"/>
      <c r="AJ656" s="500"/>
      <c r="AK656" s="461"/>
      <c r="AL656" s="461"/>
      <c r="AM656" s="500"/>
      <c r="AN656" s="500"/>
      <c r="AO656" s="500"/>
      <c r="AP656" s="500"/>
      <c r="AQ656" s="500"/>
      <c r="AR656" s="500"/>
      <c r="AS656" s="500"/>
      <c r="AT656" s="500"/>
      <c r="AU656" s="500"/>
      <c r="AV656" s="500"/>
      <c r="AW656" s="500"/>
      <c r="AX656" s="500"/>
      <c r="AY656" s="500"/>
      <c r="AZ656" s="500"/>
      <c r="BA656" s="500"/>
    </row>
    <row r="657" spans="1:53" ht="15.75" customHeight="1">
      <c r="A657" s="461"/>
      <c r="B657" s="460"/>
      <c r="C657" s="489">
        <v>644</v>
      </c>
      <c r="D657" s="571" t="s">
        <v>1349</v>
      </c>
      <c r="E657" s="489">
        <f t="shared" si="10"/>
        <v>593</v>
      </c>
      <c r="F657" s="489" t="s">
        <v>688</v>
      </c>
      <c r="G657" s="489" t="s">
        <v>3681</v>
      </c>
      <c r="H657" s="490" t="s">
        <v>115</v>
      </c>
      <c r="I657" s="490" t="s">
        <v>3683</v>
      </c>
      <c r="J657" s="490" t="s">
        <v>1067</v>
      </c>
      <c r="K657" s="628" t="s">
        <v>726</v>
      </c>
      <c r="L657" s="684"/>
      <c r="M657" s="534" t="s">
        <v>3682</v>
      </c>
      <c r="N657" s="494" t="s">
        <v>365</v>
      </c>
      <c r="O657" s="495"/>
      <c r="P657" s="495"/>
      <c r="Q657" s="494" t="s">
        <v>729</v>
      </c>
      <c r="R657" s="572" t="s">
        <v>265</v>
      </c>
      <c r="S657" s="557" t="s">
        <v>1350</v>
      </c>
      <c r="T657" s="497" t="s">
        <v>731</v>
      </c>
      <c r="U657" s="520">
        <v>28259</v>
      </c>
      <c r="V657" s="497">
        <f t="shared" ca="1" si="11"/>
        <v>48</v>
      </c>
      <c r="W657" s="499" t="s">
        <v>1351</v>
      </c>
      <c r="X657" s="497" t="s">
        <v>778</v>
      </c>
      <c r="Y657" s="497" t="s">
        <v>792</v>
      </c>
      <c r="Z657" s="499" t="s">
        <v>676</v>
      </c>
      <c r="AA657" s="560" t="s">
        <v>676</v>
      </c>
      <c r="AB657" s="499" t="s">
        <v>1110</v>
      </c>
      <c r="AC657" s="495"/>
      <c r="AD657" s="495"/>
      <c r="AE657" s="497" t="s">
        <v>982</v>
      </c>
      <c r="AF657" s="499"/>
      <c r="AG657" s="499" t="s">
        <v>688</v>
      </c>
      <c r="AH657" s="461"/>
      <c r="AI657" s="500"/>
      <c r="AJ657" s="500"/>
      <c r="AK657" s="461"/>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645</v>
      </c>
      <c r="D658" s="571" t="s">
        <v>1352</v>
      </c>
      <c r="E658" s="489">
        <f t="shared" si="10"/>
        <v>594</v>
      </c>
      <c r="F658" s="489" t="s">
        <v>688</v>
      </c>
      <c r="G658" s="489" t="s">
        <v>3681</v>
      </c>
      <c r="H658" s="490" t="s">
        <v>115</v>
      </c>
      <c r="I658" s="490" t="s">
        <v>3684</v>
      </c>
      <c r="J658" s="490" t="s">
        <v>1067</v>
      </c>
      <c r="K658" s="628" t="s">
        <v>726</v>
      </c>
      <c r="L658" s="684"/>
      <c r="M658" s="534" t="s">
        <v>3682</v>
      </c>
      <c r="N658" s="494" t="s">
        <v>365</v>
      </c>
      <c r="O658" s="495"/>
      <c r="P658" s="495"/>
      <c r="Q658" s="494" t="s">
        <v>729</v>
      </c>
      <c r="R658" s="572" t="s">
        <v>288</v>
      </c>
      <c r="S658" s="557" t="s">
        <v>1353</v>
      </c>
      <c r="T658" s="497" t="s">
        <v>731</v>
      </c>
      <c r="U658" s="520">
        <v>29734</v>
      </c>
      <c r="V658" s="497">
        <f t="shared" ca="1" si="11"/>
        <v>44</v>
      </c>
      <c r="W658" s="499" t="s">
        <v>1354</v>
      </c>
      <c r="X658" s="497" t="s">
        <v>778</v>
      </c>
      <c r="Y658" s="497" t="s">
        <v>792</v>
      </c>
      <c r="Z658" s="499" t="s">
        <v>846</v>
      </c>
      <c r="AA658" s="560" t="s">
        <v>676</v>
      </c>
      <c r="AB658" s="560" t="s">
        <v>1037</v>
      </c>
      <c r="AC658" s="495"/>
      <c r="AD658" s="495"/>
      <c r="AE658" s="497" t="s">
        <v>982</v>
      </c>
      <c r="AF658" s="499"/>
      <c r="AG658" s="499" t="s">
        <v>688</v>
      </c>
      <c r="AH658" s="461"/>
      <c r="AI658" s="500"/>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1355</v>
      </c>
      <c r="E659" s="489">
        <f t="shared" si="10"/>
        <v>595</v>
      </c>
      <c r="F659" s="489" t="s">
        <v>688</v>
      </c>
      <c r="G659" s="489" t="s">
        <v>3681</v>
      </c>
      <c r="H659" s="490" t="s">
        <v>115</v>
      </c>
      <c r="I659" s="490" t="s">
        <v>3685</v>
      </c>
      <c r="J659" s="490" t="s">
        <v>1067</v>
      </c>
      <c r="K659" s="628" t="s">
        <v>726</v>
      </c>
      <c r="L659" s="684"/>
      <c r="M659" s="534" t="s">
        <v>3682</v>
      </c>
      <c r="N659" s="494" t="s">
        <v>365</v>
      </c>
      <c r="O659" s="495"/>
      <c r="P659" s="495"/>
      <c r="Q659" s="494" t="s">
        <v>729</v>
      </c>
      <c r="R659" s="572" t="s">
        <v>309</v>
      </c>
      <c r="S659" s="557" t="s">
        <v>1356</v>
      </c>
      <c r="T659" s="497" t="s">
        <v>731</v>
      </c>
      <c r="U659" s="520">
        <v>30020</v>
      </c>
      <c r="V659" s="497">
        <f t="shared" ca="1" si="11"/>
        <v>43</v>
      </c>
      <c r="W659" s="499" t="s">
        <v>1357</v>
      </c>
      <c r="X659" s="497" t="s">
        <v>778</v>
      </c>
      <c r="Y659" s="497" t="s">
        <v>792</v>
      </c>
      <c r="Z659" s="499" t="s">
        <v>676</v>
      </c>
      <c r="AA659" s="560" t="s">
        <v>676</v>
      </c>
      <c r="AB659" s="499" t="s">
        <v>1110</v>
      </c>
      <c r="AC659" s="495"/>
      <c r="AD659" s="495"/>
      <c r="AE659" s="497" t="s">
        <v>982</v>
      </c>
      <c r="AF659" s="499"/>
      <c r="AG659" s="499" t="s">
        <v>688</v>
      </c>
      <c r="AH659" s="461"/>
      <c r="AI659" s="500"/>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1358</v>
      </c>
      <c r="E660" s="489">
        <f t="shared" si="10"/>
        <v>596</v>
      </c>
      <c r="F660" s="489" t="s">
        <v>688</v>
      </c>
      <c r="G660" s="489" t="s">
        <v>3681</v>
      </c>
      <c r="H660" s="490" t="s">
        <v>115</v>
      </c>
      <c r="I660" s="490" t="s">
        <v>3686</v>
      </c>
      <c r="J660" s="490" t="s">
        <v>1067</v>
      </c>
      <c r="K660" s="628" t="s">
        <v>726</v>
      </c>
      <c r="L660" s="684"/>
      <c r="M660" s="534" t="s">
        <v>3682</v>
      </c>
      <c r="N660" s="494" t="s">
        <v>365</v>
      </c>
      <c r="O660" s="495"/>
      <c r="P660" s="495"/>
      <c r="Q660" s="494" t="s">
        <v>729</v>
      </c>
      <c r="R660" s="572" t="s">
        <v>325</v>
      </c>
      <c r="S660" s="557" t="s">
        <v>1359</v>
      </c>
      <c r="T660" s="497" t="s">
        <v>731</v>
      </c>
      <c r="U660" s="520">
        <v>30250</v>
      </c>
      <c r="V660" s="497">
        <f t="shared" ca="1" si="11"/>
        <v>43</v>
      </c>
      <c r="W660" s="499" t="s">
        <v>1360</v>
      </c>
      <c r="X660" s="497" t="s">
        <v>778</v>
      </c>
      <c r="Y660" s="497" t="s">
        <v>792</v>
      </c>
      <c r="Z660" s="499" t="s">
        <v>676</v>
      </c>
      <c r="AA660" s="560" t="s">
        <v>676</v>
      </c>
      <c r="AB660" s="499" t="s">
        <v>1361</v>
      </c>
      <c r="AC660" s="495"/>
      <c r="AD660" s="495"/>
      <c r="AE660" s="497" t="s">
        <v>982</v>
      </c>
      <c r="AF660" s="499"/>
      <c r="AG660" s="499" t="s">
        <v>688</v>
      </c>
      <c r="AH660" s="461"/>
      <c r="AI660" s="500"/>
      <c r="AJ660" s="500"/>
      <c r="AK660" s="500"/>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1362</v>
      </c>
      <c r="E661" s="489">
        <f t="shared" si="10"/>
        <v>597</v>
      </c>
      <c r="F661" s="489" t="s">
        <v>688</v>
      </c>
      <c r="G661" s="489" t="s">
        <v>3681</v>
      </c>
      <c r="H661" s="490" t="s">
        <v>115</v>
      </c>
      <c r="I661" s="490" t="s">
        <v>3687</v>
      </c>
      <c r="J661" s="490" t="s">
        <v>1067</v>
      </c>
      <c r="K661" s="628" t="s">
        <v>726</v>
      </c>
      <c r="L661" s="684"/>
      <c r="M661" s="534" t="s">
        <v>3682</v>
      </c>
      <c r="N661" s="494" t="s">
        <v>365</v>
      </c>
      <c r="O661" s="495"/>
      <c r="P661" s="495"/>
      <c r="Q661" s="494" t="s">
        <v>729</v>
      </c>
      <c r="R661" s="534" t="s">
        <v>3688</v>
      </c>
      <c r="S661" s="557" t="s">
        <v>1363</v>
      </c>
      <c r="T661" s="497" t="s">
        <v>731</v>
      </c>
      <c r="U661" s="520">
        <v>34787</v>
      </c>
      <c r="V661" s="497">
        <f t="shared" ca="1" si="11"/>
        <v>30</v>
      </c>
      <c r="W661" s="499" t="s">
        <v>1364</v>
      </c>
      <c r="X661" s="497" t="s">
        <v>778</v>
      </c>
      <c r="Y661" s="497" t="s">
        <v>792</v>
      </c>
      <c r="Z661" s="499" t="s">
        <v>1131</v>
      </c>
      <c r="AA661" s="499" t="s">
        <v>1365</v>
      </c>
      <c r="AB661" s="499" t="s">
        <v>1366</v>
      </c>
      <c r="AC661" s="495"/>
      <c r="AD661" s="495"/>
      <c r="AE661" s="497" t="s">
        <v>982</v>
      </c>
      <c r="AF661" s="499"/>
      <c r="AG661" s="499" t="s">
        <v>688</v>
      </c>
      <c r="AH661" s="461"/>
      <c r="AI661" s="500"/>
      <c r="AJ661" s="500"/>
      <c r="AK661" s="461"/>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1338</v>
      </c>
      <c r="E662" s="489">
        <f t="shared" si="10"/>
        <v>598</v>
      </c>
      <c r="F662" s="489" t="s">
        <v>688</v>
      </c>
      <c r="G662" s="489" t="s">
        <v>3681</v>
      </c>
      <c r="H662" s="490" t="s">
        <v>115</v>
      </c>
      <c r="I662" s="490" t="s">
        <v>3689</v>
      </c>
      <c r="J662" s="490" t="s">
        <v>1067</v>
      </c>
      <c r="K662" s="628" t="s">
        <v>726</v>
      </c>
      <c r="L662" s="684"/>
      <c r="M662" s="534" t="s">
        <v>3682</v>
      </c>
      <c r="N662" s="494" t="s">
        <v>365</v>
      </c>
      <c r="O662" s="495"/>
      <c r="P662" s="495"/>
      <c r="Q662" s="494" t="s">
        <v>729</v>
      </c>
      <c r="R662" s="572" t="s">
        <v>343</v>
      </c>
      <c r="S662" s="557" t="s">
        <v>1342</v>
      </c>
      <c r="T662" s="497" t="s">
        <v>731</v>
      </c>
      <c r="U662" s="520">
        <v>35647</v>
      </c>
      <c r="V662" s="497">
        <f t="shared" ca="1" si="11"/>
        <v>28</v>
      </c>
      <c r="W662" s="499" t="s">
        <v>1343</v>
      </c>
      <c r="X662" s="497" t="s">
        <v>778</v>
      </c>
      <c r="Y662" s="497" t="s">
        <v>792</v>
      </c>
      <c r="Z662" s="499" t="s">
        <v>676</v>
      </c>
      <c r="AA662" s="560" t="s">
        <v>676</v>
      </c>
      <c r="AB662" s="499" t="s">
        <v>1344</v>
      </c>
      <c r="AC662" s="495"/>
      <c r="AD662" s="495"/>
      <c r="AE662" s="497" t="s">
        <v>982</v>
      </c>
      <c r="AF662" s="499"/>
      <c r="AG662" s="499" t="s">
        <v>688</v>
      </c>
      <c r="AH662" s="461"/>
      <c r="AI662" s="500"/>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1367</v>
      </c>
      <c r="E663" s="489">
        <f t="shared" si="10"/>
        <v>599</v>
      </c>
      <c r="F663" s="489" t="s">
        <v>688</v>
      </c>
      <c r="G663" s="489" t="s">
        <v>3681</v>
      </c>
      <c r="H663" s="490" t="s">
        <v>115</v>
      </c>
      <c r="I663" s="490" t="s">
        <v>3690</v>
      </c>
      <c r="J663" s="490" t="s">
        <v>1067</v>
      </c>
      <c r="K663" s="628" t="s">
        <v>726</v>
      </c>
      <c r="L663" s="684"/>
      <c r="M663" s="534" t="s">
        <v>3682</v>
      </c>
      <c r="N663" s="494" t="s">
        <v>365</v>
      </c>
      <c r="O663" s="495"/>
      <c r="P663" s="495"/>
      <c r="Q663" s="573" t="s">
        <v>766</v>
      </c>
      <c r="R663" s="572" t="s">
        <v>350</v>
      </c>
      <c r="S663" s="557" t="s">
        <v>1368</v>
      </c>
      <c r="T663" s="497" t="s">
        <v>731</v>
      </c>
      <c r="U663" s="520">
        <v>32923</v>
      </c>
      <c r="V663" s="497">
        <f t="shared" ca="1" si="11"/>
        <v>35</v>
      </c>
      <c r="W663" s="499" t="s">
        <v>1369</v>
      </c>
      <c r="X663" s="497" t="s">
        <v>778</v>
      </c>
      <c r="Y663" s="497" t="s">
        <v>792</v>
      </c>
      <c r="Z663" s="499" t="s">
        <v>274</v>
      </c>
      <c r="AA663" s="499" t="s">
        <v>274</v>
      </c>
      <c r="AB663" s="499" t="s">
        <v>1370</v>
      </c>
      <c r="AC663" s="495"/>
      <c r="AD663" s="495"/>
      <c r="AE663" s="497" t="s">
        <v>982</v>
      </c>
      <c r="AF663" s="499"/>
      <c r="AG663" s="499" t="s">
        <v>688</v>
      </c>
      <c r="AH663" s="461"/>
      <c r="AI663" s="500"/>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1371</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34" t="s">
        <v>3691</v>
      </c>
      <c r="S664" s="557" t="s">
        <v>1372</v>
      </c>
      <c r="T664" s="497" t="s">
        <v>731</v>
      </c>
      <c r="U664" s="574">
        <v>37793</v>
      </c>
      <c r="V664" s="497">
        <f t="shared" ca="1" si="11"/>
        <v>22</v>
      </c>
      <c r="W664" s="499" t="s">
        <v>1373</v>
      </c>
      <c r="X664" s="497" t="s">
        <v>778</v>
      </c>
      <c r="Y664" s="497" t="s">
        <v>792</v>
      </c>
      <c r="Z664" s="499" t="s">
        <v>676</v>
      </c>
      <c r="AA664" s="560" t="s">
        <v>676</v>
      </c>
      <c r="AB664" s="499" t="s">
        <v>1374</v>
      </c>
      <c r="AC664" s="495"/>
      <c r="AD664" s="495"/>
      <c r="AE664" s="497" t="s">
        <v>982</v>
      </c>
      <c r="AF664" s="499"/>
      <c r="AG664" s="499" t="s">
        <v>688</v>
      </c>
      <c r="AH664" s="461"/>
      <c r="AI664" s="500"/>
      <c r="AJ664" s="500"/>
      <c r="AK664" s="461"/>
      <c r="AL664" s="500"/>
      <c r="AM664" s="461"/>
      <c r="AN664" s="461"/>
      <c r="AO664" s="461"/>
      <c r="AP664" s="461"/>
      <c r="AQ664" s="461"/>
      <c r="AR664" s="461"/>
      <c r="AS664" s="461"/>
      <c r="AT664" s="461"/>
      <c r="AU664" s="461"/>
      <c r="AV664" s="461"/>
      <c r="AW664" s="461"/>
      <c r="AX664" s="461"/>
      <c r="AY664" s="461"/>
      <c r="AZ664" s="461"/>
      <c r="BA664" s="461"/>
    </row>
    <row r="665" spans="1:53" ht="15.75" customHeight="1">
      <c r="A665" s="193"/>
      <c r="B665" s="193"/>
      <c r="C665" s="489">
        <v>652</v>
      </c>
      <c r="D665" s="575" t="s">
        <v>1375</v>
      </c>
      <c r="E665" s="489">
        <f t="shared" si="10"/>
        <v>601</v>
      </c>
      <c r="F665" s="525" t="s">
        <v>688</v>
      </c>
      <c r="G665" s="489" t="s">
        <v>3681</v>
      </c>
      <c r="H665" s="490" t="s">
        <v>115</v>
      </c>
      <c r="I665" s="490" t="s">
        <v>3690</v>
      </c>
      <c r="J665" s="490" t="s">
        <v>1067</v>
      </c>
      <c r="K665" s="628" t="s">
        <v>726</v>
      </c>
      <c r="L665" s="569"/>
      <c r="M665" s="534" t="s">
        <v>3682</v>
      </c>
      <c r="N665" s="494" t="s">
        <v>365</v>
      </c>
      <c r="O665" s="563"/>
      <c r="P665" s="563"/>
      <c r="Q665" s="564" t="s">
        <v>766</v>
      </c>
      <c r="R665" s="630" t="s">
        <v>1376</v>
      </c>
      <c r="S665" s="966" t="s">
        <v>1377</v>
      </c>
      <c r="T665" s="497" t="s">
        <v>731</v>
      </c>
      <c r="U665" s="577">
        <v>32111</v>
      </c>
      <c r="V665" s="497">
        <f ca="1">DATEDIF('41.10월 취합마스터파일'!$U665,TODAY(),"Y")</f>
        <v>38</v>
      </c>
      <c r="W665" s="553" t="s">
        <v>1378</v>
      </c>
      <c r="X665" s="497" t="s">
        <v>778</v>
      </c>
      <c r="Y665" s="497" t="s">
        <v>792</v>
      </c>
      <c r="Z665" s="553" t="s">
        <v>274</v>
      </c>
      <c r="AA665" s="553" t="s">
        <v>274</v>
      </c>
      <c r="AB665" s="538" t="s">
        <v>1379</v>
      </c>
      <c r="AC665" s="563"/>
      <c r="AD665" s="563"/>
      <c r="AE665" s="497" t="s">
        <v>1380</v>
      </c>
      <c r="AF665" s="563"/>
      <c r="AG665" s="578" t="s">
        <v>688</v>
      </c>
      <c r="AH665" s="193"/>
      <c r="AI665" s="193"/>
      <c r="AJ665" s="193"/>
      <c r="AK665" s="193"/>
      <c r="AL665" s="193"/>
      <c r="AM665" s="193"/>
      <c r="AN665" s="193"/>
      <c r="AO665" s="193"/>
      <c r="AP665" s="193"/>
      <c r="AQ665" s="193"/>
      <c r="AR665" s="193"/>
      <c r="AS665" s="193"/>
      <c r="AT665" s="193"/>
      <c r="AU665" s="193"/>
      <c r="AV665" s="193"/>
      <c r="AW665" s="193"/>
      <c r="AX665" s="193"/>
      <c r="AY665" s="193"/>
      <c r="AZ665" s="193"/>
      <c r="BA665" s="193"/>
    </row>
    <row r="666" spans="1:53" ht="15.75" customHeight="1">
      <c r="A666" s="461"/>
      <c r="B666" s="460"/>
      <c r="C666" s="489">
        <v>653</v>
      </c>
      <c r="D666" s="489" t="s">
        <v>1133</v>
      </c>
      <c r="E666" s="489">
        <f t="shared" si="10"/>
        <v>601</v>
      </c>
      <c r="F666" s="489"/>
      <c r="G666" s="489" t="s">
        <v>3681</v>
      </c>
      <c r="H666" s="490" t="s">
        <v>115</v>
      </c>
      <c r="I666" s="490" t="s">
        <v>1002</v>
      </c>
      <c r="J666" s="490" t="s">
        <v>1133</v>
      </c>
      <c r="K666" s="628" t="s">
        <v>726</v>
      </c>
      <c r="L666" s="544"/>
      <c r="M666" s="493" t="s">
        <v>3692</v>
      </c>
      <c r="N666" s="494"/>
      <c r="O666" s="495" t="s">
        <v>69</v>
      </c>
      <c r="P666" s="495"/>
      <c r="Q666" s="494"/>
      <c r="R666" s="683" t="s">
        <v>195</v>
      </c>
      <c r="S666" s="496" t="s">
        <v>1135</v>
      </c>
      <c r="T666" s="497" t="s">
        <v>801</v>
      </c>
      <c r="U666" s="498">
        <v>21384</v>
      </c>
      <c r="V666" s="497">
        <f t="shared" ref="V666:V684" ca="1" si="12">DATEDIF(U666,TODAY(),"Y")</f>
        <v>67</v>
      </c>
      <c r="W666" s="497" t="s">
        <v>1136</v>
      </c>
      <c r="X666" s="497" t="s">
        <v>778</v>
      </c>
      <c r="Y666" s="497" t="s">
        <v>734</v>
      </c>
      <c r="Z666" s="497" t="s">
        <v>676</v>
      </c>
      <c r="AA666" s="497" t="s">
        <v>1059</v>
      </c>
      <c r="AB666" s="497" t="s">
        <v>1066</v>
      </c>
      <c r="AC666" s="497" t="s">
        <v>1012</v>
      </c>
      <c r="AD666" s="497"/>
      <c r="AE666" s="497"/>
      <c r="AF666" s="499"/>
      <c r="AG666" s="499" t="s">
        <v>1055</v>
      </c>
      <c r="AH666" s="500"/>
      <c r="AI666" s="500"/>
      <c r="AJ666" s="500"/>
      <c r="AK666" s="461"/>
      <c r="AL666" s="461"/>
      <c r="AM666" s="500"/>
      <c r="AN666" s="500"/>
      <c r="AO666" s="500"/>
      <c r="AP666" s="500"/>
      <c r="AQ666" s="500"/>
      <c r="AR666" s="500"/>
      <c r="AS666" s="500"/>
      <c r="AT666" s="500"/>
      <c r="AU666" s="500"/>
      <c r="AV666" s="500"/>
      <c r="AW666" s="500"/>
      <c r="AX666" s="500"/>
      <c r="AY666" s="500"/>
      <c r="AZ666" s="500"/>
      <c r="BA666" s="500"/>
    </row>
    <row r="667" spans="1:53" ht="15.75" customHeight="1">
      <c r="A667" s="461"/>
      <c r="B667" s="460"/>
      <c r="C667" s="489">
        <v>654</v>
      </c>
      <c r="D667" s="521" t="s">
        <v>2087</v>
      </c>
      <c r="E667" s="489">
        <f t="shared" si="10"/>
        <v>602</v>
      </c>
      <c r="F667" s="489" t="s">
        <v>688</v>
      </c>
      <c r="G667" s="489" t="s">
        <v>3681</v>
      </c>
      <c r="H667" s="490" t="s">
        <v>115</v>
      </c>
      <c r="I667" s="490" t="s">
        <v>3693</v>
      </c>
      <c r="J667" s="490" t="s">
        <v>1133</v>
      </c>
      <c r="K667" s="628" t="s">
        <v>726</v>
      </c>
      <c r="L667" s="684"/>
      <c r="M667" s="534" t="s">
        <v>3692</v>
      </c>
      <c r="N667" s="494" t="s">
        <v>365</v>
      </c>
      <c r="O667" s="495"/>
      <c r="P667" s="495"/>
      <c r="Q667" s="494" t="s">
        <v>799</v>
      </c>
      <c r="R667" s="685" t="s">
        <v>231</v>
      </c>
      <c r="S667" s="557" t="s">
        <v>2088</v>
      </c>
      <c r="T667" s="686" t="s">
        <v>801</v>
      </c>
      <c r="U667" s="520">
        <v>21961</v>
      </c>
      <c r="V667" s="497">
        <f t="shared" ca="1" si="12"/>
        <v>65</v>
      </c>
      <c r="W667" s="499" t="s">
        <v>1369</v>
      </c>
      <c r="X667" s="497" t="s">
        <v>778</v>
      </c>
      <c r="Y667" s="497" t="s">
        <v>792</v>
      </c>
      <c r="Z667" s="499" t="s">
        <v>744</v>
      </c>
      <c r="AA667" s="687" t="s">
        <v>744</v>
      </c>
      <c r="AB667" s="499" t="s">
        <v>2089</v>
      </c>
      <c r="AC667" s="495"/>
      <c r="AD667" s="495"/>
      <c r="AE667" s="497" t="s">
        <v>982</v>
      </c>
      <c r="AF667" s="499"/>
      <c r="AG667" s="499" t="s">
        <v>688</v>
      </c>
      <c r="AH667" s="461"/>
      <c r="AI667" s="500"/>
      <c r="AJ667" s="500"/>
      <c r="AK667" s="461"/>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v>655</v>
      </c>
      <c r="D668" s="521" t="s">
        <v>2090</v>
      </c>
      <c r="E668" s="489">
        <f t="shared" si="10"/>
        <v>603</v>
      </c>
      <c r="F668" s="489" t="s">
        <v>688</v>
      </c>
      <c r="G668" s="489" t="s">
        <v>3681</v>
      </c>
      <c r="H668" s="490" t="s">
        <v>115</v>
      </c>
      <c r="I668" s="490" t="s">
        <v>3694</v>
      </c>
      <c r="J668" s="490" t="s">
        <v>1133</v>
      </c>
      <c r="K668" s="628" t="s">
        <v>726</v>
      </c>
      <c r="L668" s="684"/>
      <c r="M668" s="534" t="s">
        <v>3692</v>
      </c>
      <c r="N668" s="494" t="s">
        <v>365</v>
      </c>
      <c r="O668" s="495"/>
      <c r="P668" s="495"/>
      <c r="Q668" s="494" t="s">
        <v>799</v>
      </c>
      <c r="R668" s="685" t="s">
        <v>257</v>
      </c>
      <c r="S668" s="557" t="s">
        <v>2091</v>
      </c>
      <c r="T668" s="686" t="s">
        <v>801</v>
      </c>
      <c r="U668" s="520">
        <v>22297</v>
      </c>
      <c r="V668" s="497">
        <f t="shared" ca="1" si="12"/>
        <v>65</v>
      </c>
      <c r="W668" s="499" t="s">
        <v>2092</v>
      </c>
      <c r="X668" s="497" t="s">
        <v>778</v>
      </c>
      <c r="Y668" s="497" t="s">
        <v>792</v>
      </c>
      <c r="Z668" s="499" t="s">
        <v>744</v>
      </c>
      <c r="AA668" s="687" t="s">
        <v>744</v>
      </c>
      <c r="AB668" s="499" t="s">
        <v>2093</v>
      </c>
      <c r="AC668" s="495"/>
      <c r="AD668" s="495"/>
      <c r="AE668" s="497" t="s">
        <v>982</v>
      </c>
      <c r="AF668" s="499"/>
      <c r="AG668" s="499" t="s">
        <v>688</v>
      </c>
      <c r="AH668" s="461"/>
      <c r="AI668" s="500"/>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2094</v>
      </c>
      <c r="E669" s="489">
        <f t="shared" si="10"/>
        <v>604</v>
      </c>
      <c r="F669" s="489" t="s">
        <v>688</v>
      </c>
      <c r="G669" s="489" t="s">
        <v>3681</v>
      </c>
      <c r="H669" s="490" t="s">
        <v>115</v>
      </c>
      <c r="I669" s="490" t="s">
        <v>3695</v>
      </c>
      <c r="J669" s="490" t="s">
        <v>1133</v>
      </c>
      <c r="K669" s="628" t="s">
        <v>726</v>
      </c>
      <c r="L669" s="684"/>
      <c r="M669" s="534" t="s">
        <v>3692</v>
      </c>
      <c r="N669" s="494" t="s">
        <v>365</v>
      </c>
      <c r="O669" s="495"/>
      <c r="P669" s="495"/>
      <c r="Q669" s="494" t="s">
        <v>799</v>
      </c>
      <c r="R669" s="688" t="s">
        <v>279</v>
      </c>
      <c r="S669" s="527" t="s">
        <v>2095</v>
      </c>
      <c r="T669" s="686" t="s">
        <v>801</v>
      </c>
      <c r="U669" s="520">
        <v>25424</v>
      </c>
      <c r="V669" s="497">
        <f t="shared" ca="1" si="12"/>
        <v>56</v>
      </c>
      <c r="W669" s="499" t="s">
        <v>2096</v>
      </c>
      <c r="X669" s="497" t="s">
        <v>778</v>
      </c>
      <c r="Y669" s="497" t="s">
        <v>792</v>
      </c>
      <c r="Z669" s="499" t="s">
        <v>744</v>
      </c>
      <c r="AA669" s="687" t="s">
        <v>744</v>
      </c>
      <c r="AB669" s="499" t="s">
        <v>2089</v>
      </c>
      <c r="AC669" s="495"/>
      <c r="AD669" s="495"/>
      <c r="AE669" s="497" t="s">
        <v>982</v>
      </c>
      <c r="AF669" s="499"/>
      <c r="AG669" s="499" t="s">
        <v>688</v>
      </c>
      <c r="AH669" s="461"/>
      <c r="AI669" s="500"/>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2097</v>
      </c>
      <c r="E670" s="489">
        <f t="shared" si="10"/>
        <v>605</v>
      </c>
      <c r="F670" s="489" t="s">
        <v>688</v>
      </c>
      <c r="G670" s="489" t="s">
        <v>3681</v>
      </c>
      <c r="H670" s="490" t="s">
        <v>115</v>
      </c>
      <c r="I670" s="490" t="s">
        <v>3693</v>
      </c>
      <c r="J670" s="490" t="s">
        <v>1133</v>
      </c>
      <c r="K670" s="628" t="s">
        <v>726</v>
      </c>
      <c r="L670" s="684"/>
      <c r="M670" s="534" t="s">
        <v>3692</v>
      </c>
      <c r="N670" s="494" t="s">
        <v>365</v>
      </c>
      <c r="O670" s="495"/>
      <c r="P670" s="495"/>
      <c r="Q670" s="494" t="s">
        <v>799</v>
      </c>
      <c r="R670" s="642" t="s">
        <v>300</v>
      </c>
      <c r="S670" s="496" t="s">
        <v>2098</v>
      </c>
      <c r="T670" s="686" t="s">
        <v>801</v>
      </c>
      <c r="U670" s="520">
        <v>25568</v>
      </c>
      <c r="V670" s="497">
        <f t="shared" ca="1" si="12"/>
        <v>56</v>
      </c>
      <c r="W670" s="499" t="s">
        <v>2099</v>
      </c>
      <c r="X670" s="497" t="s">
        <v>778</v>
      </c>
      <c r="Y670" s="497" t="s">
        <v>792</v>
      </c>
      <c r="Z670" s="499" t="s">
        <v>744</v>
      </c>
      <c r="AA670" s="687" t="s">
        <v>744</v>
      </c>
      <c r="AB670" s="499" t="s">
        <v>1931</v>
      </c>
      <c r="AC670" s="495"/>
      <c r="AD670" s="495"/>
      <c r="AE670" s="497" t="s">
        <v>982</v>
      </c>
      <c r="AF670" s="499"/>
      <c r="AG670" s="499" t="s">
        <v>688</v>
      </c>
      <c r="AH670" s="461"/>
      <c r="AI670" s="500"/>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2100</v>
      </c>
      <c r="E671" s="489">
        <f t="shared" si="10"/>
        <v>606</v>
      </c>
      <c r="F671" s="489" t="s">
        <v>688</v>
      </c>
      <c r="G671" s="489" t="s">
        <v>3681</v>
      </c>
      <c r="H671" s="490" t="s">
        <v>115</v>
      </c>
      <c r="I671" s="490" t="s">
        <v>3696</v>
      </c>
      <c r="J671" s="490" t="s">
        <v>1133</v>
      </c>
      <c r="K671" s="628" t="s">
        <v>726</v>
      </c>
      <c r="L671" s="684"/>
      <c r="M671" s="534" t="s">
        <v>3692</v>
      </c>
      <c r="N671" s="494" t="s">
        <v>365</v>
      </c>
      <c r="O671" s="495"/>
      <c r="P671" s="495"/>
      <c r="Q671" s="494" t="s">
        <v>799</v>
      </c>
      <c r="R671" s="534" t="s">
        <v>320</v>
      </c>
      <c r="S671" s="557" t="s">
        <v>2101</v>
      </c>
      <c r="T671" s="686" t="s">
        <v>801</v>
      </c>
      <c r="U671" s="520">
        <v>25925</v>
      </c>
      <c r="V671" s="497">
        <f t="shared" ca="1" si="12"/>
        <v>55</v>
      </c>
      <c r="W671" s="499" t="s">
        <v>2102</v>
      </c>
      <c r="X671" s="497" t="s">
        <v>778</v>
      </c>
      <c r="Y671" s="497" t="s">
        <v>792</v>
      </c>
      <c r="Z671" s="499" t="s">
        <v>744</v>
      </c>
      <c r="AA671" s="687" t="s">
        <v>744</v>
      </c>
      <c r="AB671" s="499" t="s">
        <v>1931</v>
      </c>
      <c r="AC671" s="495"/>
      <c r="AD671" s="495"/>
      <c r="AE671" s="497" t="s">
        <v>982</v>
      </c>
      <c r="AF671" s="499"/>
      <c r="AG671" s="499" t="s">
        <v>688</v>
      </c>
      <c r="AH671" s="461"/>
      <c r="AI671" s="500"/>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2103</v>
      </c>
      <c r="E672" s="489">
        <f t="shared" si="10"/>
        <v>607</v>
      </c>
      <c r="F672" s="489" t="s">
        <v>688</v>
      </c>
      <c r="G672" s="489" t="s">
        <v>3681</v>
      </c>
      <c r="H672" s="490" t="s">
        <v>115</v>
      </c>
      <c r="I672" s="490" t="s">
        <v>3697</v>
      </c>
      <c r="J672" s="490" t="s">
        <v>1133</v>
      </c>
      <c r="K672" s="628" t="s">
        <v>726</v>
      </c>
      <c r="L672" s="684"/>
      <c r="M672" s="534" t="s">
        <v>3692</v>
      </c>
      <c r="N672" s="494" t="s">
        <v>365</v>
      </c>
      <c r="O672" s="495"/>
      <c r="P672" s="495"/>
      <c r="Q672" s="494" t="s">
        <v>799</v>
      </c>
      <c r="R672" s="534" t="s">
        <v>334</v>
      </c>
      <c r="S672" s="557" t="s">
        <v>2104</v>
      </c>
      <c r="T672" s="686" t="s">
        <v>801</v>
      </c>
      <c r="U672" s="520">
        <v>25965</v>
      </c>
      <c r="V672" s="497">
        <f t="shared" ca="1" si="12"/>
        <v>54</v>
      </c>
      <c r="W672" s="499" t="s">
        <v>2105</v>
      </c>
      <c r="X672" s="497" t="s">
        <v>778</v>
      </c>
      <c r="Y672" s="497" t="s">
        <v>792</v>
      </c>
      <c r="Z672" s="499" t="s">
        <v>744</v>
      </c>
      <c r="AA672" s="687" t="s">
        <v>744</v>
      </c>
      <c r="AB672" s="499" t="s">
        <v>1703</v>
      </c>
      <c r="AC672" s="495"/>
      <c r="AD672" s="495"/>
      <c r="AE672" s="497" t="s">
        <v>982</v>
      </c>
      <c r="AF672" s="499"/>
      <c r="AG672" s="499" t="s">
        <v>688</v>
      </c>
      <c r="AH672" s="461"/>
      <c r="AI672" s="500"/>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2106</v>
      </c>
      <c r="E673" s="489">
        <f t="shared" si="10"/>
        <v>608</v>
      </c>
      <c r="F673" s="489" t="s">
        <v>688</v>
      </c>
      <c r="G673" s="489" t="s">
        <v>3681</v>
      </c>
      <c r="H673" s="490" t="s">
        <v>115</v>
      </c>
      <c r="I673" s="490" t="s">
        <v>3698</v>
      </c>
      <c r="J673" s="490" t="s">
        <v>1133</v>
      </c>
      <c r="K673" s="628" t="s">
        <v>726</v>
      </c>
      <c r="L673" s="684"/>
      <c r="M673" s="534" t="s">
        <v>3692</v>
      </c>
      <c r="N673" s="494" t="s">
        <v>365</v>
      </c>
      <c r="O673" s="495"/>
      <c r="P673" s="495"/>
      <c r="Q673" s="494" t="s">
        <v>799</v>
      </c>
      <c r="R673" s="572" t="s">
        <v>2107</v>
      </c>
      <c r="S673" s="557" t="s">
        <v>2108</v>
      </c>
      <c r="T673" s="686" t="s">
        <v>801</v>
      </c>
      <c r="U673" s="520">
        <v>26507</v>
      </c>
      <c r="V673" s="497">
        <f t="shared" ca="1" si="12"/>
        <v>53</v>
      </c>
      <c r="W673" s="499" t="s">
        <v>2109</v>
      </c>
      <c r="X673" s="497" t="s">
        <v>778</v>
      </c>
      <c r="Y673" s="497" t="s">
        <v>792</v>
      </c>
      <c r="Z673" s="499" t="s">
        <v>1163</v>
      </c>
      <c r="AA673" s="499" t="s">
        <v>1163</v>
      </c>
      <c r="AB673" s="499" t="s">
        <v>2110</v>
      </c>
      <c r="AC673" s="495"/>
      <c r="AD673" s="495"/>
      <c r="AE673" s="497" t="s">
        <v>982</v>
      </c>
      <c r="AF673" s="499"/>
      <c r="AG673" s="499" t="s">
        <v>688</v>
      </c>
      <c r="AH673" s="461"/>
      <c r="AI673" s="500"/>
      <c r="AJ673" s="500"/>
      <c r="AK673" s="457"/>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2111</v>
      </c>
      <c r="E674" s="489">
        <f t="shared" si="10"/>
        <v>609</v>
      </c>
      <c r="F674" s="489" t="s">
        <v>688</v>
      </c>
      <c r="G674" s="489" t="s">
        <v>3681</v>
      </c>
      <c r="H674" s="490" t="s">
        <v>115</v>
      </c>
      <c r="I674" s="490" t="s">
        <v>3699</v>
      </c>
      <c r="J674" s="490" t="s">
        <v>1133</v>
      </c>
      <c r="K674" s="628" t="s">
        <v>726</v>
      </c>
      <c r="L674" s="684"/>
      <c r="M674" s="534" t="s">
        <v>3692</v>
      </c>
      <c r="N674" s="494" t="s">
        <v>365</v>
      </c>
      <c r="O674" s="495"/>
      <c r="P674" s="495"/>
      <c r="Q674" s="494" t="s">
        <v>799</v>
      </c>
      <c r="R674" s="572" t="s">
        <v>347</v>
      </c>
      <c r="S674" s="557" t="s">
        <v>2112</v>
      </c>
      <c r="T674" s="686" t="s">
        <v>801</v>
      </c>
      <c r="U674" s="520">
        <v>29212</v>
      </c>
      <c r="V674" s="497">
        <f t="shared" ca="1" si="12"/>
        <v>46</v>
      </c>
      <c r="W674" s="499" t="s">
        <v>2113</v>
      </c>
      <c r="X674" s="497" t="s">
        <v>778</v>
      </c>
      <c r="Y674" s="497" t="s">
        <v>792</v>
      </c>
      <c r="Z674" s="499" t="s">
        <v>744</v>
      </c>
      <c r="AA674" s="499" t="s">
        <v>2114</v>
      </c>
      <c r="AB674" s="499" t="s">
        <v>2115</v>
      </c>
      <c r="AC674" s="495"/>
      <c r="AD674" s="495"/>
      <c r="AE674" s="497" t="s">
        <v>982</v>
      </c>
      <c r="AF674" s="499"/>
      <c r="AG674" s="499" t="s">
        <v>688</v>
      </c>
      <c r="AH674" s="461"/>
      <c r="AI674" s="500"/>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2116</v>
      </c>
      <c r="E675" s="489">
        <f t="shared" si="10"/>
        <v>610</v>
      </c>
      <c r="F675" s="489" t="s">
        <v>688</v>
      </c>
      <c r="G675" s="489" t="s">
        <v>3681</v>
      </c>
      <c r="H675" s="490" t="s">
        <v>115</v>
      </c>
      <c r="I675" s="490" t="s">
        <v>3700</v>
      </c>
      <c r="J675" s="490" t="s">
        <v>1133</v>
      </c>
      <c r="K675" s="628" t="s">
        <v>726</v>
      </c>
      <c r="L675" s="684"/>
      <c r="M675" s="534" t="s">
        <v>3692</v>
      </c>
      <c r="N675" s="494" t="s">
        <v>365</v>
      </c>
      <c r="O675" s="495"/>
      <c r="P675" s="495"/>
      <c r="Q675" s="494" t="s">
        <v>799</v>
      </c>
      <c r="R675" s="534" t="s">
        <v>353</v>
      </c>
      <c r="S675" s="496" t="s">
        <v>2117</v>
      </c>
      <c r="T675" s="686" t="s">
        <v>801</v>
      </c>
      <c r="U675" s="520">
        <v>31483</v>
      </c>
      <c r="V675" s="497">
        <f t="shared" ca="1" si="12"/>
        <v>39</v>
      </c>
      <c r="W675" s="499" t="s">
        <v>2118</v>
      </c>
      <c r="X675" s="497" t="s">
        <v>778</v>
      </c>
      <c r="Y675" s="497" t="s">
        <v>792</v>
      </c>
      <c r="Z675" s="499" t="s">
        <v>744</v>
      </c>
      <c r="AA675" s="687" t="s">
        <v>744</v>
      </c>
      <c r="AB675" s="499" t="s">
        <v>1926</v>
      </c>
      <c r="AC675" s="495"/>
      <c r="AD675" s="495"/>
      <c r="AE675" s="497" t="s">
        <v>982</v>
      </c>
      <c r="AF675" s="499"/>
      <c r="AG675" s="499" t="s">
        <v>688</v>
      </c>
      <c r="AH675" s="461"/>
      <c r="AI675" s="500"/>
      <c r="AJ675" s="500"/>
      <c r="AK675" s="457"/>
      <c r="AL675" s="500"/>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489" t="s">
        <v>2384</v>
      </c>
      <c r="E676" s="489">
        <f t="shared" si="10"/>
        <v>610</v>
      </c>
      <c r="F676" s="489"/>
      <c r="G676" s="489" t="s">
        <v>3681</v>
      </c>
      <c r="H676" s="490" t="s">
        <v>115</v>
      </c>
      <c r="I676" s="490" t="s">
        <v>3701</v>
      </c>
      <c r="J676" s="490" t="s">
        <v>2384</v>
      </c>
      <c r="K676" s="490" t="s">
        <v>726</v>
      </c>
      <c r="L676" s="548"/>
      <c r="M676" s="534" t="s">
        <v>3702</v>
      </c>
      <c r="N676" s="494"/>
      <c r="O676" s="495" t="s">
        <v>197</v>
      </c>
      <c r="P676" s="495"/>
      <c r="Q676" s="494"/>
      <c r="R676" s="493" t="s">
        <v>301</v>
      </c>
      <c r="S676" s="496" t="s">
        <v>2385</v>
      </c>
      <c r="T676" s="497" t="s">
        <v>801</v>
      </c>
      <c r="U676" s="498">
        <v>23418</v>
      </c>
      <c r="V676" s="497">
        <f t="shared" ca="1" si="12"/>
        <v>61</v>
      </c>
      <c r="W676" s="497" t="s">
        <v>2386</v>
      </c>
      <c r="X676" s="497" t="s">
        <v>778</v>
      </c>
      <c r="Y676" s="497" t="s">
        <v>734</v>
      </c>
      <c r="Z676" s="497" t="s">
        <v>274</v>
      </c>
      <c r="AA676" s="497" t="s">
        <v>274</v>
      </c>
      <c r="AB676" s="497" t="s">
        <v>793</v>
      </c>
      <c r="AC676" s="497" t="s">
        <v>1012</v>
      </c>
      <c r="AD676" s="497"/>
      <c r="AE676" s="497"/>
      <c r="AF676" s="499"/>
      <c r="AG676" s="499"/>
      <c r="AH676" s="500"/>
      <c r="AI676" s="500"/>
      <c r="AJ676" s="500"/>
      <c r="AK676" s="457"/>
      <c r="AL676" s="461"/>
      <c r="AM676" s="500"/>
      <c r="AN676" s="500"/>
      <c r="AO676" s="500"/>
      <c r="AP676" s="500"/>
      <c r="AQ676" s="500"/>
      <c r="AR676" s="500"/>
      <c r="AS676" s="500"/>
      <c r="AT676" s="500"/>
      <c r="AU676" s="500"/>
      <c r="AV676" s="500"/>
      <c r="AW676" s="500"/>
      <c r="AX676" s="500"/>
      <c r="AY676" s="500"/>
      <c r="AZ676" s="500"/>
      <c r="BA676" s="500"/>
    </row>
    <row r="677" spans="1:53" ht="15.75" customHeight="1">
      <c r="A677" s="461"/>
      <c r="B677" s="460"/>
      <c r="C677" s="489">
        <v>664</v>
      </c>
      <c r="D677" s="521" t="s">
        <v>2603</v>
      </c>
      <c r="E677" s="489">
        <f t="shared" si="10"/>
        <v>611</v>
      </c>
      <c r="F677" s="489" t="s">
        <v>688</v>
      </c>
      <c r="G677" s="489" t="s">
        <v>3681</v>
      </c>
      <c r="H677" s="490" t="s">
        <v>115</v>
      </c>
      <c r="I677" s="490" t="s">
        <v>3703</v>
      </c>
      <c r="J677" s="490" t="s">
        <v>2384</v>
      </c>
      <c r="K677" s="628" t="s">
        <v>726</v>
      </c>
      <c r="L677" s="684"/>
      <c r="M677" s="534" t="s">
        <v>3702</v>
      </c>
      <c r="N677" s="494" t="s">
        <v>365</v>
      </c>
      <c r="O677" s="495"/>
      <c r="P677" s="495"/>
      <c r="Q677" s="494" t="s">
        <v>799</v>
      </c>
      <c r="R677" s="719" t="s">
        <v>407</v>
      </c>
      <c r="S677" s="527" t="s">
        <v>2604</v>
      </c>
      <c r="T677" s="686" t="s">
        <v>801</v>
      </c>
      <c r="U677" s="520">
        <v>22251</v>
      </c>
      <c r="V677" s="497">
        <f t="shared" ca="1" si="12"/>
        <v>65</v>
      </c>
      <c r="W677" s="499" t="s">
        <v>2605</v>
      </c>
      <c r="X677" s="497" t="s">
        <v>778</v>
      </c>
      <c r="Y677" s="497" t="s">
        <v>792</v>
      </c>
      <c r="Z677" s="499" t="s">
        <v>846</v>
      </c>
      <c r="AA677" s="499" t="s">
        <v>3704</v>
      </c>
      <c r="AB677" s="499" t="s">
        <v>1835</v>
      </c>
      <c r="AC677" s="495"/>
      <c r="AD677" s="495"/>
      <c r="AE677" s="497" t="s">
        <v>982</v>
      </c>
      <c r="AF677" s="499"/>
      <c r="AG677" s="499" t="s">
        <v>688</v>
      </c>
      <c r="AH677" s="461"/>
      <c r="AI677" s="500"/>
      <c r="AJ677" s="500"/>
      <c r="AK677" s="457"/>
      <c r="AL677" s="461"/>
      <c r="AM677" s="461"/>
      <c r="AN677" s="461"/>
      <c r="AO677" s="461"/>
      <c r="AP677" s="461"/>
      <c r="AQ677" s="461"/>
      <c r="AR677" s="461"/>
      <c r="AS677" s="461"/>
      <c r="AT677" s="461"/>
      <c r="AU677" s="461"/>
      <c r="AV677" s="461"/>
      <c r="AW677" s="461"/>
      <c r="AX677" s="461"/>
      <c r="AY677" s="461"/>
      <c r="AZ677" s="461"/>
      <c r="BA677" s="461"/>
    </row>
    <row r="678" spans="1:53" ht="15.75" customHeight="1">
      <c r="A678" s="461"/>
      <c r="B678" s="460"/>
      <c r="C678" s="489">
        <v>665</v>
      </c>
      <c r="D678" s="521" t="s">
        <v>2606</v>
      </c>
      <c r="E678" s="489">
        <f t="shared" si="10"/>
        <v>612</v>
      </c>
      <c r="F678" s="489" t="s">
        <v>688</v>
      </c>
      <c r="G678" s="489" t="s">
        <v>3681</v>
      </c>
      <c r="H678" s="490" t="s">
        <v>115</v>
      </c>
      <c r="I678" s="490" t="s">
        <v>3705</v>
      </c>
      <c r="J678" s="490" t="s">
        <v>2384</v>
      </c>
      <c r="K678" s="628" t="s">
        <v>726</v>
      </c>
      <c r="L678" s="684"/>
      <c r="M678" s="534" t="s">
        <v>3702</v>
      </c>
      <c r="N678" s="494" t="s">
        <v>365</v>
      </c>
      <c r="O678" s="495"/>
      <c r="P678" s="495"/>
      <c r="Q678" s="494" t="s">
        <v>799</v>
      </c>
      <c r="R678" s="719" t="s">
        <v>428</v>
      </c>
      <c r="S678" s="527" t="s">
        <v>2607</v>
      </c>
      <c r="T678" s="686" t="s">
        <v>801</v>
      </c>
      <c r="U678" s="520">
        <v>23509</v>
      </c>
      <c r="V678" s="497">
        <f t="shared" ca="1" si="12"/>
        <v>61</v>
      </c>
      <c r="W678" s="499" t="s">
        <v>2608</v>
      </c>
      <c r="X678" s="497" t="s">
        <v>778</v>
      </c>
      <c r="Y678" s="497" t="s">
        <v>792</v>
      </c>
      <c r="Z678" s="499" t="s">
        <v>274</v>
      </c>
      <c r="AA678" s="499" t="s">
        <v>274</v>
      </c>
      <c r="AB678" s="499" t="s">
        <v>1592</v>
      </c>
      <c r="AC678" s="495"/>
      <c r="AD678" s="495"/>
      <c r="AE678" s="497" t="s">
        <v>982</v>
      </c>
      <c r="AF678" s="499"/>
      <c r="AG678" s="499" t="s">
        <v>688</v>
      </c>
      <c r="AH678" s="461"/>
      <c r="AI678" s="500"/>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2609</v>
      </c>
      <c r="E679" s="489">
        <f t="shared" si="10"/>
        <v>613</v>
      </c>
      <c r="F679" s="489" t="s">
        <v>688</v>
      </c>
      <c r="G679" s="489" t="s">
        <v>3681</v>
      </c>
      <c r="H679" s="490" t="s">
        <v>115</v>
      </c>
      <c r="I679" s="490" t="s">
        <v>3706</v>
      </c>
      <c r="J679" s="490" t="s">
        <v>2384</v>
      </c>
      <c r="K679" s="628" t="s">
        <v>726</v>
      </c>
      <c r="L679" s="684"/>
      <c r="M679" s="534" t="s">
        <v>3702</v>
      </c>
      <c r="N679" s="494" t="s">
        <v>365</v>
      </c>
      <c r="O679" s="495"/>
      <c r="P679" s="495"/>
      <c r="Q679" s="494" t="s">
        <v>799</v>
      </c>
      <c r="R679" s="719" t="s">
        <v>449</v>
      </c>
      <c r="S679" s="527" t="s">
        <v>2610</v>
      </c>
      <c r="T679" s="686" t="s">
        <v>801</v>
      </c>
      <c r="U679" s="520">
        <v>24081</v>
      </c>
      <c r="V679" s="497">
        <f t="shared" ca="1" si="12"/>
        <v>60</v>
      </c>
      <c r="W679" s="499" t="s">
        <v>2611</v>
      </c>
      <c r="X679" s="497" t="s">
        <v>778</v>
      </c>
      <c r="Y679" s="497" t="s">
        <v>792</v>
      </c>
      <c r="Z679" s="499" t="s">
        <v>274</v>
      </c>
      <c r="AA679" s="499" t="s">
        <v>274</v>
      </c>
      <c r="AB679" s="499" t="s">
        <v>687</v>
      </c>
      <c r="AC679" s="495"/>
      <c r="AD679" s="495"/>
      <c r="AE679" s="497" t="s">
        <v>982</v>
      </c>
      <c r="AF679" s="499"/>
      <c r="AG679" s="499" t="s">
        <v>688</v>
      </c>
      <c r="AH679" s="461"/>
      <c r="AI679" s="500"/>
      <c r="AJ679" s="500"/>
      <c r="AK679" s="193"/>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2612</v>
      </c>
      <c r="E680" s="489">
        <f t="shared" si="10"/>
        <v>614</v>
      </c>
      <c r="F680" s="489" t="s">
        <v>688</v>
      </c>
      <c r="G680" s="489" t="s">
        <v>3681</v>
      </c>
      <c r="H680" s="490" t="s">
        <v>115</v>
      </c>
      <c r="I680" s="490" t="s">
        <v>3707</v>
      </c>
      <c r="J680" s="490" t="s">
        <v>2384</v>
      </c>
      <c r="K680" s="628" t="s">
        <v>726</v>
      </c>
      <c r="L680" s="684"/>
      <c r="M680" s="534" t="s">
        <v>3702</v>
      </c>
      <c r="N680" s="494" t="s">
        <v>365</v>
      </c>
      <c r="O680" s="495"/>
      <c r="P680" s="495"/>
      <c r="Q680" s="494" t="s">
        <v>799</v>
      </c>
      <c r="R680" s="719" t="s">
        <v>469</v>
      </c>
      <c r="S680" s="527" t="s">
        <v>2613</v>
      </c>
      <c r="T680" s="686" t="s">
        <v>801</v>
      </c>
      <c r="U680" s="520">
        <v>25716</v>
      </c>
      <c r="V680" s="497">
        <f t="shared" ca="1" si="12"/>
        <v>55</v>
      </c>
      <c r="W680" s="499" t="s">
        <v>2614</v>
      </c>
      <c r="X680" s="497" t="s">
        <v>778</v>
      </c>
      <c r="Y680" s="497" t="s">
        <v>792</v>
      </c>
      <c r="Z680" s="499" t="s">
        <v>274</v>
      </c>
      <c r="AA680" s="499" t="s">
        <v>274</v>
      </c>
      <c r="AB680" s="499" t="s">
        <v>2615</v>
      </c>
      <c r="AC680" s="495"/>
      <c r="AD680" s="495"/>
      <c r="AE680" s="497" t="s">
        <v>982</v>
      </c>
      <c r="AF680" s="499"/>
      <c r="AG680" s="499" t="s">
        <v>688</v>
      </c>
      <c r="AH680" s="461"/>
      <c r="AI680" s="500"/>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2616</v>
      </c>
      <c r="E681" s="489">
        <f t="shared" si="10"/>
        <v>615</v>
      </c>
      <c r="F681" s="489" t="s">
        <v>688</v>
      </c>
      <c r="G681" s="489" t="s">
        <v>3681</v>
      </c>
      <c r="H681" s="490" t="s">
        <v>115</v>
      </c>
      <c r="I681" s="490" t="s">
        <v>3708</v>
      </c>
      <c r="J681" s="490" t="s">
        <v>2384</v>
      </c>
      <c r="K681" s="628" t="s">
        <v>726</v>
      </c>
      <c r="L681" s="684"/>
      <c r="M681" s="534" t="s">
        <v>3702</v>
      </c>
      <c r="N681" s="494" t="s">
        <v>365</v>
      </c>
      <c r="O681" s="495"/>
      <c r="P681" s="495"/>
      <c r="Q681" s="494" t="s">
        <v>799</v>
      </c>
      <c r="R681" s="719" t="s">
        <v>485</v>
      </c>
      <c r="S681" s="527" t="s">
        <v>2617</v>
      </c>
      <c r="T681" s="686" t="s">
        <v>801</v>
      </c>
      <c r="U681" s="520">
        <v>26041</v>
      </c>
      <c r="V681" s="497">
        <f t="shared" ca="1" si="12"/>
        <v>54</v>
      </c>
      <c r="W681" s="499" t="s">
        <v>2618</v>
      </c>
      <c r="X681" s="497" t="s">
        <v>778</v>
      </c>
      <c r="Y681" s="497" t="s">
        <v>792</v>
      </c>
      <c r="Z681" s="499" t="s">
        <v>740</v>
      </c>
      <c r="AA681" s="499" t="s">
        <v>740</v>
      </c>
      <c r="AB681" s="499" t="s">
        <v>1750</v>
      </c>
      <c r="AC681" s="495"/>
      <c r="AD681" s="495"/>
      <c r="AE681" s="497" t="s">
        <v>982</v>
      </c>
      <c r="AF681" s="499"/>
      <c r="AG681" s="499" t="s">
        <v>688</v>
      </c>
      <c r="AH681" s="461"/>
      <c r="AI681" s="500"/>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2619</v>
      </c>
      <c r="E682" s="489">
        <f t="shared" si="10"/>
        <v>616</v>
      </c>
      <c r="F682" s="489" t="s">
        <v>688</v>
      </c>
      <c r="G682" s="489" t="s">
        <v>3681</v>
      </c>
      <c r="H682" s="490" t="s">
        <v>115</v>
      </c>
      <c r="I682" s="490" t="s">
        <v>3709</v>
      </c>
      <c r="J682" s="490" t="s">
        <v>2384</v>
      </c>
      <c r="K682" s="628" t="s">
        <v>726</v>
      </c>
      <c r="L682" s="684"/>
      <c r="M682" s="534" t="s">
        <v>3702</v>
      </c>
      <c r="N682" s="494" t="s">
        <v>365</v>
      </c>
      <c r="O682" s="495"/>
      <c r="P682" s="495"/>
      <c r="Q682" s="494" t="s">
        <v>799</v>
      </c>
      <c r="R682" s="719" t="s">
        <v>504</v>
      </c>
      <c r="S682" s="527" t="s">
        <v>2620</v>
      </c>
      <c r="T682" s="686" t="s">
        <v>801</v>
      </c>
      <c r="U682" s="520">
        <v>26626</v>
      </c>
      <c r="V682" s="497">
        <f t="shared" ca="1" si="12"/>
        <v>53</v>
      </c>
      <c r="W682" s="499" t="s">
        <v>2621</v>
      </c>
      <c r="X682" s="497" t="s">
        <v>778</v>
      </c>
      <c r="Y682" s="497" t="s">
        <v>792</v>
      </c>
      <c r="Z682" s="499" t="s">
        <v>274</v>
      </c>
      <c r="AA682" s="499" t="s">
        <v>274</v>
      </c>
      <c r="AB682" s="499" t="s">
        <v>2622</v>
      </c>
      <c r="AC682" s="495"/>
      <c r="AD682" s="495"/>
      <c r="AE682" s="497" t="s">
        <v>982</v>
      </c>
      <c r="AF682" s="499"/>
      <c r="AG682" s="499" t="s">
        <v>688</v>
      </c>
      <c r="AH682" s="461"/>
      <c r="AI682" s="500"/>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2623</v>
      </c>
      <c r="E683" s="489">
        <f t="shared" si="10"/>
        <v>617</v>
      </c>
      <c r="F683" s="489" t="s">
        <v>688</v>
      </c>
      <c r="G683" s="489" t="s">
        <v>3681</v>
      </c>
      <c r="H683" s="490" t="s">
        <v>115</v>
      </c>
      <c r="I683" s="490" t="s">
        <v>3710</v>
      </c>
      <c r="J683" s="490" t="s">
        <v>2384</v>
      </c>
      <c r="K683" s="628" t="s">
        <v>726</v>
      </c>
      <c r="L683" s="684"/>
      <c r="M683" s="534" t="s">
        <v>3702</v>
      </c>
      <c r="N683" s="494" t="s">
        <v>365</v>
      </c>
      <c r="O683" s="495"/>
      <c r="P683" s="495"/>
      <c r="Q683" s="494" t="s">
        <v>799</v>
      </c>
      <c r="R683" s="719" t="s">
        <v>517</v>
      </c>
      <c r="S683" s="527" t="s">
        <v>2624</v>
      </c>
      <c r="T683" s="686" t="s">
        <v>801</v>
      </c>
      <c r="U683" s="520">
        <v>27940</v>
      </c>
      <c r="V683" s="497">
        <f t="shared" ca="1" si="12"/>
        <v>49</v>
      </c>
      <c r="W683" s="499" t="s">
        <v>2625</v>
      </c>
      <c r="X683" s="497" t="s">
        <v>778</v>
      </c>
      <c r="Y683" s="497" t="s">
        <v>792</v>
      </c>
      <c r="Z683" s="499" t="s">
        <v>274</v>
      </c>
      <c r="AA683" s="499" t="s">
        <v>274</v>
      </c>
      <c r="AB683" s="499" t="s">
        <v>2626</v>
      </c>
      <c r="AC683" s="495"/>
      <c r="AD683" s="495"/>
      <c r="AE683" s="497" t="s">
        <v>982</v>
      </c>
      <c r="AF683" s="499"/>
      <c r="AG683" s="499" t="s">
        <v>688</v>
      </c>
      <c r="AH683" s="461"/>
      <c r="AI683" s="500"/>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2627</v>
      </c>
      <c r="E684" s="489">
        <f t="shared" si="10"/>
        <v>618</v>
      </c>
      <c r="F684" s="489" t="s">
        <v>688</v>
      </c>
      <c r="G684" s="489" t="s">
        <v>3681</v>
      </c>
      <c r="H684" s="490" t="s">
        <v>115</v>
      </c>
      <c r="I684" s="490" t="s">
        <v>3711</v>
      </c>
      <c r="J684" s="490" t="s">
        <v>2384</v>
      </c>
      <c r="K684" s="628" t="s">
        <v>726</v>
      </c>
      <c r="L684" s="684"/>
      <c r="M684" s="534" t="s">
        <v>3702</v>
      </c>
      <c r="N684" s="494" t="s">
        <v>365</v>
      </c>
      <c r="O684" s="495"/>
      <c r="P684" s="495"/>
      <c r="Q684" s="494" t="s">
        <v>799</v>
      </c>
      <c r="R684" s="719" t="s">
        <v>528</v>
      </c>
      <c r="S684" s="527" t="s">
        <v>2628</v>
      </c>
      <c r="T684" s="686" t="s">
        <v>801</v>
      </c>
      <c r="U684" s="520">
        <v>31512</v>
      </c>
      <c r="V684" s="497">
        <f t="shared" ca="1" si="12"/>
        <v>39</v>
      </c>
      <c r="W684" s="499" t="s">
        <v>2629</v>
      </c>
      <c r="X684" s="497" t="s">
        <v>778</v>
      </c>
      <c r="Y684" s="497" t="s">
        <v>792</v>
      </c>
      <c r="Z684" s="499" t="s">
        <v>740</v>
      </c>
      <c r="AA684" s="499" t="s">
        <v>740</v>
      </c>
      <c r="AB684" s="499" t="s">
        <v>1750</v>
      </c>
      <c r="AC684" s="495"/>
      <c r="AD684" s="495"/>
      <c r="AE684" s="497" t="s">
        <v>982</v>
      </c>
      <c r="AF684" s="499"/>
      <c r="AG684" s="499" t="s">
        <v>688</v>
      </c>
      <c r="AH684" s="461"/>
      <c r="AI684" s="500"/>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57"/>
      <c r="B685" s="193"/>
      <c r="C685" s="489"/>
      <c r="D685" s="490"/>
      <c r="E685" s="489"/>
      <c r="F685" s="489"/>
      <c r="G685" s="489"/>
      <c r="H685" s="490"/>
      <c r="I685" s="490"/>
      <c r="J685" s="490"/>
      <c r="K685" s="628"/>
      <c r="L685" s="684"/>
      <c r="M685" s="534"/>
      <c r="N685" s="494"/>
      <c r="O685" s="495"/>
      <c r="P685" s="495"/>
      <c r="Q685" s="494"/>
      <c r="R685" s="495"/>
      <c r="S685" s="495"/>
      <c r="T685" s="495"/>
      <c r="U685" s="520"/>
      <c r="V685" s="497">
        <f ca="1">DATEDIF('41.10월 취합마스터파일'!$U685,TODAY(),"Y")</f>
        <v>126</v>
      </c>
      <c r="W685" s="499"/>
      <c r="X685" s="497" t="s">
        <v>778</v>
      </c>
      <c r="Y685" s="497" t="s">
        <v>792</v>
      </c>
      <c r="Z685" s="495"/>
      <c r="AA685" s="495"/>
      <c r="AB685" s="499"/>
      <c r="AC685" s="495"/>
      <c r="AD685" s="495"/>
      <c r="AE685" s="497"/>
      <c r="AF685" s="499"/>
      <c r="AG685" s="499"/>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c r="D686" s="490"/>
      <c r="E686" s="489"/>
      <c r="F686" s="489"/>
      <c r="G686" s="489"/>
      <c r="H686" s="490"/>
      <c r="I686" s="490"/>
      <c r="J686" s="490"/>
      <c r="K686" s="628"/>
      <c r="L686" s="684"/>
      <c r="M686" s="534"/>
      <c r="N686" s="494"/>
      <c r="O686" s="495"/>
      <c r="P686" s="495"/>
      <c r="Q686" s="494"/>
      <c r="R686" s="495"/>
      <c r="S686" s="495"/>
      <c r="T686" s="495"/>
      <c r="U686" s="520"/>
      <c r="V686" s="497">
        <f ca="1">DATEDIF('41.10월 취합마스터파일'!$U686,TODAY(),"Y")</f>
        <v>126</v>
      </c>
      <c r="W686" s="499"/>
      <c r="X686" s="497" t="s">
        <v>778</v>
      </c>
      <c r="Y686" s="497" t="s">
        <v>792</v>
      </c>
      <c r="Z686" s="495"/>
      <c r="AA686" s="495"/>
      <c r="AB686" s="499"/>
      <c r="AC686" s="495"/>
      <c r="AD686" s="495"/>
      <c r="AE686" s="497"/>
      <c r="AF686" s="499"/>
      <c r="AG686" s="499"/>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c r="D687" s="490"/>
      <c r="E687" s="489"/>
      <c r="F687" s="489"/>
      <c r="G687" s="489"/>
      <c r="H687" s="490"/>
      <c r="I687" s="490"/>
      <c r="J687" s="490"/>
      <c r="K687" s="628"/>
      <c r="L687" s="684"/>
      <c r="M687" s="534"/>
      <c r="N687" s="494"/>
      <c r="O687" s="495"/>
      <c r="P687" s="495"/>
      <c r="Q687" s="494"/>
      <c r="R687" s="495"/>
      <c r="S687" s="495"/>
      <c r="T687" s="495"/>
      <c r="U687" s="520"/>
      <c r="V687" s="497">
        <f ca="1">DATEDIF('41.10월 취합마스터파일'!$U687,TODAY(),"Y")</f>
        <v>126</v>
      </c>
      <c r="W687" s="499"/>
      <c r="X687" s="497" t="s">
        <v>778</v>
      </c>
      <c r="Y687" s="497" t="s">
        <v>792</v>
      </c>
      <c r="Z687" s="495"/>
      <c r="AA687" s="495"/>
      <c r="AB687" s="499"/>
      <c r="AC687" s="495"/>
      <c r="AD687" s="495"/>
      <c r="AE687" s="497"/>
      <c r="AF687" s="499"/>
      <c r="AG687" s="499"/>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193"/>
      <c r="C688" s="489"/>
      <c r="D688" s="490"/>
      <c r="E688" s="489"/>
      <c r="F688" s="489"/>
      <c r="G688" s="489"/>
      <c r="H688" s="490"/>
      <c r="I688" s="490"/>
      <c r="J688" s="490"/>
      <c r="K688" s="628"/>
      <c r="L688" s="684"/>
      <c r="M688" s="534"/>
      <c r="N688" s="494"/>
      <c r="O688" s="495"/>
      <c r="P688" s="495"/>
      <c r="Q688" s="494"/>
      <c r="R688" s="495"/>
      <c r="S688" s="495"/>
      <c r="T688" s="495"/>
      <c r="U688" s="520"/>
      <c r="V688" s="497">
        <f ca="1">DATEDIF('41.10월 취합마스터파일'!$U688,TODAY(),"Y")</f>
        <v>126</v>
      </c>
      <c r="W688" s="499"/>
      <c r="X688" s="497" t="s">
        <v>778</v>
      </c>
      <c r="Y688" s="497" t="s">
        <v>792</v>
      </c>
      <c r="Z688" s="495"/>
      <c r="AA688" s="495"/>
      <c r="AB688" s="499"/>
      <c r="AC688" s="495"/>
      <c r="AD688" s="495"/>
      <c r="AE688" s="497"/>
      <c r="AF688" s="499"/>
      <c r="AG688" s="499"/>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row>
    <row r="689" spans="1:53" ht="15.75" customHeight="1">
      <c r="A689" s="457"/>
      <c r="B689" s="456"/>
      <c r="C689" s="457" t="s">
        <v>2498</v>
      </c>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967"/>
      <c r="B690" s="968"/>
      <c r="C690" s="969">
        <v>74</v>
      </c>
      <c r="D690" s="969" t="s">
        <v>3378</v>
      </c>
      <c r="E690" s="969">
        <f>SUBTOTAL(103,$Q$15:Q690)</f>
        <v>619</v>
      </c>
      <c r="F690" s="969" t="s">
        <v>679</v>
      </c>
      <c r="G690" s="969" t="s">
        <v>764</v>
      </c>
      <c r="H690" s="970" t="s">
        <v>78</v>
      </c>
      <c r="I690" s="971" t="s">
        <v>990</v>
      </c>
      <c r="J690" s="971" t="s">
        <v>724</v>
      </c>
      <c r="K690" s="971" t="s">
        <v>991</v>
      </c>
      <c r="L690" s="972" t="s">
        <v>726</v>
      </c>
      <c r="M690" s="973" t="s">
        <v>727</v>
      </c>
      <c r="N690" s="974"/>
      <c r="O690" s="975"/>
      <c r="P690" s="975"/>
      <c r="Q690" s="974" t="s">
        <v>766</v>
      </c>
      <c r="R690" s="973" t="s">
        <v>3379</v>
      </c>
      <c r="S690" s="976" t="s">
        <v>3712</v>
      </c>
      <c r="T690" s="977" t="s">
        <v>801</v>
      </c>
      <c r="U690" s="978">
        <v>32584</v>
      </c>
      <c r="V690" s="977">
        <f ca="1">DATEDIF(U690,TODAY(),"Y")</f>
        <v>36</v>
      </c>
      <c r="W690" s="977" t="s">
        <v>3713</v>
      </c>
      <c r="X690" s="977" t="s">
        <v>769</v>
      </c>
      <c r="Y690" s="977" t="s">
        <v>734</v>
      </c>
      <c r="Z690" s="977" t="s">
        <v>740</v>
      </c>
      <c r="AA690" s="977" t="s">
        <v>736</v>
      </c>
      <c r="AB690" s="977" t="s">
        <v>770</v>
      </c>
      <c r="AC690" s="977" t="s">
        <v>786</v>
      </c>
      <c r="AD690" s="977" t="s">
        <v>787</v>
      </c>
      <c r="AE690" s="977"/>
      <c r="AF690" s="547" t="s">
        <v>2498</v>
      </c>
      <c r="AG690" s="977" t="s">
        <v>679</v>
      </c>
      <c r="AH690" s="979"/>
      <c r="AI690" s="979"/>
      <c r="AJ690" s="979"/>
      <c r="AK690" s="979"/>
      <c r="AL690" s="979"/>
      <c r="AM690" s="979"/>
      <c r="AN690" s="979"/>
      <c r="AO690" s="979"/>
      <c r="AP690" s="979"/>
      <c r="AQ690" s="979"/>
      <c r="AR690" s="979"/>
      <c r="AS690" s="979"/>
      <c r="AT690" s="979"/>
      <c r="AU690" s="979"/>
      <c r="AV690" s="979"/>
      <c r="AW690" s="979"/>
      <c r="AX690" s="979"/>
      <c r="AY690" s="979"/>
      <c r="AZ690" s="979"/>
      <c r="BA690" s="979"/>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193"/>
      <c r="C716" s="1301" t="s">
        <v>3341</v>
      </c>
      <c r="D716" s="1266"/>
      <c r="E716" s="1266"/>
      <c r="F716" s="1266"/>
      <c r="G716" s="1266"/>
      <c r="H716" s="1266"/>
      <c r="I716" s="1266"/>
      <c r="J716" s="1266"/>
      <c r="K716" s="1266"/>
      <c r="L716" s="1266"/>
      <c r="M716" s="1266"/>
      <c r="N716" s="1266"/>
      <c r="O716" s="1267"/>
      <c r="P716" s="795"/>
      <c r="Q716" s="795"/>
      <c r="R716" s="980"/>
      <c r="S716" s="795"/>
      <c r="T716" s="795"/>
      <c r="U716" s="795"/>
      <c r="V716" s="795"/>
      <c r="W716" s="795"/>
      <c r="X716" s="795"/>
      <c r="Y716" s="796"/>
      <c r="Z716" s="193"/>
      <c r="AA716" s="795"/>
      <c r="AB716" s="796"/>
      <c r="AC716" s="796"/>
      <c r="AD716" s="193"/>
      <c r="AE716" s="193"/>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1</v>
      </c>
      <c r="D717" s="805" t="s">
        <v>3342</v>
      </c>
      <c r="E717" s="797"/>
      <c r="F717" s="798" t="s">
        <v>81</v>
      </c>
      <c r="G717" s="799" t="s">
        <v>64</v>
      </c>
      <c r="H717" s="800"/>
      <c r="I717" s="800"/>
      <c r="J717" s="799"/>
      <c r="K717" s="800"/>
      <c r="L717" s="800"/>
      <c r="M717" s="797"/>
      <c r="N717" s="800"/>
      <c r="O717" s="801" t="s">
        <v>39</v>
      </c>
      <c r="P717" s="802"/>
      <c r="Q717" s="803" t="s">
        <v>77</v>
      </c>
      <c r="R717" s="805" t="s">
        <v>40</v>
      </c>
      <c r="S717" s="802"/>
      <c r="T717" s="805" t="s">
        <v>731</v>
      </c>
      <c r="U717" s="806">
        <v>33278</v>
      </c>
      <c r="V717" s="807">
        <f t="shared" ref="V717:V729" ca="1" si="13">DATEDIF(U717,TODAY(),"y")</f>
        <v>34</v>
      </c>
      <c r="W717" s="805" t="s">
        <v>3343</v>
      </c>
      <c r="X717" s="805" t="s">
        <v>769</v>
      </c>
      <c r="Y717" s="805" t="s">
        <v>734</v>
      </c>
      <c r="Z717" s="808" t="s">
        <v>736</v>
      </c>
      <c r="AA717" s="805" t="s">
        <v>736</v>
      </c>
      <c r="AB717" s="805" t="s">
        <v>770</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2</v>
      </c>
      <c r="D718" s="981" t="s">
        <v>3344</v>
      </c>
      <c r="E718" s="797"/>
      <c r="F718" s="798" t="s">
        <v>93</v>
      </c>
      <c r="G718" s="799" t="s">
        <v>64</v>
      </c>
      <c r="H718" s="800"/>
      <c r="I718" s="800"/>
      <c r="J718" s="800"/>
      <c r="K718" s="800"/>
      <c r="L718" s="800"/>
      <c r="M718" s="797"/>
      <c r="N718" s="800"/>
      <c r="O718" s="810" t="s">
        <v>24</v>
      </c>
      <c r="P718" s="797"/>
      <c r="Q718" s="803" t="s">
        <v>77</v>
      </c>
      <c r="R718" s="805" t="s">
        <v>25</v>
      </c>
      <c r="S718" s="797"/>
      <c r="T718" s="805" t="s">
        <v>801</v>
      </c>
      <c r="U718" s="811">
        <v>34855</v>
      </c>
      <c r="V718" s="807">
        <f t="shared" ca="1" si="13"/>
        <v>30</v>
      </c>
      <c r="W718" s="805" t="s">
        <v>3345</v>
      </c>
      <c r="X718" s="805" t="s">
        <v>769</v>
      </c>
      <c r="Y718" s="805" t="s">
        <v>734</v>
      </c>
      <c r="Z718" s="808" t="s">
        <v>736</v>
      </c>
      <c r="AA718" s="805" t="s">
        <v>736</v>
      </c>
      <c r="AB718" s="805" t="s">
        <v>3346</v>
      </c>
      <c r="AC718" s="796"/>
      <c r="AD718" s="809"/>
      <c r="AE718" s="809"/>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3</v>
      </c>
      <c r="D719" s="981" t="s">
        <v>3347</v>
      </c>
      <c r="E719" s="797"/>
      <c r="F719" s="798" t="s">
        <v>107</v>
      </c>
      <c r="G719" s="799" t="s">
        <v>64</v>
      </c>
      <c r="H719" s="800"/>
      <c r="I719" s="800"/>
      <c r="J719" s="800"/>
      <c r="K719" s="800"/>
      <c r="L719" s="800"/>
      <c r="M719" s="797"/>
      <c r="N719" s="800"/>
      <c r="O719" s="810" t="s">
        <v>24</v>
      </c>
      <c r="P719" s="797"/>
      <c r="Q719" s="803" t="s">
        <v>77</v>
      </c>
      <c r="R719" s="805" t="s">
        <v>34</v>
      </c>
      <c r="S719" s="797"/>
      <c r="T719" s="805" t="s">
        <v>801</v>
      </c>
      <c r="U719" s="811">
        <v>34953</v>
      </c>
      <c r="V719" s="807">
        <f t="shared" ca="1" si="13"/>
        <v>30</v>
      </c>
      <c r="W719" s="805" t="s">
        <v>3348</v>
      </c>
      <c r="X719" s="805" t="s">
        <v>778</v>
      </c>
      <c r="Y719" s="805" t="s">
        <v>734</v>
      </c>
      <c r="Z719" s="808" t="s">
        <v>736</v>
      </c>
      <c r="AA719" s="805" t="s">
        <v>736</v>
      </c>
      <c r="AB719" s="805" t="s">
        <v>770</v>
      </c>
      <c r="AC719" s="800"/>
      <c r="AD719" s="809"/>
      <c r="AE719" s="800"/>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4</v>
      </c>
      <c r="D720" s="805" t="s">
        <v>3349</v>
      </c>
      <c r="E720" s="797"/>
      <c r="F720" s="798" t="s">
        <v>131</v>
      </c>
      <c r="G720" s="799" t="s">
        <v>64</v>
      </c>
      <c r="H720" s="800"/>
      <c r="I720" s="800"/>
      <c r="J720" s="800"/>
      <c r="K720" s="800"/>
      <c r="L720" s="800"/>
      <c r="M720" s="797"/>
      <c r="N720" s="800"/>
      <c r="O720" s="810" t="s">
        <v>32</v>
      </c>
      <c r="P720" s="797"/>
      <c r="Q720" s="812" t="s">
        <v>66</v>
      </c>
      <c r="R720" s="805" t="s">
        <v>33</v>
      </c>
      <c r="S720" s="797"/>
      <c r="T720" s="805" t="s">
        <v>731</v>
      </c>
      <c r="U720" s="811">
        <v>27672</v>
      </c>
      <c r="V720" s="807">
        <f t="shared" ca="1" si="13"/>
        <v>50</v>
      </c>
      <c r="W720" s="805" t="s">
        <v>3350</v>
      </c>
      <c r="X720" s="805" t="s">
        <v>733</v>
      </c>
      <c r="Y720" s="805" t="s">
        <v>734</v>
      </c>
      <c r="Z720" s="808" t="s">
        <v>736</v>
      </c>
      <c r="AA720" s="805" t="s">
        <v>736</v>
      </c>
      <c r="AB720" s="805" t="s">
        <v>759</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5</v>
      </c>
      <c r="D721" s="805" t="s">
        <v>3351</v>
      </c>
      <c r="E721" s="797"/>
      <c r="F721" s="798" t="s">
        <v>131</v>
      </c>
      <c r="G721" s="799" t="s">
        <v>64</v>
      </c>
      <c r="H721" s="800"/>
      <c r="I721" s="800"/>
      <c r="J721" s="800"/>
      <c r="K721" s="800"/>
      <c r="L721" s="800"/>
      <c r="M721" s="797"/>
      <c r="N721" s="800"/>
      <c r="O721" s="810" t="s">
        <v>32</v>
      </c>
      <c r="P721" s="797"/>
      <c r="Q721" s="812" t="s">
        <v>66</v>
      </c>
      <c r="R721" s="805" t="s">
        <v>41</v>
      </c>
      <c r="S721" s="797"/>
      <c r="T721" s="805" t="s">
        <v>731</v>
      </c>
      <c r="U721" s="813">
        <v>30237</v>
      </c>
      <c r="V721" s="807">
        <f t="shared" ca="1" si="13"/>
        <v>43</v>
      </c>
      <c r="W721" s="805" t="s">
        <v>3352</v>
      </c>
      <c r="X721" s="805" t="s">
        <v>733</v>
      </c>
      <c r="Y721" s="805" t="s">
        <v>734</v>
      </c>
      <c r="Z721" s="808" t="s">
        <v>736</v>
      </c>
      <c r="AA721" s="805" t="s">
        <v>736</v>
      </c>
      <c r="AB721" s="805" t="s">
        <v>3346</v>
      </c>
      <c r="AC721" s="800"/>
      <c r="AD721" s="809"/>
      <c r="AE721" s="982">
        <v>45047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6</v>
      </c>
      <c r="D722" s="981" t="s">
        <v>3353</v>
      </c>
      <c r="E722" s="797"/>
      <c r="F722" s="798" t="s">
        <v>120</v>
      </c>
      <c r="G722" s="799" t="s">
        <v>64</v>
      </c>
      <c r="H722" s="800"/>
      <c r="I722" s="800"/>
      <c r="J722" s="800"/>
      <c r="K722" s="800"/>
      <c r="L722" s="800"/>
      <c r="M722" s="797"/>
      <c r="N722" s="800"/>
      <c r="O722" s="810" t="s">
        <v>3354</v>
      </c>
      <c r="P722" s="797"/>
      <c r="Q722" s="803" t="s">
        <v>77</v>
      </c>
      <c r="R722" s="805" t="s">
        <v>47</v>
      </c>
      <c r="S722" s="797"/>
      <c r="T722" s="805" t="s">
        <v>801</v>
      </c>
      <c r="U722" s="811">
        <v>34830</v>
      </c>
      <c r="V722" s="807">
        <f t="shared" ca="1" si="13"/>
        <v>30</v>
      </c>
      <c r="W722" s="805" t="s">
        <v>3355</v>
      </c>
      <c r="X722" s="805" t="s">
        <v>778</v>
      </c>
      <c r="Y722" s="805" t="s">
        <v>734</v>
      </c>
      <c r="Z722" s="808" t="s">
        <v>736</v>
      </c>
      <c r="AA722" s="805" t="s">
        <v>736</v>
      </c>
      <c r="AB722" s="805" t="s">
        <v>3346</v>
      </c>
      <c r="AC722" s="800"/>
      <c r="AD722" s="809"/>
      <c r="AE722" s="983">
        <v>45097</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7</v>
      </c>
      <c r="D723" s="805" t="s">
        <v>3356</v>
      </c>
      <c r="E723" s="797"/>
      <c r="F723" s="798" t="s">
        <v>145</v>
      </c>
      <c r="G723" s="799" t="s">
        <v>64</v>
      </c>
      <c r="H723" s="800"/>
      <c r="I723" s="800"/>
      <c r="J723" s="800"/>
      <c r="K723" s="800"/>
      <c r="L723" s="800"/>
      <c r="M723" s="797"/>
      <c r="N723" s="800"/>
      <c r="O723" s="810" t="s">
        <v>13</v>
      </c>
      <c r="P723" s="797"/>
      <c r="Q723" s="814" t="s">
        <v>68</v>
      </c>
      <c r="R723" s="818" t="s">
        <v>14</v>
      </c>
      <c r="S723" s="797"/>
      <c r="T723" s="805" t="s">
        <v>801</v>
      </c>
      <c r="U723" s="813">
        <v>31039</v>
      </c>
      <c r="V723" s="807">
        <f t="shared" ca="1" si="13"/>
        <v>41</v>
      </c>
      <c r="W723" s="805" t="s">
        <v>3357</v>
      </c>
      <c r="X723" s="805" t="s">
        <v>733</v>
      </c>
      <c r="Y723" s="805" t="s">
        <v>734</v>
      </c>
      <c r="Z723" s="808" t="s">
        <v>736</v>
      </c>
      <c r="AA723" s="805" t="s">
        <v>736</v>
      </c>
      <c r="AB723" s="805" t="s">
        <v>770</v>
      </c>
      <c r="AC723" s="797"/>
      <c r="AD723" s="809"/>
      <c r="AE723" s="984">
        <v>45170</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8</v>
      </c>
      <c r="D724" s="805" t="s">
        <v>3358</v>
      </c>
      <c r="E724" s="797"/>
      <c r="F724" s="798" t="s">
        <v>145</v>
      </c>
      <c r="G724" s="799" t="s">
        <v>64</v>
      </c>
      <c r="H724" s="800"/>
      <c r="I724" s="800"/>
      <c r="J724" s="800"/>
      <c r="K724" s="800"/>
      <c r="L724" s="800"/>
      <c r="M724" s="797"/>
      <c r="N724" s="800"/>
      <c r="O724" s="815" t="s">
        <v>3359</v>
      </c>
      <c r="P724" s="797"/>
      <c r="Q724" s="803" t="s">
        <v>77</v>
      </c>
      <c r="R724" s="818" t="s">
        <v>44</v>
      </c>
      <c r="S724" s="797"/>
      <c r="T724" s="805" t="s">
        <v>801</v>
      </c>
      <c r="U724" s="811">
        <v>33345</v>
      </c>
      <c r="V724" s="807">
        <f t="shared" ca="1" si="13"/>
        <v>34</v>
      </c>
      <c r="W724" s="805" t="s">
        <v>3360</v>
      </c>
      <c r="X724" s="805" t="s">
        <v>769</v>
      </c>
      <c r="Y724" s="805" t="s">
        <v>734</v>
      </c>
      <c r="Z724" s="808" t="s">
        <v>736</v>
      </c>
      <c r="AA724" s="805" t="s">
        <v>736</v>
      </c>
      <c r="AB724" s="805" t="s">
        <v>3346</v>
      </c>
      <c r="AC724" s="797"/>
      <c r="AD724" s="809"/>
      <c r="AE724" s="984">
        <v>45181</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9</v>
      </c>
      <c r="D725" s="805" t="s">
        <v>3361</v>
      </c>
      <c r="E725" s="797"/>
      <c r="F725" s="798" t="s">
        <v>145</v>
      </c>
      <c r="G725" s="799" t="s">
        <v>64</v>
      </c>
      <c r="H725" s="800"/>
      <c r="I725" s="800"/>
      <c r="J725" s="800"/>
      <c r="K725" s="800"/>
      <c r="L725" s="800"/>
      <c r="M725" s="797"/>
      <c r="N725" s="800"/>
      <c r="O725" s="810" t="s">
        <v>24</v>
      </c>
      <c r="P725" s="797"/>
      <c r="Q725" s="803" t="s">
        <v>77</v>
      </c>
      <c r="R725" s="805" t="s">
        <v>42</v>
      </c>
      <c r="S725" s="797"/>
      <c r="T725" s="805" t="s">
        <v>801</v>
      </c>
      <c r="U725" s="816">
        <v>34948</v>
      </c>
      <c r="V725" s="807">
        <f t="shared" ca="1" si="13"/>
        <v>30</v>
      </c>
      <c r="W725" s="805" t="s">
        <v>3362</v>
      </c>
      <c r="X725" s="805" t="s">
        <v>769</v>
      </c>
      <c r="Y725" s="805" t="s">
        <v>734</v>
      </c>
      <c r="Z725" s="808" t="s">
        <v>736</v>
      </c>
      <c r="AA725" s="805" t="s">
        <v>736</v>
      </c>
      <c r="AB725" s="805" t="s">
        <v>3346</v>
      </c>
      <c r="AC725" s="797"/>
      <c r="AD725" s="809"/>
      <c r="AE725" s="984">
        <v>45227</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10</v>
      </c>
      <c r="D726" s="805" t="s">
        <v>3363</v>
      </c>
      <c r="E726" s="797"/>
      <c r="F726" s="798" t="s">
        <v>107</v>
      </c>
      <c r="G726" s="799" t="s">
        <v>64</v>
      </c>
      <c r="H726" s="800"/>
      <c r="I726" s="800"/>
      <c r="J726" s="800"/>
      <c r="K726" s="800"/>
      <c r="L726" s="800"/>
      <c r="M726" s="797"/>
      <c r="N726" s="800"/>
      <c r="O726" s="810" t="s">
        <v>28</v>
      </c>
      <c r="P726" s="797"/>
      <c r="Q726" s="814" t="s">
        <v>68</v>
      </c>
      <c r="R726" s="818" t="s">
        <v>29</v>
      </c>
      <c r="S726" s="797"/>
      <c r="T726" s="805" t="s">
        <v>801</v>
      </c>
      <c r="U726" s="811">
        <v>25308</v>
      </c>
      <c r="V726" s="807">
        <f t="shared" ca="1" si="13"/>
        <v>56</v>
      </c>
      <c r="W726" s="805" t="s">
        <v>3364</v>
      </c>
      <c r="X726" s="805" t="s">
        <v>733</v>
      </c>
      <c r="Y726" s="805" t="s">
        <v>734</v>
      </c>
      <c r="Z726" s="808" t="s">
        <v>736</v>
      </c>
      <c r="AA726" s="805" t="s">
        <v>736</v>
      </c>
      <c r="AB726" s="805" t="s">
        <v>3346</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11</v>
      </c>
      <c r="D727" s="805" t="s">
        <v>3365</v>
      </c>
      <c r="E727" s="797"/>
      <c r="F727" s="798" t="s">
        <v>150</v>
      </c>
      <c r="G727" s="799" t="s">
        <v>64</v>
      </c>
      <c r="H727" s="800"/>
      <c r="I727" s="800"/>
      <c r="J727" s="800"/>
      <c r="K727" s="800"/>
      <c r="L727" s="800"/>
      <c r="M727" s="797"/>
      <c r="N727" s="800"/>
      <c r="O727" s="810" t="s">
        <v>3366</v>
      </c>
      <c r="P727" s="797"/>
      <c r="Q727" s="814" t="s">
        <v>68</v>
      </c>
      <c r="R727" s="805" t="s">
        <v>38</v>
      </c>
      <c r="S727" s="797"/>
      <c r="T727" s="805" t="s">
        <v>801</v>
      </c>
      <c r="U727" s="811">
        <v>31556</v>
      </c>
      <c r="V727" s="807">
        <f t="shared" ca="1" si="13"/>
        <v>39</v>
      </c>
      <c r="W727" s="805" t="s">
        <v>3367</v>
      </c>
      <c r="X727" s="805" t="s">
        <v>769</v>
      </c>
      <c r="Y727" s="805" t="s">
        <v>734</v>
      </c>
      <c r="Z727" s="808" t="s">
        <v>736</v>
      </c>
      <c r="AA727" s="805" t="s">
        <v>736</v>
      </c>
      <c r="AB727" s="805" t="s">
        <v>770</v>
      </c>
      <c r="AC727" s="797"/>
      <c r="AD727" s="809"/>
      <c r="AE727" s="985">
        <v>45316</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12</v>
      </c>
      <c r="D728" s="805" t="s">
        <v>3368</v>
      </c>
      <c r="E728" s="817"/>
      <c r="F728" s="798" t="s">
        <v>131</v>
      </c>
      <c r="G728" s="818" t="s">
        <v>64</v>
      </c>
      <c r="H728" s="819"/>
      <c r="I728" s="819"/>
      <c r="J728" s="819"/>
      <c r="K728" s="819"/>
      <c r="L728" s="819"/>
      <c r="M728" s="817"/>
      <c r="N728" s="819"/>
      <c r="O728" s="815" t="s">
        <v>3714</v>
      </c>
      <c r="P728" s="817"/>
      <c r="Q728" s="814" t="s">
        <v>68</v>
      </c>
      <c r="R728" s="818" t="s">
        <v>36</v>
      </c>
      <c r="S728" s="817"/>
      <c r="T728" s="805" t="s">
        <v>801</v>
      </c>
      <c r="U728" s="811">
        <v>27565</v>
      </c>
      <c r="V728" s="807">
        <f t="shared" ca="1" si="13"/>
        <v>50</v>
      </c>
      <c r="W728" s="805" t="s">
        <v>3369</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13</v>
      </c>
      <c r="D729" s="805" t="s">
        <v>3715</v>
      </c>
      <c r="E729" s="817"/>
      <c r="F729" s="805" t="s">
        <v>131</v>
      </c>
      <c r="G729" s="805" t="s">
        <v>64</v>
      </c>
      <c r="H729" s="817"/>
      <c r="I729" s="817"/>
      <c r="J729" s="817"/>
      <c r="K729" s="817"/>
      <c r="L729" s="817"/>
      <c r="M729" s="817"/>
      <c r="N729" s="817"/>
      <c r="O729" s="700" t="s">
        <v>3716</v>
      </c>
      <c r="P729" s="817"/>
      <c r="Q729" s="814" t="s">
        <v>68</v>
      </c>
      <c r="R729" s="805" t="s">
        <v>3717</v>
      </c>
      <c r="S729" s="817"/>
      <c r="T729" s="805" t="s">
        <v>801</v>
      </c>
      <c r="U729" s="813">
        <v>29138</v>
      </c>
      <c r="V729" s="807">
        <f t="shared" ca="1" si="13"/>
        <v>46</v>
      </c>
      <c r="W729" s="805" t="s">
        <v>3718</v>
      </c>
      <c r="X729" s="805" t="s">
        <v>733</v>
      </c>
      <c r="Y729" s="805" t="s">
        <v>734</v>
      </c>
      <c r="Z729" s="805" t="s">
        <v>736</v>
      </c>
      <c r="AA729" s="805" t="s">
        <v>736</v>
      </c>
      <c r="AB729" s="805" t="s">
        <v>770</v>
      </c>
      <c r="AC729" s="817"/>
      <c r="AD729" s="809"/>
      <c r="AE729" s="984">
        <v>45385</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193"/>
      <c r="C730" s="808">
        <v>14</v>
      </c>
      <c r="D730" s="817" t="s">
        <v>3719</v>
      </c>
      <c r="E730" s="817"/>
      <c r="F730" s="986" t="s">
        <v>93</v>
      </c>
      <c r="G730" s="805" t="s">
        <v>64</v>
      </c>
      <c r="H730" s="817"/>
      <c r="I730" s="817"/>
      <c r="J730" s="817"/>
      <c r="K730" s="817"/>
      <c r="L730" s="817"/>
      <c r="M730" s="817"/>
      <c r="N730" s="817"/>
      <c r="O730" s="815" t="s">
        <v>3714</v>
      </c>
      <c r="P730" s="817"/>
      <c r="Q730" s="814" t="s">
        <v>68</v>
      </c>
      <c r="R730" s="805" t="s">
        <v>3420</v>
      </c>
      <c r="S730" s="817"/>
      <c r="T730" s="805" t="s">
        <v>801</v>
      </c>
      <c r="U730" s="987">
        <v>24078</v>
      </c>
      <c r="V730" s="807">
        <v>58</v>
      </c>
      <c r="W730" s="988" t="s">
        <v>3720</v>
      </c>
      <c r="X730" s="805" t="s">
        <v>733</v>
      </c>
      <c r="Y730" s="805" t="s">
        <v>734</v>
      </c>
      <c r="Z730" s="805" t="s">
        <v>736</v>
      </c>
      <c r="AA730" s="805" t="s">
        <v>736</v>
      </c>
      <c r="AB730" s="805" t="s">
        <v>3346</v>
      </c>
      <c r="AC730" s="817"/>
      <c r="AD730" s="809"/>
      <c r="AE730" s="984">
        <v>45421</v>
      </c>
      <c r="AF730" s="457"/>
      <c r="AG730" s="457"/>
      <c r="AH730" s="193"/>
      <c r="AI730" s="193"/>
      <c r="AJ730" s="193"/>
      <c r="AK730" s="193"/>
      <c r="AL730" s="193"/>
      <c r="AM730" s="193"/>
      <c r="AN730" s="193"/>
      <c r="AO730" s="193"/>
      <c r="AP730" s="193"/>
      <c r="AQ730" s="193"/>
      <c r="AR730" s="193"/>
      <c r="AS730" s="193"/>
      <c r="AT730" s="193"/>
      <c r="AU730" s="193"/>
      <c r="AV730" s="193"/>
      <c r="AW730" s="193"/>
      <c r="AX730" s="193"/>
      <c r="AY730" s="193"/>
      <c r="AZ730" s="193"/>
      <c r="BA730" s="193"/>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sheetData>
  <customSheetViews>
    <customSheetView guid="{B353CE61-C6AE-464E-86CD-166656C69B98}" filter="1" showAutoFilter="1">
      <pageMargins left="0.7" right="0.7" top="0.75" bottom="0.75" header="0.3" footer="0.3"/>
      <autoFilter ref="C14:AG684" xr:uid="{AC082819-BAB1-4AA1-B136-6C52D8239E57}"/>
    </customSheetView>
  </customSheetViews>
  <mergeCells count="3">
    <mergeCell ref="AF13:AG13"/>
    <mergeCell ref="B205:B209"/>
    <mergeCell ref="C716:O716"/>
  </mergeCells>
  <phoneticPr fontId="200"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COUNTIF($F$15:$F$626,S2)</f>
        <v>73</v>
      </c>
      <c r="V2" s="463">
        <v>71</v>
      </c>
      <c r="W2" s="463">
        <f t="shared" ref="W2:W7" si="1">COUNTIF($F$15:$F$656,$S2)</f>
        <v>73</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59</v>
      </c>
      <c r="V6" s="467">
        <v>69</v>
      </c>
      <c r="W6" s="467">
        <f t="shared" si="1"/>
        <v>59</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3732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3735</v>
      </c>
      <c r="T10" s="930">
        <f t="shared" ref="T10:W10" si="2">COUNTIF($F$15:$F$656,$S10)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COUNTIF($F$15:$F$626,S11)</f>
        <v>167</v>
      </c>
      <c r="V11" s="932">
        <f>T11+42</f>
        <v>237</v>
      </c>
      <c r="W11" s="932">
        <f>COUNTIF($F$15:$F$656,$S11)</f>
        <v>185</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470</v>
      </c>
      <c r="V12" s="456">
        <f t="shared" si="3"/>
        <v>610</v>
      </c>
      <c r="W12" s="456">
        <f t="shared" si="3"/>
        <v>543</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SUBTOTAL(103,$F$15:F685)</f>
        <v>619</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457"/>
      <c r="AG13" s="457"/>
      <c r="AH13" s="457"/>
      <c r="AI13" s="457"/>
      <c r="AJ13" s="457"/>
      <c r="AK13" s="457"/>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1018" t="s">
        <v>3736</v>
      </c>
      <c r="AG14" s="484" t="s">
        <v>3737</v>
      </c>
      <c r="AH14" s="1018" t="s">
        <v>3738</v>
      </c>
      <c r="AI14" s="101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499"/>
      <c r="AI15" s="499"/>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499"/>
      <c r="AI16" s="499"/>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499"/>
      <c r="AI17" s="499"/>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499"/>
      <c r="AI18" s="499"/>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954"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499"/>
      <c r="AI19" s="499"/>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499"/>
      <c r="AI20" s="499"/>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499"/>
      <c r="AI21" s="499"/>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499"/>
      <c r="AI22" s="499"/>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499"/>
      <c r="AI23" s="499"/>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497" t="s">
        <v>734</v>
      </c>
      <c r="Z24" s="497" t="s">
        <v>676</v>
      </c>
      <c r="AA24" s="497" t="s">
        <v>736</v>
      </c>
      <c r="AB24" s="497" t="s">
        <v>770</v>
      </c>
      <c r="AC24" s="497"/>
      <c r="AD24" s="497"/>
      <c r="AE24" s="497" t="s">
        <v>771</v>
      </c>
      <c r="AF24" s="499"/>
      <c r="AG24" s="499" t="s">
        <v>679</v>
      </c>
      <c r="AH24" s="499"/>
      <c r="AI24" s="499"/>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499"/>
      <c r="AI25" s="499"/>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944" t="s">
        <v>778</v>
      </c>
      <c r="Y26" s="497" t="s">
        <v>734</v>
      </c>
      <c r="Z26" s="497" t="s">
        <v>740</v>
      </c>
      <c r="AA26" s="497" t="s">
        <v>736</v>
      </c>
      <c r="AB26" s="497" t="s">
        <v>737</v>
      </c>
      <c r="AC26" s="497"/>
      <c r="AD26" s="497"/>
      <c r="AE26" s="497" t="s">
        <v>779</v>
      </c>
      <c r="AF26" s="499"/>
      <c r="AG26" s="499" t="s">
        <v>679</v>
      </c>
      <c r="AH26" s="499"/>
      <c r="AI26" s="499"/>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499"/>
      <c r="AI27" s="499"/>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499"/>
      <c r="AI28" s="499"/>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499"/>
      <c r="AI29" s="499"/>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499"/>
      <c r="AI30" s="499"/>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499"/>
      <c r="AI31" s="499"/>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499"/>
      <c r="AI32" s="499"/>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499"/>
      <c r="AI33" s="499"/>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499"/>
      <c r="AI34" s="499"/>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499"/>
      <c r="AI35" s="499"/>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499"/>
      <c r="AI36" s="499"/>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499"/>
      <c r="AI37" s="499"/>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499"/>
      <c r="AI38" s="499"/>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499"/>
      <c r="AI39" s="499"/>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499"/>
      <c r="AI40" s="499"/>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499"/>
      <c r="AI41" s="499"/>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499"/>
      <c r="AI42" s="499"/>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499"/>
      <c r="AI43" s="499"/>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944" t="s">
        <v>778</v>
      </c>
      <c r="Y44" s="497" t="s">
        <v>734</v>
      </c>
      <c r="Z44" s="497" t="s">
        <v>740</v>
      </c>
      <c r="AA44" s="497" t="s">
        <v>736</v>
      </c>
      <c r="AB44" s="497" t="s">
        <v>770</v>
      </c>
      <c r="AC44" s="497"/>
      <c r="AD44" s="497"/>
      <c r="AE44" s="497"/>
      <c r="AF44" s="499"/>
      <c r="AG44" s="499" t="s">
        <v>679</v>
      </c>
      <c r="AH44" s="499"/>
      <c r="AI44" s="499"/>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499"/>
      <c r="AI45" s="499"/>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944" t="s">
        <v>792</v>
      </c>
      <c r="Z46" s="497" t="s">
        <v>846</v>
      </c>
      <c r="AA46" s="497" t="s">
        <v>736</v>
      </c>
      <c r="AB46" s="497" t="s">
        <v>859</v>
      </c>
      <c r="AC46" s="497"/>
      <c r="AD46" s="497"/>
      <c r="AE46" s="497" t="s">
        <v>771</v>
      </c>
      <c r="AF46" s="499"/>
      <c r="AG46" s="499" t="s">
        <v>679</v>
      </c>
      <c r="AH46" s="499"/>
      <c r="AI46" s="499"/>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944" t="s">
        <v>778</v>
      </c>
      <c r="Y47" s="497" t="s">
        <v>734</v>
      </c>
      <c r="Z47" s="497" t="s">
        <v>846</v>
      </c>
      <c r="AA47" s="497" t="s">
        <v>736</v>
      </c>
      <c r="AB47" s="497" t="s">
        <v>808</v>
      </c>
      <c r="AC47" s="497"/>
      <c r="AD47" s="497"/>
      <c r="AE47" s="497" t="s">
        <v>771</v>
      </c>
      <c r="AF47" s="499"/>
      <c r="AG47" s="499" t="s">
        <v>679</v>
      </c>
      <c r="AH47" s="499"/>
      <c r="AI47" s="499"/>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944" t="s">
        <v>792</v>
      </c>
      <c r="Z48" s="497" t="s">
        <v>676</v>
      </c>
      <c r="AA48" s="497" t="s">
        <v>736</v>
      </c>
      <c r="AB48" s="497" t="s">
        <v>770</v>
      </c>
      <c r="AC48" s="497"/>
      <c r="AD48" s="497"/>
      <c r="AE48" s="497" t="s">
        <v>868</v>
      </c>
      <c r="AF48" s="499"/>
      <c r="AG48" s="499" t="s">
        <v>679</v>
      </c>
      <c r="AH48" s="499"/>
      <c r="AI48" s="499"/>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944" t="s">
        <v>792</v>
      </c>
      <c r="Z49" s="497" t="s">
        <v>740</v>
      </c>
      <c r="AA49" s="497" t="s">
        <v>736</v>
      </c>
      <c r="AB49" s="497" t="s">
        <v>873</v>
      </c>
      <c r="AC49" s="497"/>
      <c r="AD49" s="497"/>
      <c r="AE49" s="497" t="s">
        <v>874</v>
      </c>
      <c r="AF49" s="499">
        <v>0</v>
      </c>
      <c r="AG49" s="499" t="s">
        <v>679</v>
      </c>
      <c r="AH49" s="499"/>
      <c r="AI49" s="499"/>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944" t="s">
        <v>792</v>
      </c>
      <c r="Z50" s="497" t="s">
        <v>676</v>
      </c>
      <c r="AA50" s="497" t="s">
        <v>736</v>
      </c>
      <c r="AB50" s="497" t="s">
        <v>878</v>
      </c>
      <c r="AC50" s="497"/>
      <c r="AD50" s="497"/>
      <c r="AE50" s="497" t="s">
        <v>874</v>
      </c>
      <c r="AF50" s="499"/>
      <c r="AG50" s="499" t="s">
        <v>679</v>
      </c>
      <c r="AH50" s="499"/>
      <c r="AI50" s="499"/>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499"/>
      <c r="AI51" s="499"/>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944" t="s">
        <v>792</v>
      </c>
      <c r="Z52" s="497" t="s">
        <v>274</v>
      </c>
      <c r="AA52" s="497" t="s">
        <v>736</v>
      </c>
      <c r="AB52" s="497" t="s">
        <v>770</v>
      </c>
      <c r="AC52" s="497"/>
      <c r="AD52" s="497" t="s">
        <v>886</v>
      </c>
      <c r="AE52" s="497" t="s">
        <v>794</v>
      </c>
      <c r="AF52" s="499"/>
      <c r="AG52" s="499" t="s">
        <v>679</v>
      </c>
      <c r="AH52" s="499"/>
      <c r="AI52" s="499"/>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499"/>
      <c r="AI53" s="499"/>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499"/>
      <c r="AI54" s="499"/>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499"/>
      <c r="AI55" s="499"/>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499"/>
      <c r="AI56" s="499"/>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499"/>
      <c r="AI57" s="499"/>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499"/>
      <c r="AI58" s="499"/>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944" t="s">
        <v>778</v>
      </c>
      <c r="Y59" s="497" t="s">
        <v>734</v>
      </c>
      <c r="Z59" s="497" t="s">
        <v>744</v>
      </c>
      <c r="AA59" s="497" t="s">
        <v>736</v>
      </c>
      <c r="AB59" s="497" t="s">
        <v>737</v>
      </c>
      <c r="AC59" s="497"/>
      <c r="AD59" s="497"/>
      <c r="AE59" s="497"/>
      <c r="AF59" s="499"/>
      <c r="AG59" s="499" t="s">
        <v>679</v>
      </c>
      <c r="AH59" s="499"/>
      <c r="AI59" s="499"/>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499"/>
      <c r="AI60" s="499"/>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499"/>
      <c r="AI61" s="499"/>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499"/>
      <c r="AI62" s="499"/>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499"/>
      <c r="AI63" s="499"/>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499"/>
      <c r="AI64" s="499"/>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499"/>
      <c r="AI65" s="499"/>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499"/>
      <c r="AI66" s="499"/>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499"/>
      <c r="AI67" s="499"/>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499"/>
      <c r="AI68" s="499"/>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499"/>
      <c r="AI69" s="499"/>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499"/>
      <c r="AI70" s="499"/>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499"/>
      <c r="AI71" s="499"/>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499"/>
      <c r="AI72" s="499"/>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499"/>
      <c r="AI73" s="499"/>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499"/>
      <c r="AI74" s="499"/>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499"/>
      <c r="AI75" s="499"/>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3739</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499"/>
      <c r="AI76" s="499"/>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3740</v>
      </c>
      <c r="K77" s="490" t="s">
        <v>726</v>
      </c>
      <c r="L77" s="492" t="s">
        <v>726</v>
      </c>
      <c r="M77" s="514" t="s">
        <v>971</v>
      </c>
      <c r="N77" s="494" t="s">
        <v>365</v>
      </c>
      <c r="O77" s="497"/>
      <c r="P77" s="497"/>
      <c r="Q77" s="524" t="s">
        <v>799</v>
      </c>
      <c r="R77" s="501" t="s">
        <v>88</v>
      </c>
      <c r="S77" s="496" t="s">
        <v>975</v>
      </c>
      <c r="T77" s="497" t="s">
        <v>801</v>
      </c>
      <c r="U77" s="498">
        <v>23254</v>
      </c>
      <c r="V77" s="497">
        <f t="shared" ca="1" si="5"/>
        <v>62</v>
      </c>
      <c r="W77" s="497" t="s">
        <v>976</v>
      </c>
      <c r="X77" s="497" t="s">
        <v>778</v>
      </c>
      <c r="Y77" s="944" t="s">
        <v>792</v>
      </c>
      <c r="Z77" s="497" t="s">
        <v>740</v>
      </c>
      <c r="AA77" s="497" t="s">
        <v>736</v>
      </c>
      <c r="AB77" s="497"/>
      <c r="AC77" s="497"/>
      <c r="AD77" s="497"/>
      <c r="AE77" s="497" t="s">
        <v>977</v>
      </c>
      <c r="AF77" s="497"/>
      <c r="AG77" s="497"/>
      <c r="AH77" s="499"/>
      <c r="AI77" s="499"/>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3741</v>
      </c>
      <c r="K78" s="490" t="s">
        <v>726</v>
      </c>
      <c r="L78" s="492" t="s">
        <v>726</v>
      </c>
      <c r="M78" s="526" t="s">
        <v>971</v>
      </c>
      <c r="N78" s="494" t="s">
        <v>365</v>
      </c>
      <c r="O78" s="497"/>
      <c r="P78" s="497"/>
      <c r="Q78" s="524" t="s">
        <v>799</v>
      </c>
      <c r="R78" s="502" t="s">
        <v>101</v>
      </c>
      <c r="S78" s="527" t="s">
        <v>979</v>
      </c>
      <c r="T78" s="497" t="s">
        <v>801</v>
      </c>
      <c r="U78" s="498">
        <v>22122</v>
      </c>
      <c r="V78" s="497">
        <f t="shared" ca="1" si="5"/>
        <v>65</v>
      </c>
      <c r="W78" s="497" t="s">
        <v>980</v>
      </c>
      <c r="X78" s="497" t="s">
        <v>778</v>
      </c>
      <c r="Y78" s="944" t="s">
        <v>792</v>
      </c>
      <c r="Z78" s="497" t="s">
        <v>676</v>
      </c>
      <c r="AA78" s="497" t="s">
        <v>676</v>
      </c>
      <c r="AB78" s="497" t="s">
        <v>981</v>
      </c>
      <c r="AC78" s="497"/>
      <c r="AD78" s="497"/>
      <c r="AE78" s="497" t="s">
        <v>982</v>
      </c>
      <c r="AF78" s="497"/>
      <c r="AG78" s="497"/>
      <c r="AH78" s="499"/>
      <c r="AI78" s="499"/>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3742</v>
      </c>
      <c r="K79" s="490" t="s">
        <v>726</v>
      </c>
      <c r="L79" s="492" t="s">
        <v>726</v>
      </c>
      <c r="M79" s="514" t="s">
        <v>971</v>
      </c>
      <c r="N79" s="494" t="s">
        <v>365</v>
      </c>
      <c r="O79" s="497"/>
      <c r="P79" s="497"/>
      <c r="Q79" s="524" t="s">
        <v>799</v>
      </c>
      <c r="R79" s="519" t="s">
        <v>114</v>
      </c>
      <c r="S79" s="496" t="s">
        <v>984</v>
      </c>
      <c r="T79" s="497" t="s">
        <v>801</v>
      </c>
      <c r="U79" s="498">
        <v>23214</v>
      </c>
      <c r="V79" s="497">
        <f t="shared" ca="1" si="5"/>
        <v>62</v>
      </c>
      <c r="W79" s="497" t="s">
        <v>985</v>
      </c>
      <c r="X79" s="497" t="s">
        <v>778</v>
      </c>
      <c r="Y79" s="944" t="s">
        <v>792</v>
      </c>
      <c r="Z79" s="497" t="s">
        <v>676</v>
      </c>
      <c r="AA79" s="497" t="s">
        <v>676</v>
      </c>
      <c r="AB79" s="497" t="s">
        <v>981</v>
      </c>
      <c r="AC79" s="497"/>
      <c r="AD79" s="497"/>
      <c r="AE79" s="497" t="s">
        <v>982</v>
      </c>
      <c r="AF79" s="497"/>
      <c r="AG79" s="497"/>
      <c r="AH79" s="499"/>
      <c r="AI79" s="499"/>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3743</v>
      </c>
      <c r="K80" s="490" t="s">
        <v>726</v>
      </c>
      <c r="L80" s="492" t="s">
        <v>726</v>
      </c>
      <c r="M80" s="518" t="s">
        <v>971</v>
      </c>
      <c r="N80" s="494" t="s">
        <v>365</v>
      </c>
      <c r="O80" s="497"/>
      <c r="P80" s="497"/>
      <c r="Q80" s="524" t="s">
        <v>799</v>
      </c>
      <c r="R80" s="504" t="s">
        <v>126</v>
      </c>
      <c r="S80" s="527" t="s">
        <v>987</v>
      </c>
      <c r="T80" s="497" t="s">
        <v>801</v>
      </c>
      <c r="U80" s="498">
        <v>24232</v>
      </c>
      <c r="V80" s="497">
        <f t="shared" ca="1" si="5"/>
        <v>59</v>
      </c>
      <c r="W80" s="497" t="s">
        <v>988</v>
      </c>
      <c r="X80" s="497" t="s">
        <v>778</v>
      </c>
      <c r="Y80" s="944" t="s">
        <v>792</v>
      </c>
      <c r="Z80" s="497" t="s">
        <v>676</v>
      </c>
      <c r="AA80" s="497" t="s">
        <v>676</v>
      </c>
      <c r="AB80" s="497" t="s">
        <v>989</v>
      </c>
      <c r="AC80" s="497"/>
      <c r="AD80" s="497"/>
      <c r="AE80" s="497" t="s">
        <v>982</v>
      </c>
      <c r="AF80" s="497"/>
      <c r="AG80" s="497"/>
      <c r="AH80" s="499"/>
      <c r="AI80" s="499"/>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499"/>
      <c r="AI81" s="499"/>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499"/>
      <c r="AI82" s="499"/>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499"/>
      <c r="AI83" s="499"/>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499"/>
      <c r="AI84" s="499"/>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499"/>
      <c r="AI85" s="499"/>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499"/>
      <c r="AI86" s="499"/>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499"/>
      <c r="AI87" s="499"/>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499"/>
      <c r="AI88" s="499"/>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499"/>
      <c r="AI89" s="499"/>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499"/>
      <c r="AI90" s="499"/>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499"/>
      <c r="AI91" s="499"/>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499"/>
      <c r="AI92" s="499"/>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499"/>
      <c r="AI93" s="499"/>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499"/>
      <c r="AI94" s="499"/>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499"/>
      <c r="AI95" s="499"/>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t="s">
        <v>3744</v>
      </c>
      <c r="AG96" s="499" t="s">
        <v>680</v>
      </c>
      <c r="AH96" s="499"/>
      <c r="AI96" s="499"/>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t="s">
        <v>3745</v>
      </c>
      <c r="AG97" s="499" t="s">
        <v>680</v>
      </c>
      <c r="AH97" s="499"/>
      <c r="AI97" s="499"/>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944" t="s">
        <v>778</v>
      </c>
      <c r="Y98" s="497" t="s">
        <v>734</v>
      </c>
      <c r="Z98" s="497" t="s">
        <v>744</v>
      </c>
      <c r="AA98" s="497" t="s">
        <v>744</v>
      </c>
      <c r="AB98" s="497" t="s">
        <v>1041</v>
      </c>
      <c r="AC98" s="497"/>
      <c r="AD98" s="497"/>
      <c r="AE98" s="497"/>
      <c r="AF98" s="499" t="s">
        <v>3746</v>
      </c>
      <c r="AG98" s="499" t="s">
        <v>684</v>
      </c>
      <c r="AH98" s="499"/>
      <c r="AI98" s="499"/>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497" t="s">
        <v>769</v>
      </c>
      <c r="Y99" s="497" t="s">
        <v>734</v>
      </c>
      <c r="Z99" s="497" t="s">
        <v>744</v>
      </c>
      <c r="AA99" s="497" t="s">
        <v>1045</v>
      </c>
      <c r="AB99" s="497" t="s">
        <v>1046</v>
      </c>
      <c r="AC99" s="497"/>
      <c r="AD99" s="497"/>
      <c r="AE99" s="497" t="s">
        <v>771</v>
      </c>
      <c r="AF99" s="499" t="s">
        <v>3747</v>
      </c>
      <c r="AG99" s="499" t="s">
        <v>684</v>
      </c>
      <c r="AH99" s="499"/>
      <c r="AI99" s="499"/>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499"/>
      <c r="AI100" s="499"/>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688</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769</v>
      </c>
      <c r="Y101" s="497" t="s">
        <v>734</v>
      </c>
      <c r="Z101" s="497" t="s">
        <v>274</v>
      </c>
      <c r="AA101" s="497" t="s">
        <v>736</v>
      </c>
      <c r="AB101" s="497" t="s">
        <v>770</v>
      </c>
      <c r="AC101" s="497"/>
      <c r="AD101" s="497"/>
      <c r="AE101" s="497" t="s">
        <v>1053</v>
      </c>
      <c r="AF101" s="499"/>
      <c r="AG101" s="499" t="s">
        <v>679</v>
      </c>
      <c r="AH101" s="499"/>
      <c r="AI101" s="499"/>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t="s">
        <v>3748</v>
      </c>
      <c r="AG102" s="499" t="s">
        <v>1055</v>
      </c>
      <c r="AH102" s="499"/>
      <c r="AI102" s="499"/>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t="s">
        <v>3749</v>
      </c>
      <c r="AG103" s="499" t="s">
        <v>1055</v>
      </c>
      <c r="AH103" s="499"/>
      <c r="AI103" s="499"/>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t="s">
        <v>3750</v>
      </c>
      <c r="AG104" s="499" t="s">
        <v>1055</v>
      </c>
      <c r="AH104" s="499"/>
      <c r="AI104" s="499"/>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t="s">
        <v>3751</v>
      </c>
      <c r="AG105" s="499" t="s">
        <v>1055</v>
      </c>
      <c r="AH105" s="499"/>
      <c r="AI105" s="499"/>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t="s">
        <v>3752</v>
      </c>
      <c r="AG106" s="499" t="s">
        <v>1055</v>
      </c>
      <c r="AH106" s="499"/>
      <c r="AI106" s="499"/>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t="s">
        <v>3753</v>
      </c>
      <c r="AG107" s="499" t="s">
        <v>1055</v>
      </c>
      <c r="AH107" s="499"/>
      <c r="AI107" s="499"/>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t="s">
        <v>3747</v>
      </c>
      <c r="AG108" s="499" t="s">
        <v>1055</v>
      </c>
      <c r="AH108" s="499"/>
      <c r="AI108" s="499"/>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t="s">
        <v>3744</v>
      </c>
      <c r="AG109" s="499" t="s">
        <v>1055</v>
      </c>
      <c r="AH109" s="499"/>
      <c r="AI109" s="499"/>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t="s">
        <v>3744</v>
      </c>
      <c r="AG110" s="499" t="s">
        <v>1055</v>
      </c>
      <c r="AH110" s="499"/>
      <c r="AI110" s="499"/>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t="s">
        <v>3746</v>
      </c>
      <c r="AG111" s="499" t="s">
        <v>1055</v>
      </c>
      <c r="AH111" s="499"/>
      <c r="AI111" s="499"/>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t="s">
        <v>3747</v>
      </c>
      <c r="AG112" s="499" t="s">
        <v>1055</v>
      </c>
      <c r="AH112" s="499"/>
      <c r="AI112" s="499"/>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t="s">
        <v>3754</v>
      </c>
      <c r="AG113" s="499" t="s">
        <v>1055</v>
      </c>
      <c r="AH113" s="499"/>
      <c r="AI113" s="499"/>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t="s">
        <v>3746</v>
      </c>
      <c r="AG114" s="499" t="s">
        <v>1055</v>
      </c>
      <c r="AH114" s="499"/>
      <c r="AI114" s="499"/>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512" t="s">
        <v>778</v>
      </c>
      <c r="Y115" s="497" t="s">
        <v>734</v>
      </c>
      <c r="Z115" s="497" t="s">
        <v>676</v>
      </c>
      <c r="AA115" s="497" t="s">
        <v>1059</v>
      </c>
      <c r="AB115" s="497" t="s">
        <v>1066</v>
      </c>
      <c r="AC115" s="497"/>
      <c r="AD115" s="497"/>
      <c r="AE115" s="497"/>
      <c r="AF115" s="499" t="s">
        <v>3747</v>
      </c>
      <c r="AG115" s="499" t="s">
        <v>1055</v>
      </c>
      <c r="AH115" s="499"/>
      <c r="AI115" s="499"/>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1019" t="s">
        <v>733</v>
      </c>
      <c r="Y116" s="497" t="s">
        <v>734</v>
      </c>
      <c r="Z116" s="497" t="s">
        <v>676</v>
      </c>
      <c r="AA116" s="497" t="s">
        <v>1059</v>
      </c>
      <c r="AB116" s="497" t="s">
        <v>1066</v>
      </c>
      <c r="AC116" s="497"/>
      <c r="AD116" s="497"/>
      <c r="AE116" s="497"/>
      <c r="AF116" s="499" t="s">
        <v>3747</v>
      </c>
      <c r="AG116" s="499" t="s">
        <v>1055</v>
      </c>
      <c r="AH116" s="499"/>
      <c r="AI116" s="499"/>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1019" t="s">
        <v>733</v>
      </c>
      <c r="Y117" s="497" t="s">
        <v>734</v>
      </c>
      <c r="Z117" s="497" t="s">
        <v>676</v>
      </c>
      <c r="AA117" s="497" t="s">
        <v>1059</v>
      </c>
      <c r="AB117" s="497" t="s">
        <v>1060</v>
      </c>
      <c r="AC117" s="497"/>
      <c r="AD117" s="497"/>
      <c r="AE117" s="497"/>
      <c r="AF117" s="499" t="s">
        <v>3744</v>
      </c>
      <c r="AG117" s="499" t="s">
        <v>1055</v>
      </c>
      <c r="AH117" s="499"/>
      <c r="AI117" s="499"/>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512" t="s">
        <v>778</v>
      </c>
      <c r="Y118" s="497" t="s">
        <v>734</v>
      </c>
      <c r="Z118" s="497" t="s">
        <v>744</v>
      </c>
      <c r="AA118" s="497" t="s">
        <v>1059</v>
      </c>
      <c r="AB118" s="497" t="s">
        <v>1066</v>
      </c>
      <c r="AC118" s="497"/>
      <c r="AD118" s="497"/>
      <c r="AE118" s="497"/>
      <c r="AF118" s="499" t="s">
        <v>3755</v>
      </c>
      <c r="AG118" s="499" t="s">
        <v>1055</v>
      </c>
      <c r="AH118" s="499"/>
      <c r="AI118" s="499"/>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t="s">
        <v>3756</v>
      </c>
      <c r="AG119" s="499" t="s">
        <v>1055</v>
      </c>
      <c r="AH119" s="499"/>
      <c r="AI119" s="499"/>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497" t="s">
        <v>733</v>
      </c>
      <c r="Y120" s="497" t="s">
        <v>734</v>
      </c>
      <c r="Z120" s="497" t="s">
        <v>676</v>
      </c>
      <c r="AA120" s="497" t="s">
        <v>1059</v>
      </c>
      <c r="AB120" s="497" t="s">
        <v>1126</v>
      </c>
      <c r="AC120" s="497"/>
      <c r="AD120" s="497"/>
      <c r="AE120" s="497" t="s">
        <v>794</v>
      </c>
      <c r="AF120" s="499" t="s">
        <v>3744</v>
      </c>
      <c r="AG120" s="499" t="s">
        <v>1055</v>
      </c>
      <c r="AH120" s="499"/>
      <c r="AI120" s="499"/>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1020" t="s">
        <v>784</v>
      </c>
      <c r="Z121" s="497" t="s">
        <v>1131</v>
      </c>
      <c r="AA121" s="497" t="s">
        <v>1131</v>
      </c>
      <c r="AB121" s="497" t="s">
        <v>1132</v>
      </c>
      <c r="AC121" s="497"/>
      <c r="AD121" s="497"/>
      <c r="AE121" s="497" t="s">
        <v>794</v>
      </c>
      <c r="AF121" s="499" t="s">
        <v>3744</v>
      </c>
      <c r="AG121" s="499" t="s">
        <v>1055</v>
      </c>
      <c r="AH121" s="499"/>
      <c r="AI121" s="499"/>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733</v>
      </c>
      <c r="Y122" s="497" t="s">
        <v>734</v>
      </c>
      <c r="Z122" s="497" t="s">
        <v>676</v>
      </c>
      <c r="AA122" s="497" t="s">
        <v>1059</v>
      </c>
      <c r="AB122" s="497" t="s">
        <v>1066</v>
      </c>
      <c r="AC122" s="497"/>
      <c r="AD122" s="497"/>
      <c r="AE122" s="497"/>
      <c r="AF122" s="499" t="s">
        <v>3757</v>
      </c>
      <c r="AG122" s="499" t="s">
        <v>1055</v>
      </c>
      <c r="AH122" s="499"/>
      <c r="AI122" s="499"/>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t="s">
        <v>3758</v>
      </c>
      <c r="AG123" s="499" t="s">
        <v>1055</v>
      </c>
      <c r="AH123" s="499"/>
      <c r="AI123" s="499"/>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t="s">
        <v>3758</v>
      </c>
      <c r="AG124" s="499" t="s">
        <v>1055</v>
      </c>
      <c r="AH124" s="499"/>
      <c r="AI124" s="499"/>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t="s">
        <v>3744</v>
      </c>
      <c r="AG125" s="499" t="s">
        <v>1055</v>
      </c>
      <c r="AH125" s="499"/>
      <c r="AI125" s="499"/>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t="s">
        <v>3758</v>
      </c>
      <c r="AG126" s="499" t="s">
        <v>1055</v>
      </c>
      <c r="AH126" s="499"/>
      <c r="AI126" s="499"/>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499"/>
      <c r="AI127" s="499"/>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944" t="s">
        <v>792</v>
      </c>
      <c r="Z128" s="497" t="s">
        <v>676</v>
      </c>
      <c r="AA128" s="497" t="s">
        <v>676</v>
      </c>
      <c r="AB128" s="497" t="s">
        <v>1037</v>
      </c>
      <c r="AC128" s="497"/>
      <c r="AD128" s="497"/>
      <c r="AE128" s="497" t="s">
        <v>874</v>
      </c>
      <c r="AF128" s="497">
        <v>0</v>
      </c>
      <c r="AG128" s="497" t="s">
        <v>680</v>
      </c>
      <c r="AH128" s="499"/>
      <c r="AI128" s="499"/>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944" t="s">
        <v>792</v>
      </c>
      <c r="Z129" s="497" t="s">
        <v>676</v>
      </c>
      <c r="AA129" s="497" t="s">
        <v>676</v>
      </c>
      <c r="AB129" s="497" t="s">
        <v>1037</v>
      </c>
      <c r="AC129" s="497"/>
      <c r="AD129" s="497"/>
      <c r="AE129" s="497" t="s">
        <v>874</v>
      </c>
      <c r="AF129" s="497">
        <v>0</v>
      </c>
      <c r="AG129" s="497" t="s">
        <v>680</v>
      </c>
      <c r="AH129" s="499"/>
      <c r="AI129" s="499"/>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944" t="s">
        <v>792</v>
      </c>
      <c r="Z130" s="497" t="s">
        <v>744</v>
      </c>
      <c r="AA130" s="497" t="s">
        <v>1163</v>
      </c>
      <c r="AB130" s="497" t="s">
        <v>1164</v>
      </c>
      <c r="AC130" s="497"/>
      <c r="AD130" s="497"/>
      <c r="AE130" s="497" t="s">
        <v>874</v>
      </c>
      <c r="AF130" s="499"/>
      <c r="AG130" s="499" t="s">
        <v>688</v>
      </c>
      <c r="AH130" s="499"/>
      <c r="AI130" s="499"/>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499"/>
      <c r="AI131" s="499"/>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1021" t="s">
        <v>784</v>
      </c>
      <c r="Z132" s="497" t="s">
        <v>676</v>
      </c>
      <c r="AA132" s="497" t="s">
        <v>1059</v>
      </c>
      <c r="AB132" s="497" t="s">
        <v>1170</v>
      </c>
      <c r="AC132" s="497"/>
      <c r="AD132" s="497"/>
      <c r="AE132" s="497" t="s">
        <v>794</v>
      </c>
      <c r="AF132" s="499" t="s">
        <v>3756</v>
      </c>
      <c r="AG132" s="499" t="s">
        <v>1055</v>
      </c>
      <c r="AH132" s="499"/>
      <c r="AI132" s="499"/>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1021" t="s">
        <v>784</v>
      </c>
      <c r="Z133" s="497" t="s">
        <v>676</v>
      </c>
      <c r="AA133" s="497" t="s">
        <v>676</v>
      </c>
      <c r="AB133" s="497" t="s">
        <v>1110</v>
      </c>
      <c r="AC133" s="497"/>
      <c r="AD133" s="497"/>
      <c r="AE133" s="497" t="s">
        <v>794</v>
      </c>
      <c r="AF133" s="499" t="s">
        <v>3744</v>
      </c>
      <c r="AG133" s="499" t="s">
        <v>1055</v>
      </c>
      <c r="AH133" s="499"/>
      <c r="AI133" s="499"/>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1021" t="s">
        <v>784</v>
      </c>
      <c r="Z134" s="497" t="s">
        <v>676</v>
      </c>
      <c r="AA134" s="497" t="s">
        <v>676</v>
      </c>
      <c r="AB134" s="497" t="s">
        <v>1037</v>
      </c>
      <c r="AC134" s="497"/>
      <c r="AD134" s="497" t="s">
        <v>1178</v>
      </c>
      <c r="AE134" s="497" t="s">
        <v>794</v>
      </c>
      <c r="AF134" s="499">
        <v>0</v>
      </c>
      <c r="AG134" s="499" t="s">
        <v>1055</v>
      </c>
      <c r="AH134" s="499"/>
      <c r="AI134" s="499"/>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v>0</v>
      </c>
      <c r="AG135" s="499" t="s">
        <v>1055</v>
      </c>
      <c r="AH135" s="497"/>
      <c r="AI135" s="497"/>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1021" t="s">
        <v>784</v>
      </c>
      <c r="Z136" s="497" t="s">
        <v>1131</v>
      </c>
      <c r="AA136" s="497" t="s">
        <v>1131</v>
      </c>
      <c r="AB136" s="497" t="s">
        <v>1182</v>
      </c>
      <c r="AC136" s="497"/>
      <c r="AD136" s="497"/>
      <c r="AE136" s="497" t="s">
        <v>794</v>
      </c>
      <c r="AF136" s="499" t="s">
        <v>3744</v>
      </c>
      <c r="AG136" s="499" t="s">
        <v>1055</v>
      </c>
      <c r="AH136" s="499"/>
      <c r="AI136" s="499"/>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497" t="s">
        <v>769</v>
      </c>
      <c r="Y137" s="497" t="s">
        <v>734</v>
      </c>
      <c r="Z137" s="497" t="s">
        <v>1131</v>
      </c>
      <c r="AA137" s="497" t="s">
        <v>1131</v>
      </c>
      <c r="AB137" s="497" t="s">
        <v>1182</v>
      </c>
      <c r="AC137" s="497"/>
      <c r="AD137" s="497"/>
      <c r="AE137" s="497" t="s">
        <v>794</v>
      </c>
      <c r="AF137" s="499" t="s">
        <v>3759</v>
      </c>
      <c r="AG137" s="499" t="s">
        <v>1055</v>
      </c>
      <c r="AH137" s="499"/>
      <c r="AI137" s="499"/>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944" t="s">
        <v>792</v>
      </c>
      <c r="Z138" s="497" t="s">
        <v>744</v>
      </c>
      <c r="AA138" s="497" t="s">
        <v>676</v>
      </c>
      <c r="AB138" s="497" t="s">
        <v>1189</v>
      </c>
      <c r="AC138" s="497"/>
      <c r="AD138" s="497"/>
      <c r="AE138" s="497" t="s">
        <v>794</v>
      </c>
      <c r="AF138" s="499">
        <v>0</v>
      </c>
      <c r="AG138" s="499" t="s">
        <v>1055</v>
      </c>
      <c r="AH138" s="499"/>
      <c r="AI138" s="499"/>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v>0</v>
      </c>
      <c r="AG139" s="499" t="s">
        <v>1055</v>
      </c>
      <c r="AH139" s="497"/>
      <c r="AI139" s="497"/>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v>0</v>
      </c>
      <c r="AG140" s="499" t="s">
        <v>1055</v>
      </c>
      <c r="AH140" s="497"/>
      <c r="AI140" s="497"/>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944" t="s">
        <v>792</v>
      </c>
      <c r="Z141" s="497" t="s">
        <v>676</v>
      </c>
      <c r="AA141" s="497" t="s">
        <v>676</v>
      </c>
      <c r="AB141" s="497" t="s">
        <v>1193</v>
      </c>
      <c r="AC141" s="497"/>
      <c r="AD141" s="497"/>
      <c r="AE141" s="497"/>
      <c r="AF141" s="499"/>
      <c r="AG141" s="499"/>
      <c r="AH141" s="499"/>
      <c r="AI141" s="499"/>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944" t="s">
        <v>792</v>
      </c>
      <c r="Z142" s="497" t="s">
        <v>1197</v>
      </c>
      <c r="AA142" s="497" t="s">
        <v>1198</v>
      </c>
      <c r="AB142" s="497" t="s">
        <v>1199</v>
      </c>
      <c r="AC142" s="497"/>
      <c r="AD142" s="497"/>
      <c r="AE142" s="497"/>
      <c r="AF142" s="499"/>
      <c r="AG142" s="499"/>
      <c r="AH142" s="499"/>
      <c r="AI142" s="499"/>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944" t="s">
        <v>792</v>
      </c>
      <c r="Z143" s="497" t="s">
        <v>1198</v>
      </c>
      <c r="AA143" s="497" t="s">
        <v>1198</v>
      </c>
      <c r="AB143" s="497" t="s">
        <v>1203</v>
      </c>
      <c r="AC143" s="497"/>
      <c r="AD143" s="497"/>
      <c r="AE143" s="497"/>
      <c r="AF143" s="499"/>
      <c r="AG143" s="499"/>
      <c r="AH143" s="499"/>
      <c r="AI143" s="499"/>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944" t="s">
        <v>792</v>
      </c>
      <c r="Z144" s="497" t="s">
        <v>1207</v>
      </c>
      <c r="AA144" s="497" t="s">
        <v>1207</v>
      </c>
      <c r="AB144" s="497" t="s">
        <v>3648</v>
      </c>
      <c r="AC144" s="497"/>
      <c r="AD144" s="497"/>
      <c r="AE144" s="497"/>
      <c r="AF144" s="499"/>
      <c r="AG144" s="499"/>
      <c r="AH144" s="499"/>
      <c r="AI144" s="499"/>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497" t="s">
        <v>733</v>
      </c>
      <c r="Y145" s="497" t="s">
        <v>734</v>
      </c>
      <c r="Z145" s="497" t="s">
        <v>676</v>
      </c>
      <c r="AA145" s="497" t="s">
        <v>1235</v>
      </c>
      <c r="AB145" s="497" t="s">
        <v>1236</v>
      </c>
      <c r="AC145" s="497"/>
      <c r="AD145" s="497"/>
      <c r="AE145" s="497" t="s">
        <v>891</v>
      </c>
      <c r="AF145" s="499" t="s">
        <v>3744</v>
      </c>
      <c r="AG145" s="499" t="s">
        <v>1055</v>
      </c>
      <c r="AH145" s="499"/>
      <c r="AI145" s="499"/>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944" t="s">
        <v>778</v>
      </c>
      <c r="Y146" s="1021" t="s">
        <v>784</v>
      </c>
      <c r="Z146" s="497" t="s">
        <v>676</v>
      </c>
      <c r="AA146" s="497" t="s">
        <v>676</v>
      </c>
      <c r="AB146" s="497" t="s">
        <v>1240</v>
      </c>
      <c r="AC146" s="497"/>
      <c r="AD146" s="497"/>
      <c r="AE146" s="497" t="s">
        <v>891</v>
      </c>
      <c r="AF146" s="499" t="s">
        <v>3744</v>
      </c>
      <c r="AG146" s="499" t="s">
        <v>1055</v>
      </c>
      <c r="AH146" s="499"/>
      <c r="AI146" s="499"/>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497" t="s">
        <v>733</v>
      </c>
      <c r="Y147" s="497" t="s">
        <v>734</v>
      </c>
      <c r="Z147" s="497" t="s">
        <v>676</v>
      </c>
      <c r="AA147" s="497" t="s">
        <v>676</v>
      </c>
      <c r="AB147" s="497" t="s">
        <v>1245</v>
      </c>
      <c r="AC147" s="497"/>
      <c r="AD147" s="497"/>
      <c r="AE147" s="497" t="s">
        <v>891</v>
      </c>
      <c r="AF147" s="499" t="s">
        <v>3759</v>
      </c>
      <c r="AG147" s="499" t="s">
        <v>1055</v>
      </c>
      <c r="AH147" s="499"/>
      <c r="AI147" s="499"/>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944" t="s">
        <v>778</v>
      </c>
      <c r="Y148" s="497" t="s">
        <v>734</v>
      </c>
      <c r="Z148" s="497" t="s">
        <v>676</v>
      </c>
      <c r="AA148" s="497" t="s">
        <v>274</v>
      </c>
      <c r="AB148" s="497" t="s">
        <v>1250</v>
      </c>
      <c r="AC148" s="497"/>
      <c r="AD148" s="497"/>
      <c r="AE148" s="497" t="s">
        <v>891</v>
      </c>
      <c r="AF148" s="499" t="s">
        <v>3759</v>
      </c>
      <c r="AG148" s="499" t="s">
        <v>1055</v>
      </c>
      <c r="AH148" s="499"/>
      <c r="AI148" s="499"/>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497" t="s">
        <v>733</v>
      </c>
      <c r="Y149" s="497" t="s">
        <v>734</v>
      </c>
      <c r="Z149" s="497" t="s">
        <v>676</v>
      </c>
      <c r="AA149" s="497" t="s">
        <v>1059</v>
      </c>
      <c r="AB149" s="497" t="s">
        <v>1271</v>
      </c>
      <c r="AC149" s="497"/>
      <c r="AD149" s="497"/>
      <c r="AE149" s="497" t="s">
        <v>891</v>
      </c>
      <c r="AF149" s="499" t="s">
        <v>3744</v>
      </c>
      <c r="AG149" s="499" t="s">
        <v>1055</v>
      </c>
      <c r="AH149" s="499"/>
      <c r="AI149" s="499"/>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1021" t="s">
        <v>784</v>
      </c>
      <c r="Z150" s="497" t="s">
        <v>1131</v>
      </c>
      <c r="AA150" s="497" t="s">
        <v>1131</v>
      </c>
      <c r="AB150" s="497" t="s">
        <v>1280</v>
      </c>
      <c r="AC150" s="497"/>
      <c r="AD150" s="497"/>
      <c r="AE150" s="497" t="s">
        <v>891</v>
      </c>
      <c r="AF150" s="1022">
        <v>0</v>
      </c>
      <c r="AG150" s="499" t="s">
        <v>1055</v>
      </c>
      <c r="AH150" s="499"/>
      <c r="AI150" s="499"/>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497" t="s">
        <v>733</v>
      </c>
      <c r="Y151" s="497" t="s">
        <v>734</v>
      </c>
      <c r="Z151" s="497" t="s">
        <v>676</v>
      </c>
      <c r="AA151" s="497" t="s">
        <v>676</v>
      </c>
      <c r="AB151" s="497" t="s">
        <v>1275</v>
      </c>
      <c r="AC151" s="497"/>
      <c r="AD151" s="497"/>
      <c r="AE151" s="497" t="s">
        <v>891</v>
      </c>
      <c r="AF151" s="499" t="s">
        <v>3744</v>
      </c>
      <c r="AG151" s="499" t="s">
        <v>1055</v>
      </c>
      <c r="AH151" s="499"/>
      <c r="AI151" s="499"/>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497" t="s">
        <v>733</v>
      </c>
      <c r="Y152" s="497" t="s">
        <v>734</v>
      </c>
      <c r="Z152" s="497" t="s">
        <v>676</v>
      </c>
      <c r="AA152" s="497" t="s">
        <v>676</v>
      </c>
      <c r="AB152" s="497" t="s">
        <v>1285</v>
      </c>
      <c r="AC152" s="497"/>
      <c r="AD152" s="497"/>
      <c r="AE152" s="497" t="s">
        <v>891</v>
      </c>
      <c r="AF152" s="499" t="s">
        <v>3744</v>
      </c>
      <c r="AG152" s="499" t="s">
        <v>1055</v>
      </c>
      <c r="AH152" s="499"/>
      <c r="AI152" s="499"/>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497" t="s">
        <v>733</v>
      </c>
      <c r="Y153" s="497" t="s">
        <v>734</v>
      </c>
      <c r="Z153" s="497" t="s">
        <v>676</v>
      </c>
      <c r="AA153" s="497" t="s">
        <v>676</v>
      </c>
      <c r="AB153" s="497" t="s">
        <v>1290</v>
      </c>
      <c r="AC153" s="497"/>
      <c r="AD153" s="497"/>
      <c r="AE153" s="497" t="s">
        <v>891</v>
      </c>
      <c r="AF153" s="499" t="s">
        <v>3759</v>
      </c>
      <c r="AG153" s="499" t="s">
        <v>1055</v>
      </c>
      <c r="AH153" s="499"/>
      <c r="AI153" s="499"/>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1021" t="s">
        <v>784</v>
      </c>
      <c r="Z154" s="497" t="s">
        <v>676</v>
      </c>
      <c r="AA154" s="497" t="s">
        <v>676</v>
      </c>
      <c r="AB154" s="497" t="s">
        <v>1295</v>
      </c>
      <c r="AC154" s="497"/>
      <c r="AD154" s="497"/>
      <c r="AE154" s="497" t="s">
        <v>891</v>
      </c>
      <c r="AF154" s="499" t="s">
        <v>3759</v>
      </c>
      <c r="AG154" s="499" t="s">
        <v>1055</v>
      </c>
      <c r="AH154" s="499"/>
      <c r="AI154" s="499"/>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1021" t="s">
        <v>784</v>
      </c>
      <c r="Z155" s="497" t="s">
        <v>1131</v>
      </c>
      <c r="AA155" s="497" t="s">
        <v>1131</v>
      </c>
      <c r="AB155" s="497" t="s">
        <v>1280</v>
      </c>
      <c r="AC155" s="497"/>
      <c r="AD155" s="497"/>
      <c r="AE155" s="497" t="s">
        <v>891</v>
      </c>
      <c r="AF155" s="499" t="s">
        <v>3744</v>
      </c>
      <c r="AG155" s="499" t="s">
        <v>1055</v>
      </c>
      <c r="AH155" s="499"/>
      <c r="AI155" s="499"/>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1021" t="s">
        <v>784</v>
      </c>
      <c r="Z156" s="497" t="s">
        <v>676</v>
      </c>
      <c r="AA156" s="497" t="s">
        <v>676</v>
      </c>
      <c r="AB156" s="497" t="s">
        <v>1290</v>
      </c>
      <c r="AC156" s="497"/>
      <c r="AD156" s="497"/>
      <c r="AE156" s="497" t="s">
        <v>891</v>
      </c>
      <c r="AF156" s="499" t="s">
        <v>3759</v>
      </c>
      <c r="AG156" s="499" t="s">
        <v>1055</v>
      </c>
      <c r="AH156" s="499"/>
      <c r="AI156" s="499"/>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1021" t="s">
        <v>784</v>
      </c>
      <c r="Z157" s="497" t="s">
        <v>1131</v>
      </c>
      <c r="AA157" s="497" t="s">
        <v>1131</v>
      </c>
      <c r="AB157" s="497" t="s">
        <v>1308</v>
      </c>
      <c r="AC157" s="497"/>
      <c r="AD157" s="497"/>
      <c r="AE157" s="497" t="s">
        <v>891</v>
      </c>
      <c r="AF157" s="1022">
        <v>0</v>
      </c>
      <c r="AG157" s="499" t="s">
        <v>1055</v>
      </c>
      <c r="AH157" s="499"/>
      <c r="AI157" s="499"/>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944" t="s">
        <v>792</v>
      </c>
      <c r="Z158" s="559" t="s">
        <v>676</v>
      </c>
      <c r="AA158" s="559" t="s">
        <v>676</v>
      </c>
      <c r="AB158" s="559" t="s">
        <v>1037</v>
      </c>
      <c r="AC158" s="497"/>
      <c r="AD158" s="497"/>
      <c r="AE158" s="497" t="s">
        <v>1313</v>
      </c>
      <c r="AF158" s="499"/>
      <c r="AG158" s="499" t="s">
        <v>688</v>
      </c>
      <c r="AH158" s="499"/>
      <c r="AI158" s="499"/>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1009</v>
      </c>
      <c r="E159" s="489">
        <f t="shared" si="4"/>
        <v>141</v>
      </c>
      <c r="F159" s="489" t="s">
        <v>680</v>
      </c>
      <c r="G159" s="489" t="s">
        <v>764</v>
      </c>
      <c r="H159" s="491" t="s">
        <v>31</v>
      </c>
      <c r="I159" s="490" t="s">
        <v>1009</v>
      </c>
      <c r="J159" s="490" t="s">
        <v>1009</v>
      </c>
      <c r="K159" s="490" t="s">
        <v>1314</v>
      </c>
      <c r="L159" s="492" t="s">
        <v>726</v>
      </c>
      <c r="M159" s="514"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t="s">
        <v>3757</v>
      </c>
      <c r="AG159" s="499" t="s">
        <v>680</v>
      </c>
      <c r="AH159" s="499"/>
      <c r="AI159" s="499"/>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t="s">
        <v>1315</v>
      </c>
      <c r="Q160" s="494" t="s">
        <v>766</v>
      </c>
      <c r="R160" s="501" t="s">
        <v>1316</v>
      </c>
      <c r="S160" s="496" t="s">
        <v>1317</v>
      </c>
      <c r="T160" s="497" t="s">
        <v>801</v>
      </c>
      <c r="U160" s="498">
        <v>37601</v>
      </c>
      <c r="V160" s="497">
        <f t="shared" ca="1" si="5"/>
        <v>23</v>
      </c>
      <c r="W160" s="497" t="s">
        <v>1318</v>
      </c>
      <c r="X160" s="497" t="s">
        <v>769</v>
      </c>
      <c r="Y160" s="497" t="s">
        <v>734</v>
      </c>
      <c r="Z160" s="497" t="s">
        <v>676</v>
      </c>
      <c r="AA160" s="497" t="s">
        <v>676</v>
      </c>
      <c r="AB160" s="497" t="s">
        <v>1319</v>
      </c>
      <c r="AC160" s="497"/>
      <c r="AD160" s="497"/>
      <c r="AE160" s="497" t="s">
        <v>771</v>
      </c>
      <c r="AF160" s="499" t="s">
        <v>3744</v>
      </c>
      <c r="AG160" s="499" t="s">
        <v>680</v>
      </c>
      <c r="AH160" s="499"/>
      <c r="AI160" s="499"/>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t="s">
        <v>3746</v>
      </c>
      <c r="AG161" s="499" t="s">
        <v>680</v>
      </c>
      <c r="AH161" s="499"/>
      <c r="AI161" s="499"/>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497" t="s">
        <v>769</v>
      </c>
      <c r="Y162" s="497" t="s">
        <v>734</v>
      </c>
      <c r="Z162" s="497" t="s">
        <v>676</v>
      </c>
      <c r="AA162" s="497" t="s">
        <v>676</v>
      </c>
      <c r="AB162" s="497" t="s">
        <v>1327</v>
      </c>
      <c r="AC162" s="497"/>
      <c r="AD162" s="497"/>
      <c r="AE162" s="497" t="s">
        <v>771</v>
      </c>
      <c r="AF162" s="499" t="s">
        <v>3760</v>
      </c>
      <c r="AG162" s="499" t="s">
        <v>680</v>
      </c>
      <c r="AH162" s="499"/>
      <c r="AI162" s="499"/>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1328</v>
      </c>
      <c r="E163" s="489">
        <f t="shared" si="4"/>
        <v>145</v>
      </c>
      <c r="F163" s="489" t="s">
        <v>680</v>
      </c>
      <c r="G163" s="489" t="s">
        <v>676</v>
      </c>
      <c r="H163" s="491" t="s">
        <v>31</v>
      </c>
      <c r="I163" s="490" t="s">
        <v>1009</v>
      </c>
      <c r="J163" s="490" t="s">
        <v>1009</v>
      </c>
      <c r="K163" s="490" t="s">
        <v>1314</v>
      </c>
      <c r="L163" s="535"/>
      <c r="M163" s="504" t="s">
        <v>727</v>
      </c>
      <c r="N163" s="494"/>
      <c r="O163" s="495"/>
      <c r="P163" s="495"/>
      <c r="Q163" s="494" t="s">
        <v>766</v>
      </c>
      <c r="R163" s="504" t="s">
        <v>1329</v>
      </c>
      <c r="S163" s="496" t="s">
        <v>1330</v>
      </c>
      <c r="T163" s="497" t="s">
        <v>731</v>
      </c>
      <c r="U163" s="498">
        <v>37703</v>
      </c>
      <c r="V163" s="497">
        <f t="shared" ca="1" si="5"/>
        <v>22</v>
      </c>
      <c r="W163" s="497" t="s">
        <v>1331</v>
      </c>
      <c r="X163" s="497" t="s">
        <v>769</v>
      </c>
      <c r="Y163" s="497" t="s">
        <v>734</v>
      </c>
      <c r="Z163" s="497" t="s">
        <v>676</v>
      </c>
      <c r="AA163" s="497" t="s">
        <v>676</v>
      </c>
      <c r="AB163" s="497"/>
      <c r="AC163" s="497"/>
      <c r="AD163" s="497"/>
      <c r="AE163" s="497" t="s">
        <v>779</v>
      </c>
      <c r="AF163" s="499" t="s">
        <v>3744</v>
      </c>
      <c r="AG163" s="499" t="s">
        <v>680</v>
      </c>
      <c r="AH163" s="499"/>
      <c r="AI163" s="499"/>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497" t="s">
        <v>733</v>
      </c>
      <c r="Y164" s="497" t="s">
        <v>734</v>
      </c>
      <c r="Z164" s="497" t="s">
        <v>676</v>
      </c>
      <c r="AA164" s="497" t="s">
        <v>676</v>
      </c>
      <c r="AB164" s="497" t="s">
        <v>1341</v>
      </c>
      <c r="AC164" s="497"/>
      <c r="AD164" s="497"/>
      <c r="AE164" s="497" t="s">
        <v>771</v>
      </c>
      <c r="AF164" s="499" t="s">
        <v>3753</v>
      </c>
      <c r="AG164" s="499" t="s">
        <v>680</v>
      </c>
      <c r="AH164" s="499"/>
      <c r="AI164" s="499"/>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1021" t="s">
        <v>784</v>
      </c>
      <c r="Z165" s="497" t="s">
        <v>676</v>
      </c>
      <c r="AA165" s="497" t="s">
        <v>676</v>
      </c>
      <c r="AB165" s="497" t="s">
        <v>1348</v>
      </c>
      <c r="AC165" s="497"/>
      <c r="AD165" s="497"/>
      <c r="AE165" s="497" t="s">
        <v>1053</v>
      </c>
      <c r="AF165" s="499" t="s">
        <v>3759</v>
      </c>
      <c r="AG165" s="499" t="s">
        <v>680</v>
      </c>
      <c r="AH165" s="499"/>
      <c r="AI165" s="499"/>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7"/>
      <c r="AG166" s="497"/>
      <c r="AH166" s="497"/>
      <c r="AI166" s="497"/>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7"/>
      <c r="AG167" s="497"/>
      <c r="AH167" s="497"/>
      <c r="AI167" s="497"/>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7"/>
      <c r="AG168" s="497"/>
      <c r="AH168" s="497"/>
      <c r="AI168" s="497"/>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7"/>
      <c r="AG169" s="497"/>
      <c r="AH169" s="497"/>
      <c r="AI169" s="497"/>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t="s">
        <v>3753</v>
      </c>
      <c r="AG170" s="499" t="s">
        <v>1055</v>
      </c>
      <c r="AH170" s="499"/>
      <c r="AI170" s="499"/>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158</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497" t="s">
        <v>733</v>
      </c>
      <c r="Y171" s="497" t="s">
        <v>734</v>
      </c>
      <c r="Z171" s="497" t="s">
        <v>676</v>
      </c>
      <c r="AA171" s="497" t="s">
        <v>676</v>
      </c>
      <c r="AB171" s="497"/>
      <c r="AC171" s="497"/>
      <c r="AD171" s="497"/>
      <c r="AE171" s="497" t="s">
        <v>779</v>
      </c>
      <c r="AF171" s="499" t="s">
        <v>3761</v>
      </c>
      <c r="AG171" s="499" t="s">
        <v>680</v>
      </c>
      <c r="AH171" s="499"/>
      <c r="AI171" s="499"/>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159</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1021" t="s">
        <v>784</v>
      </c>
      <c r="Z172" s="497" t="s">
        <v>676</v>
      </c>
      <c r="AA172" s="497" t="s">
        <v>676</v>
      </c>
      <c r="AB172" s="497" t="s">
        <v>1319</v>
      </c>
      <c r="AC172" s="497"/>
      <c r="AD172" s="497"/>
      <c r="AE172" s="497" t="s">
        <v>1053</v>
      </c>
      <c r="AF172" s="499" t="s">
        <v>3759</v>
      </c>
      <c r="AG172" s="499" t="s">
        <v>680</v>
      </c>
      <c r="AH172" s="499"/>
      <c r="AI172" s="499"/>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160</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1021" t="s">
        <v>784</v>
      </c>
      <c r="Z173" s="497" t="s">
        <v>676</v>
      </c>
      <c r="AA173" s="497" t="s">
        <v>1059</v>
      </c>
      <c r="AB173" s="497" t="s">
        <v>1066</v>
      </c>
      <c r="AC173" s="497"/>
      <c r="AD173" s="497"/>
      <c r="AE173" s="497" t="s">
        <v>771</v>
      </c>
      <c r="AF173" s="499" t="s">
        <v>3744</v>
      </c>
      <c r="AG173" s="499" t="s">
        <v>1055</v>
      </c>
      <c r="AH173" s="499"/>
      <c r="AI173" s="499"/>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161</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1021" t="s">
        <v>784</v>
      </c>
      <c r="Z174" s="497" t="s">
        <v>676</v>
      </c>
      <c r="AA174" s="497" t="s">
        <v>676</v>
      </c>
      <c r="AB174" s="497"/>
      <c r="AC174" s="497"/>
      <c r="AD174" s="497"/>
      <c r="AE174" s="497" t="s">
        <v>779</v>
      </c>
      <c r="AF174" s="1022">
        <v>0</v>
      </c>
      <c r="AG174" s="499" t="s">
        <v>680</v>
      </c>
      <c r="AH174" s="499"/>
      <c r="AI174" s="499"/>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162</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944" t="s">
        <v>778</v>
      </c>
      <c r="Y175" s="497" t="s">
        <v>734</v>
      </c>
      <c r="Z175" s="497" t="s">
        <v>676</v>
      </c>
      <c r="AA175" s="497" t="s">
        <v>676</v>
      </c>
      <c r="AB175" s="497" t="s">
        <v>1451</v>
      </c>
      <c r="AC175" s="497"/>
      <c r="AD175" s="497"/>
      <c r="AE175" s="497" t="s">
        <v>779</v>
      </c>
      <c r="AF175" s="499" t="s">
        <v>3759</v>
      </c>
      <c r="AG175" s="499" t="s">
        <v>680</v>
      </c>
      <c r="AH175" s="499"/>
      <c r="AI175" s="499"/>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163</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7"/>
      <c r="AG176" s="497"/>
      <c r="AH176" s="497"/>
      <c r="AI176" s="497"/>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164</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497" t="s">
        <v>733</v>
      </c>
      <c r="Y177" s="497" t="s">
        <v>734</v>
      </c>
      <c r="Z177" s="497" t="s">
        <v>676</v>
      </c>
      <c r="AA177" s="497" t="s">
        <v>676</v>
      </c>
      <c r="AB177" s="497"/>
      <c r="AC177" s="497"/>
      <c r="AD177" s="497"/>
      <c r="AE177" s="497" t="s">
        <v>779</v>
      </c>
      <c r="AF177" s="499" t="s">
        <v>3744</v>
      </c>
      <c r="AG177" s="499" t="s">
        <v>680</v>
      </c>
      <c r="AH177" s="499"/>
      <c r="AI177" s="499"/>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165</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944" t="s">
        <v>778</v>
      </c>
      <c r="Y178" s="497" t="s">
        <v>734</v>
      </c>
      <c r="Z178" s="497" t="s">
        <v>676</v>
      </c>
      <c r="AA178" s="497" t="s">
        <v>676</v>
      </c>
      <c r="AB178" s="497" t="s">
        <v>1424</v>
      </c>
      <c r="AC178" s="497"/>
      <c r="AD178" s="497"/>
      <c r="AE178" s="497" t="s">
        <v>779</v>
      </c>
      <c r="AF178" s="499" t="s">
        <v>3759</v>
      </c>
      <c r="AG178" s="499" t="s">
        <v>680</v>
      </c>
      <c r="AH178" s="499"/>
      <c r="AI178" s="499"/>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166</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944" t="s">
        <v>792</v>
      </c>
      <c r="Z179" s="497" t="s">
        <v>676</v>
      </c>
      <c r="AA179" s="497" t="s">
        <v>676</v>
      </c>
      <c r="AB179" s="497" t="s">
        <v>1436</v>
      </c>
      <c r="AC179" s="497"/>
      <c r="AD179" s="497"/>
      <c r="AE179" s="497" t="s">
        <v>771</v>
      </c>
      <c r="AF179" s="1022">
        <v>0</v>
      </c>
      <c r="AG179" s="499" t="s">
        <v>680</v>
      </c>
      <c r="AH179" s="499"/>
      <c r="AI179" s="499"/>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167</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497" t="s">
        <v>734</v>
      </c>
      <c r="Z180" s="497" t="s">
        <v>676</v>
      </c>
      <c r="AA180" s="497" t="s">
        <v>676</v>
      </c>
      <c r="AB180" s="497" t="s">
        <v>1442</v>
      </c>
      <c r="AC180" s="497"/>
      <c r="AD180" s="497"/>
      <c r="AE180" s="497" t="s">
        <v>771</v>
      </c>
      <c r="AF180" s="499" t="s">
        <v>3759</v>
      </c>
      <c r="AG180" s="499" t="s">
        <v>680</v>
      </c>
      <c r="AH180" s="499"/>
      <c r="AI180" s="499"/>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168</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1021" t="s">
        <v>784</v>
      </c>
      <c r="Z181" s="497" t="s">
        <v>676</v>
      </c>
      <c r="AA181" s="497" t="s">
        <v>676</v>
      </c>
      <c r="AB181" s="497"/>
      <c r="AC181" s="497"/>
      <c r="AD181" s="497"/>
      <c r="AE181" s="497" t="s">
        <v>779</v>
      </c>
      <c r="AF181" s="499" t="s">
        <v>3759</v>
      </c>
      <c r="AG181" s="499" t="s">
        <v>680</v>
      </c>
      <c r="AH181" s="499"/>
      <c r="AI181" s="499"/>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499"/>
      <c r="AI182" s="499"/>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497" t="s">
        <v>733</v>
      </c>
      <c r="Y183" s="497" t="s">
        <v>734</v>
      </c>
      <c r="Z183" s="497" t="s">
        <v>676</v>
      </c>
      <c r="AA183" s="497" t="s">
        <v>676</v>
      </c>
      <c r="AB183" s="497" t="s">
        <v>1105</v>
      </c>
      <c r="AC183" s="497"/>
      <c r="AD183" s="497"/>
      <c r="AE183" s="497" t="s">
        <v>1053</v>
      </c>
      <c r="AF183" s="499" t="s">
        <v>3759</v>
      </c>
      <c r="AG183" s="499" t="s">
        <v>680</v>
      </c>
      <c r="AH183" s="499"/>
      <c r="AI183" s="499"/>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171</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944" t="s">
        <v>778</v>
      </c>
      <c r="Y184" s="497" t="s">
        <v>734</v>
      </c>
      <c r="Z184" s="497" t="s">
        <v>676</v>
      </c>
      <c r="AA184" s="497" t="s">
        <v>676</v>
      </c>
      <c r="AB184" s="497" t="s">
        <v>1464</v>
      </c>
      <c r="AC184" s="497"/>
      <c r="AD184" s="497"/>
      <c r="AE184" s="497" t="s">
        <v>1053</v>
      </c>
      <c r="AF184" s="499" t="s">
        <v>3744</v>
      </c>
      <c r="AG184" s="499" t="s">
        <v>680</v>
      </c>
      <c r="AH184" s="499"/>
      <c r="AI184" s="499"/>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172</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497" t="s">
        <v>733</v>
      </c>
      <c r="Y185" s="497" t="s">
        <v>734</v>
      </c>
      <c r="Z185" s="497" t="s">
        <v>676</v>
      </c>
      <c r="AA185" s="497" t="s">
        <v>676</v>
      </c>
      <c r="AB185" s="497" t="s">
        <v>1472</v>
      </c>
      <c r="AC185" s="497"/>
      <c r="AD185" s="497"/>
      <c r="AE185" s="497" t="s">
        <v>1053</v>
      </c>
      <c r="AF185" s="499" t="s">
        <v>3744</v>
      </c>
      <c r="AG185" s="499" t="s">
        <v>680</v>
      </c>
      <c r="AH185" s="499"/>
      <c r="AI185" s="499"/>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173</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944" t="s">
        <v>792</v>
      </c>
      <c r="Z186" s="497" t="s">
        <v>676</v>
      </c>
      <c r="AA186" s="497" t="s">
        <v>676</v>
      </c>
      <c r="AB186" s="497" t="s">
        <v>1468</v>
      </c>
      <c r="AC186" s="497"/>
      <c r="AD186" s="497"/>
      <c r="AE186" s="497" t="s">
        <v>1053</v>
      </c>
      <c r="AF186" s="499" t="s">
        <v>3744</v>
      </c>
      <c r="AG186" s="499" t="s">
        <v>680</v>
      </c>
      <c r="AH186" s="499"/>
      <c r="AI186" s="499"/>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174</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1021" t="s">
        <v>784</v>
      </c>
      <c r="Z187" s="497" t="s">
        <v>676</v>
      </c>
      <c r="AA187" s="497" t="s">
        <v>676</v>
      </c>
      <c r="AB187" s="497" t="s">
        <v>1477</v>
      </c>
      <c r="AC187" s="497"/>
      <c r="AD187" s="497"/>
      <c r="AE187" s="497" t="s">
        <v>1053</v>
      </c>
      <c r="AF187" s="499" t="s">
        <v>3744</v>
      </c>
      <c r="AG187" s="499" t="s">
        <v>680</v>
      </c>
      <c r="AH187" s="499"/>
      <c r="AI187" s="499"/>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497" t="s">
        <v>733</v>
      </c>
      <c r="Y188" s="497" t="s">
        <v>734</v>
      </c>
      <c r="Z188" s="497" t="s">
        <v>676</v>
      </c>
      <c r="AA188" s="497" t="s">
        <v>676</v>
      </c>
      <c r="AB188" s="497" t="s">
        <v>1482</v>
      </c>
      <c r="AC188" s="497"/>
      <c r="AD188" s="497"/>
      <c r="AE188" s="497" t="s">
        <v>1053</v>
      </c>
      <c r="AF188" s="499" t="s">
        <v>3759</v>
      </c>
      <c r="AG188" s="499" t="s">
        <v>680</v>
      </c>
      <c r="AH188" s="499"/>
      <c r="AI188" s="499"/>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1021" t="s">
        <v>784</v>
      </c>
      <c r="Z189" s="497" t="s">
        <v>676</v>
      </c>
      <c r="AA189" s="497" t="s">
        <v>676</v>
      </c>
      <c r="AB189" s="497" t="s">
        <v>1110</v>
      </c>
      <c r="AC189" s="497"/>
      <c r="AD189" s="497"/>
      <c r="AE189" s="497" t="s">
        <v>1053</v>
      </c>
      <c r="AF189" s="499" t="s">
        <v>3759</v>
      </c>
      <c r="AG189" s="499" t="s">
        <v>680</v>
      </c>
      <c r="AH189" s="499"/>
      <c r="AI189" s="499"/>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1021" t="s">
        <v>784</v>
      </c>
      <c r="Z190" s="497" t="s">
        <v>676</v>
      </c>
      <c r="AA190" s="497" t="s">
        <v>676</v>
      </c>
      <c r="AB190" s="497" t="s">
        <v>1491</v>
      </c>
      <c r="AC190" s="497"/>
      <c r="AD190" s="497"/>
      <c r="AE190" s="497"/>
      <c r="AF190" s="1022">
        <v>0</v>
      </c>
      <c r="AG190" s="499" t="s">
        <v>680</v>
      </c>
      <c r="AH190" s="499"/>
      <c r="AI190" s="499"/>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499"/>
      <c r="AI191" s="499"/>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944" t="s">
        <v>792</v>
      </c>
      <c r="Z192" s="497" t="s">
        <v>676</v>
      </c>
      <c r="AA192" s="497" t="s">
        <v>676</v>
      </c>
      <c r="AB192" s="497" t="s">
        <v>1500</v>
      </c>
      <c r="AC192" s="497"/>
      <c r="AD192" s="497"/>
      <c r="AE192" s="497" t="s">
        <v>874</v>
      </c>
      <c r="AF192" s="1022">
        <v>0</v>
      </c>
      <c r="AG192" s="499" t="s">
        <v>680</v>
      </c>
      <c r="AH192" s="499"/>
      <c r="AI192" s="499"/>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944" t="s">
        <v>792</v>
      </c>
      <c r="Z193" s="497" t="s">
        <v>676</v>
      </c>
      <c r="AA193" s="497" t="s">
        <v>676</v>
      </c>
      <c r="AB193" s="497" t="s">
        <v>1496</v>
      </c>
      <c r="AC193" s="497"/>
      <c r="AD193" s="497"/>
      <c r="AE193" s="497" t="s">
        <v>874</v>
      </c>
      <c r="AF193" s="1022">
        <v>0</v>
      </c>
      <c r="AG193" s="499" t="s">
        <v>680</v>
      </c>
      <c r="AH193" s="499"/>
      <c r="AI193" s="499"/>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944" t="s">
        <v>792</v>
      </c>
      <c r="Z194" s="497" t="s">
        <v>1508</v>
      </c>
      <c r="AA194" s="497" t="s">
        <v>1508</v>
      </c>
      <c r="AB194" s="497" t="s">
        <v>1509</v>
      </c>
      <c r="AC194" s="497"/>
      <c r="AD194" s="497"/>
      <c r="AE194" s="497" t="s">
        <v>874</v>
      </c>
      <c r="AF194" s="1022">
        <v>0</v>
      </c>
      <c r="AG194" s="499" t="s">
        <v>680</v>
      </c>
      <c r="AH194" s="499"/>
      <c r="AI194" s="499"/>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944" t="s">
        <v>792</v>
      </c>
      <c r="Z195" s="497" t="s">
        <v>676</v>
      </c>
      <c r="AA195" s="497" t="s">
        <v>676</v>
      </c>
      <c r="AB195" s="497" t="s">
        <v>1037</v>
      </c>
      <c r="AC195" s="497"/>
      <c r="AD195" s="497"/>
      <c r="AE195" s="497" t="s">
        <v>874</v>
      </c>
      <c r="AF195" s="1022">
        <v>0</v>
      </c>
      <c r="AG195" s="499" t="s">
        <v>680</v>
      </c>
      <c r="AH195" s="499"/>
      <c r="AI195" s="499"/>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944" t="s">
        <v>792</v>
      </c>
      <c r="Z196" s="497" t="s">
        <v>676</v>
      </c>
      <c r="AA196" s="497" t="s">
        <v>676</v>
      </c>
      <c r="AB196" s="497" t="s">
        <v>1500</v>
      </c>
      <c r="AC196" s="497"/>
      <c r="AD196" s="497"/>
      <c r="AE196" s="497" t="s">
        <v>874</v>
      </c>
      <c r="AF196" s="1022">
        <v>0</v>
      </c>
      <c r="AG196" s="499" t="s">
        <v>680</v>
      </c>
      <c r="AH196" s="499"/>
      <c r="AI196" s="499"/>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499"/>
      <c r="AI197" s="499"/>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944" t="s">
        <v>792</v>
      </c>
      <c r="Z198" s="497" t="s">
        <v>1532</v>
      </c>
      <c r="AA198" s="497" t="s">
        <v>676</v>
      </c>
      <c r="AB198" s="497" t="s">
        <v>1533</v>
      </c>
      <c r="AC198" s="497"/>
      <c r="AD198" s="497"/>
      <c r="AE198" s="497" t="s">
        <v>874</v>
      </c>
      <c r="AF198" s="1022">
        <v>0</v>
      </c>
      <c r="AG198" s="499" t="s">
        <v>680</v>
      </c>
      <c r="AH198" s="499"/>
      <c r="AI198" s="499"/>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944" t="s">
        <v>792</v>
      </c>
      <c r="Z199" s="497" t="s">
        <v>676</v>
      </c>
      <c r="AA199" s="497" t="s">
        <v>676</v>
      </c>
      <c r="AB199" s="497" t="s">
        <v>1110</v>
      </c>
      <c r="AC199" s="497"/>
      <c r="AD199" s="497"/>
      <c r="AE199" s="497" t="s">
        <v>874</v>
      </c>
      <c r="AF199" s="499" t="s">
        <v>3759</v>
      </c>
      <c r="AG199" s="499" t="s">
        <v>680</v>
      </c>
      <c r="AH199" s="499"/>
      <c r="AI199" s="499"/>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1514</v>
      </c>
      <c r="E200" s="489">
        <f t="shared" si="4"/>
        <v>180</v>
      </c>
      <c r="F200" s="489" t="s">
        <v>680</v>
      </c>
      <c r="G200" s="489" t="s">
        <v>676</v>
      </c>
      <c r="H200" s="491" t="s">
        <v>31</v>
      </c>
      <c r="I200" s="490" t="s">
        <v>1009</v>
      </c>
      <c r="J200" s="490" t="s">
        <v>1080</v>
      </c>
      <c r="K200" s="490" t="s">
        <v>726</v>
      </c>
      <c r="L200" s="492"/>
      <c r="M200" s="501" t="s">
        <v>954</v>
      </c>
      <c r="N200" s="494" t="s">
        <v>365</v>
      </c>
      <c r="O200" s="582" t="s">
        <v>519</v>
      </c>
      <c r="P200" s="495"/>
      <c r="Q200" s="494" t="s">
        <v>799</v>
      </c>
      <c r="R200" s="501" t="s">
        <v>1519</v>
      </c>
      <c r="S200" s="496" t="s">
        <v>1520</v>
      </c>
      <c r="T200" s="497" t="s">
        <v>801</v>
      </c>
      <c r="U200" s="498">
        <v>34534</v>
      </c>
      <c r="V200" s="497">
        <f t="shared" ca="1" si="5"/>
        <v>31</v>
      </c>
      <c r="W200" s="497" t="s">
        <v>1521</v>
      </c>
      <c r="X200" s="497" t="s">
        <v>778</v>
      </c>
      <c r="Y200" s="944" t="s">
        <v>792</v>
      </c>
      <c r="Z200" s="497" t="s">
        <v>1131</v>
      </c>
      <c r="AA200" s="497" t="s">
        <v>1365</v>
      </c>
      <c r="AB200" s="497" t="s">
        <v>1522</v>
      </c>
      <c r="AC200" s="497"/>
      <c r="AD200" s="497"/>
      <c r="AE200" s="497" t="s">
        <v>874</v>
      </c>
      <c r="AF200" s="499" t="s">
        <v>3759</v>
      </c>
      <c r="AG200" s="499" t="s">
        <v>680</v>
      </c>
      <c r="AH200" s="499"/>
      <c r="AI200" s="499"/>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1534</v>
      </c>
      <c r="E201" s="489">
        <f t="shared" si="4"/>
        <v>181</v>
      </c>
      <c r="F201" s="489" t="s">
        <v>680</v>
      </c>
      <c r="G201" s="489" t="s">
        <v>676</v>
      </c>
      <c r="H201" s="491" t="s">
        <v>31</v>
      </c>
      <c r="I201" s="490" t="s">
        <v>1009</v>
      </c>
      <c r="J201" s="490" t="s">
        <v>1080</v>
      </c>
      <c r="K201" s="490" t="s">
        <v>726</v>
      </c>
      <c r="L201" s="492"/>
      <c r="M201" s="501" t="s">
        <v>954</v>
      </c>
      <c r="N201" s="494" t="s">
        <v>365</v>
      </c>
      <c r="O201" s="495"/>
      <c r="P201" s="495"/>
      <c r="Q201" s="494" t="s">
        <v>799</v>
      </c>
      <c r="R201" s="501" t="s">
        <v>1535</v>
      </c>
      <c r="S201" s="496" t="s">
        <v>1536</v>
      </c>
      <c r="T201" s="497" t="s">
        <v>801</v>
      </c>
      <c r="U201" s="498">
        <v>35901</v>
      </c>
      <c r="V201" s="497">
        <f t="shared" ca="1" si="5"/>
        <v>27</v>
      </c>
      <c r="W201" s="497" t="s">
        <v>1537</v>
      </c>
      <c r="X201" s="497" t="s">
        <v>778</v>
      </c>
      <c r="Y201" s="944" t="s">
        <v>792</v>
      </c>
      <c r="Z201" s="497" t="s">
        <v>676</v>
      </c>
      <c r="AA201" s="497" t="s">
        <v>1235</v>
      </c>
      <c r="AB201" s="497" t="s">
        <v>1538</v>
      </c>
      <c r="AC201" s="497"/>
      <c r="AD201" s="497"/>
      <c r="AE201" s="497" t="s">
        <v>874</v>
      </c>
      <c r="AF201" s="1022">
        <v>0</v>
      </c>
      <c r="AG201" s="499" t="s">
        <v>680</v>
      </c>
      <c r="AH201" s="499"/>
      <c r="AI201" s="499"/>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1540</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766</v>
      </c>
      <c r="R202" s="501" t="s">
        <v>1541</v>
      </c>
      <c r="S202" s="496" t="s">
        <v>1542</v>
      </c>
      <c r="T202" s="497" t="s">
        <v>801</v>
      </c>
      <c r="U202" s="498">
        <v>31881</v>
      </c>
      <c r="V202" s="497">
        <f t="shared" ca="1" si="5"/>
        <v>38</v>
      </c>
      <c r="W202" s="497" t="s">
        <v>1543</v>
      </c>
      <c r="X202" s="497" t="s">
        <v>778</v>
      </c>
      <c r="Y202" s="944" t="s">
        <v>792</v>
      </c>
      <c r="Z202" s="497" t="s">
        <v>1544</v>
      </c>
      <c r="AA202" s="497" t="s">
        <v>1545</v>
      </c>
      <c r="AB202" s="497" t="s">
        <v>1546</v>
      </c>
      <c r="AC202" s="497"/>
      <c r="AD202" s="497"/>
      <c r="AE202" s="497" t="s">
        <v>874</v>
      </c>
      <c r="AF202" s="1022">
        <v>0</v>
      </c>
      <c r="AG202" s="499" t="s">
        <v>680</v>
      </c>
      <c r="AH202" s="499"/>
      <c r="AI202" s="499"/>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1515</v>
      </c>
      <c r="E203" s="489">
        <f t="shared" si="4"/>
        <v>183</v>
      </c>
      <c r="F203" s="489" t="s">
        <v>680</v>
      </c>
      <c r="G203" s="489" t="s">
        <v>676</v>
      </c>
      <c r="H203" s="491" t="s">
        <v>31</v>
      </c>
      <c r="I203" s="490" t="s">
        <v>1009</v>
      </c>
      <c r="J203" s="490" t="s">
        <v>1080</v>
      </c>
      <c r="K203" s="490" t="s">
        <v>726</v>
      </c>
      <c r="L203" s="492"/>
      <c r="M203" s="501" t="s">
        <v>954</v>
      </c>
      <c r="N203" s="494" t="s">
        <v>365</v>
      </c>
      <c r="O203" s="582" t="s">
        <v>519</v>
      </c>
      <c r="P203" s="495"/>
      <c r="Q203" s="494" t="s">
        <v>766</v>
      </c>
      <c r="R203" s="501" t="s">
        <v>1523</v>
      </c>
      <c r="S203" s="496" t="s">
        <v>1524</v>
      </c>
      <c r="T203" s="497" t="s">
        <v>801</v>
      </c>
      <c r="U203" s="498">
        <v>35142</v>
      </c>
      <c r="V203" s="497">
        <f t="shared" ca="1" si="5"/>
        <v>29</v>
      </c>
      <c r="W203" s="497" t="s">
        <v>1525</v>
      </c>
      <c r="X203" s="497" t="s">
        <v>778</v>
      </c>
      <c r="Y203" s="944" t="s">
        <v>792</v>
      </c>
      <c r="Z203" s="497" t="s">
        <v>676</v>
      </c>
      <c r="AA203" s="497" t="s">
        <v>1526</v>
      </c>
      <c r="AB203" s="497" t="s">
        <v>1527</v>
      </c>
      <c r="AC203" s="497"/>
      <c r="AD203" s="497"/>
      <c r="AE203" s="497" t="s">
        <v>874</v>
      </c>
      <c r="AF203" s="499" t="s">
        <v>3759</v>
      </c>
      <c r="AG203" s="499" t="s">
        <v>680</v>
      </c>
      <c r="AH203" s="499"/>
      <c r="AI203" s="499"/>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1553</v>
      </c>
      <c r="E204" s="489">
        <f t="shared" si="4"/>
        <v>184</v>
      </c>
      <c r="F204" s="489" t="s">
        <v>680</v>
      </c>
      <c r="G204" s="489" t="s">
        <v>676</v>
      </c>
      <c r="H204" s="491" t="s">
        <v>31</v>
      </c>
      <c r="I204" s="490" t="s">
        <v>1009</v>
      </c>
      <c r="J204" s="490" t="s">
        <v>1080</v>
      </c>
      <c r="K204" s="490" t="s">
        <v>726</v>
      </c>
      <c r="L204" s="492"/>
      <c r="M204" s="501" t="s">
        <v>954</v>
      </c>
      <c r="N204" s="494" t="s">
        <v>365</v>
      </c>
      <c r="O204" s="495"/>
      <c r="P204" s="495"/>
      <c r="Q204" s="494" t="s">
        <v>799</v>
      </c>
      <c r="R204" s="501" t="s">
        <v>1554</v>
      </c>
      <c r="S204" s="496" t="s">
        <v>1555</v>
      </c>
      <c r="T204" s="497" t="s">
        <v>801</v>
      </c>
      <c r="U204" s="498">
        <v>33526</v>
      </c>
      <c r="V204" s="497">
        <f t="shared" ca="1" si="5"/>
        <v>34</v>
      </c>
      <c r="W204" s="497" t="s">
        <v>1556</v>
      </c>
      <c r="X204" s="497" t="s">
        <v>778</v>
      </c>
      <c r="Y204" s="497" t="s">
        <v>792</v>
      </c>
      <c r="Z204" s="497" t="s">
        <v>676</v>
      </c>
      <c r="AA204" s="497" t="s">
        <v>676</v>
      </c>
      <c r="AB204" s="497" t="s">
        <v>1037</v>
      </c>
      <c r="AC204" s="497" t="s">
        <v>786</v>
      </c>
      <c r="AD204" s="497" t="s">
        <v>1557</v>
      </c>
      <c r="AE204" s="497" t="s">
        <v>874</v>
      </c>
      <c r="AF204" s="499"/>
      <c r="AG204" s="499" t="s">
        <v>680</v>
      </c>
      <c r="AH204" s="499"/>
      <c r="AI204" s="499"/>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192</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499"/>
      <c r="AI205" s="499"/>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456"/>
      <c r="C206" s="489">
        <v>193</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499"/>
      <c r="AI206" s="499"/>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456"/>
      <c r="C207" s="489">
        <v>194</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7"/>
      <c r="AG207" s="497"/>
      <c r="AH207" s="497"/>
      <c r="AI207" s="497"/>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456"/>
      <c r="C208" s="489">
        <v>195</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7"/>
      <c r="AG208" s="497"/>
      <c r="AH208" s="497"/>
      <c r="AI208" s="497"/>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456"/>
      <c r="C209" s="489">
        <v>196</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7"/>
      <c r="AG209" s="497"/>
      <c r="AH209" s="497"/>
      <c r="AI209" s="497"/>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7">
        <v>0</v>
      </c>
      <c r="AG210" s="497"/>
      <c r="AH210" s="497"/>
      <c r="AI210" s="497"/>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499"/>
      <c r="AI211" s="499"/>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944" t="s">
        <v>792</v>
      </c>
      <c r="Z212" s="497" t="s">
        <v>676</v>
      </c>
      <c r="AA212" s="497" t="s">
        <v>1235</v>
      </c>
      <c r="AB212" s="497" t="s">
        <v>1583</v>
      </c>
      <c r="AC212" s="497"/>
      <c r="AD212" s="497"/>
      <c r="AE212" s="497" t="s">
        <v>1584</v>
      </c>
      <c r="AF212" s="499"/>
      <c r="AG212" s="499" t="s">
        <v>688</v>
      </c>
      <c r="AH212" s="499"/>
      <c r="AI212" s="499"/>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c r="Q213" s="494" t="s">
        <v>766</v>
      </c>
      <c r="R213" s="517" t="s">
        <v>1589</v>
      </c>
      <c r="S213" s="496" t="s">
        <v>1590</v>
      </c>
      <c r="T213" s="497" t="s">
        <v>731</v>
      </c>
      <c r="U213" s="498">
        <v>35551</v>
      </c>
      <c r="V213" s="497">
        <f t="shared" ca="1" si="5"/>
        <v>28</v>
      </c>
      <c r="W213" s="497" t="s">
        <v>1591</v>
      </c>
      <c r="X213" s="497" t="s">
        <v>778</v>
      </c>
      <c r="Y213" s="944" t="s">
        <v>792</v>
      </c>
      <c r="Z213" s="497" t="s">
        <v>274</v>
      </c>
      <c r="AA213" s="497" t="s">
        <v>274</v>
      </c>
      <c r="AB213" s="497" t="s">
        <v>1592</v>
      </c>
      <c r="AC213" s="497"/>
      <c r="AD213" s="497"/>
      <c r="AE213" s="497" t="s">
        <v>874</v>
      </c>
      <c r="AF213" s="499"/>
      <c r="AG213" s="499" t="s">
        <v>688</v>
      </c>
      <c r="AH213" s="499"/>
      <c r="AI213" s="499"/>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944" t="s">
        <v>792</v>
      </c>
      <c r="Z214" s="497" t="s">
        <v>1131</v>
      </c>
      <c r="AA214" s="497" t="s">
        <v>1131</v>
      </c>
      <c r="AB214" s="497" t="s">
        <v>1596</v>
      </c>
      <c r="AC214" s="497"/>
      <c r="AD214" s="497"/>
      <c r="AE214" s="497" t="s">
        <v>1584</v>
      </c>
      <c r="AF214" s="499"/>
      <c r="AG214" s="499" t="s">
        <v>688</v>
      </c>
      <c r="AH214" s="499"/>
      <c r="AI214" s="499"/>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944" t="s">
        <v>792</v>
      </c>
      <c r="Z215" s="497" t="s">
        <v>1131</v>
      </c>
      <c r="AA215" s="497" t="s">
        <v>1131</v>
      </c>
      <c r="AB215" s="497" t="s">
        <v>1182</v>
      </c>
      <c r="AC215" s="497"/>
      <c r="AD215" s="497"/>
      <c r="AE215" s="497" t="s">
        <v>1584</v>
      </c>
      <c r="AF215" s="499"/>
      <c r="AG215" s="499" t="s">
        <v>688</v>
      </c>
      <c r="AH215" s="499"/>
      <c r="AI215" s="499"/>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944" t="s">
        <v>792</v>
      </c>
      <c r="Z216" s="497" t="s">
        <v>846</v>
      </c>
      <c r="AA216" s="497" t="s">
        <v>1603</v>
      </c>
      <c r="AB216" s="497" t="s">
        <v>1604</v>
      </c>
      <c r="AC216" s="497"/>
      <c r="AD216" s="497"/>
      <c r="AE216" s="497" t="s">
        <v>1584</v>
      </c>
      <c r="AF216" s="499" t="s">
        <v>3759</v>
      </c>
      <c r="AG216" s="499" t="s">
        <v>688</v>
      </c>
      <c r="AH216" s="499"/>
      <c r="AI216" s="499"/>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944" t="s">
        <v>792</v>
      </c>
      <c r="Z217" s="497" t="s">
        <v>1609</v>
      </c>
      <c r="AA217" s="497" t="s">
        <v>676</v>
      </c>
      <c r="AB217" s="497" t="s">
        <v>1610</v>
      </c>
      <c r="AC217" s="497"/>
      <c r="AD217" s="497"/>
      <c r="AE217" s="497" t="s">
        <v>1584</v>
      </c>
      <c r="AF217" s="1022">
        <v>0</v>
      </c>
      <c r="AG217" s="499" t="s">
        <v>688</v>
      </c>
      <c r="AH217" s="499"/>
      <c r="AI217" s="499"/>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1021" t="s">
        <v>784</v>
      </c>
      <c r="Z218" s="497" t="s">
        <v>1508</v>
      </c>
      <c r="AA218" s="497" t="s">
        <v>1508</v>
      </c>
      <c r="AB218" s="497" t="s">
        <v>1728</v>
      </c>
      <c r="AC218" s="497"/>
      <c r="AD218" s="497"/>
      <c r="AE218" s="497" t="s">
        <v>1584</v>
      </c>
      <c r="AF218" s="1022">
        <v>0</v>
      </c>
      <c r="AG218" s="499" t="s">
        <v>680</v>
      </c>
      <c r="AH218" s="499"/>
      <c r="AI218" s="499"/>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1021" t="s">
        <v>784</v>
      </c>
      <c r="Z219" s="497" t="s">
        <v>676</v>
      </c>
      <c r="AA219" s="497" t="s">
        <v>1235</v>
      </c>
      <c r="AB219" s="497" t="s">
        <v>1724</v>
      </c>
      <c r="AC219" s="497"/>
      <c r="AD219" s="497"/>
      <c r="AE219" s="497" t="s">
        <v>1584</v>
      </c>
      <c r="AF219" s="499" t="s">
        <v>3759</v>
      </c>
      <c r="AG219" s="499" t="s">
        <v>680</v>
      </c>
      <c r="AH219" s="499"/>
      <c r="AI219" s="499"/>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1021" t="s">
        <v>784</v>
      </c>
      <c r="Z220" s="497" t="s">
        <v>676</v>
      </c>
      <c r="AA220" s="497" t="s">
        <v>676</v>
      </c>
      <c r="AB220" s="497" t="s">
        <v>1732</v>
      </c>
      <c r="AC220" s="497"/>
      <c r="AD220" s="497"/>
      <c r="AE220" s="497" t="s">
        <v>1584</v>
      </c>
      <c r="AF220" s="1022">
        <v>0</v>
      </c>
      <c r="AG220" s="499" t="s">
        <v>680</v>
      </c>
      <c r="AH220" s="499"/>
      <c r="AI220" s="499"/>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208</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1021" t="s">
        <v>784</v>
      </c>
      <c r="Z221" s="497" t="s">
        <v>744</v>
      </c>
      <c r="AA221" s="497" t="s">
        <v>1045</v>
      </c>
      <c r="AB221" s="497" t="s">
        <v>1736</v>
      </c>
      <c r="AC221" s="497"/>
      <c r="AD221" s="497"/>
      <c r="AE221" s="497" t="s">
        <v>1584</v>
      </c>
      <c r="AF221" s="1022">
        <v>0</v>
      </c>
      <c r="AG221" s="499" t="s">
        <v>680</v>
      </c>
      <c r="AH221" s="499"/>
      <c r="AI221" s="499"/>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209</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499"/>
      <c r="AI222" s="499"/>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210</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944" t="s">
        <v>778</v>
      </c>
      <c r="Y223" s="497" t="s">
        <v>734</v>
      </c>
      <c r="Z223" s="497" t="s">
        <v>1131</v>
      </c>
      <c r="AA223" s="497" t="s">
        <v>1131</v>
      </c>
      <c r="AB223" s="497"/>
      <c r="AC223" s="497"/>
      <c r="AD223" s="497"/>
      <c r="AE223" s="497" t="s">
        <v>891</v>
      </c>
      <c r="AF223" s="499" t="s">
        <v>3759</v>
      </c>
      <c r="AG223" s="499" t="s">
        <v>680</v>
      </c>
      <c r="AH223" s="499"/>
      <c r="AI223" s="499"/>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211</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944" t="s">
        <v>792</v>
      </c>
      <c r="Z224" s="497" t="s">
        <v>676</v>
      </c>
      <c r="AA224" s="497" t="s">
        <v>676</v>
      </c>
      <c r="AB224" s="497" t="s">
        <v>1275</v>
      </c>
      <c r="AC224" s="497"/>
      <c r="AD224" s="497"/>
      <c r="AE224" s="497" t="s">
        <v>891</v>
      </c>
      <c r="AF224" s="499"/>
      <c r="AG224" s="499" t="s">
        <v>688</v>
      </c>
      <c r="AH224" s="499"/>
      <c r="AI224" s="499"/>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212</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1021" t="s">
        <v>784</v>
      </c>
      <c r="Z225" s="497" t="s">
        <v>676</v>
      </c>
      <c r="AA225" s="497" t="s">
        <v>676</v>
      </c>
      <c r="AB225" s="497" t="s">
        <v>1629</v>
      </c>
      <c r="AC225" s="497"/>
      <c r="AD225" s="497"/>
      <c r="AE225" s="497" t="s">
        <v>891</v>
      </c>
      <c r="AF225" s="499"/>
      <c r="AG225" s="499" t="s">
        <v>688</v>
      </c>
      <c r="AH225" s="499"/>
      <c r="AI225" s="499"/>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213</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944" t="s">
        <v>792</v>
      </c>
      <c r="Z226" s="497" t="s">
        <v>676</v>
      </c>
      <c r="AA226" s="497" t="s">
        <v>676</v>
      </c>
      <c r="AB226" s="497" t="s">
        <v>1634</v>
      </c>
      <c r="AC226" s="497"/>
      <c r="AD226" s="497"/>
      <c r="AE226" s="497" t="s">
        <v>891</v>
      </c>
      <c r="AF226" s="499"/>
      <c r="AG226" s="499" t="s">
        <v>688</v>
      </c>
      <c r="AH226" s="499"/>
      <c r="AI226" s="499"/>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214</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944" t="s">
        <v>792</v>
      </c>
      <c r="Z227" s="497" t="s">
        <v>676</v>
      </c>
      <c r="AA227" s="497" t="s">
        <v>1059</v>
      </c>
      <c r="AB227" s="497" t="s">
        <v>1639</v>
      </c>
      <c r="AC227" s="497"/>
      <c r="AD227" s="497"/>
      <c r="AE227" s="497" t="s">
        <v>891</v>
      </c>
      <c r="AF227" s="499"/>
      <c r="AG227" s="499" t="s">
        <v>688</v>
      </c>
      <c r="AH227" s="499"/>
      <c r="AI227" s="499"/>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215</v>
      </c>
      <c r="D228" s="600" t="s">
        <v>1640</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799</v>
      </c>
      <c r="R228" s="959" t="s">
        <v>492</v>
      </c>
      <c r="S228" s="576" t="s">
        <v>1641</v>
      </c>
      <c r="T228" s="497" t="s">
        <v>801</v>
      </c>
      <c r="U228" s="498">
        <v>36538</v>
      </c>
      <c r="V228" s="497">
        <f t="shared" ca="1" si="5"/>
        <v>26</v>
      </c>
      <c r="W228" s="539" t="s">
        <v>1642</v>
      </c>
      <c r="X228" s="497" t="s">
        <v>778</v>
      </c>
      <c r="Y228" s="944" t="s">
        <v>792</v>
      </c>
      <c r="Z228" s="497" t="s">
        <v>676</v>
      </c>
      <c r="AA228" s="539" t="s">
        <v>676</v>
      </c>
      <c r="AB228" s="603" t="s">
        <v>1110</v>
      </c>
      <c r="AC228" s="497"/>
      <c r="AD228" s="497"/>
      <c r="AE228" s="497" t="s">
        <v>1380</v>
      </c>
      <c r="AF228" s="499"/>
      <c r="AG228" s="499"/>
      <c r="AH228" s="499"/>
      <c r="AI228" s="499"/>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1300"/>
      <c r="C229" s="489">
        <v>216</v>
      </c>
      <c r="D229" s="600" t="s">
        <v>1643</v>
      </c>
      <c r="E229" s="489">
        <f t="shared" si="4"/>
        <v>206</v>
      </c>
      <c r="F229" s="489" t="s">
        <v>688</v>
      </c>
      <c r="G229" s="489" t="s">
        <v>1578</v>
      </c>
      <c r="H229" s="491" t="s">
        <v>380</v>
      </c>
      <c r="I229" s="490" t="s">
        <v>1324</v>
      </c>
      <c r="J229" s="490" t="s">
        <v>1332</v>
      </c>
      <c r="K229" s="490" t="s">
        <v>1615</v>
      </c>
      <c r="L229" s="544"/>
      <c r="M229" s="501" t="s">
        <v>765</v>
      </c>
      <c r="N229" s="494" t="s">
        <v>365</v>
      </c>
      <c r="O229" s="495"/>
      <c r="P229" s="495"/>
      <c r="Q229" s="494" t="s">
        <v>766</v>
      </c>
      <c r="R229" s="959" t="s">
        <v>509</v>
      </c>
      <c r="S229" s="576" t="s">
        <v>1644</v>
      </c>
      <c r="T229" s="497" t="s">
        <v>801</v>
      </c>
      <c r="U229" s="498">
        <v>38233</v>
      </c>
      <c r="V229" s="497">
        <f t="shared" ca="1" si="5"/>
        <v>21</v>
      </c>
      <c r="W229" s="539" t="s">
        <v>1645</v>
      </c>
      <c r="X229" s="497" t="s">
        <v>778</v>
      </c>
      <c r="Y229" s="944" t="s">
        <v>792</v>
      </c>
      <c r="Z229" s="497" t="s">
        <v>676</v>
      </c>
      <c r="AA229" s="539" t="s">
        <v>676</v>
      </c>
      <c r="AB229" s="603" t="s">
        <v>1646</v>
      </c>
      <c r="AC229" s="497"/>
      <c r="AD229" s="497"/>
      <c r="AE229" s="497" t="s">
        <v>1380</v>
      </c>
      <c r="AF229" s="499"/>
      <c r="AG229" s="499"/>
      <c r="AH229" s="499"/>
      <c r="AI229" s="499"/>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598"/>
      <c r="B230" s="1300"/>
      <c r="C230" s="489">
        <v>217</v>
      </c>
      <c r="D230" s="489" t="s">
        <v>1655</v>
      </c>
      <c r="E230" s="489">
        <f t="shared" si="4"/>
        <v>207</v>
      </c>
      <c r="F230" s="489" t="s">
        <v>688</v>
      </c>
      <c r="G230" s="489" t="s">
        <v>1578</v>
      </c>
      <c r="H230" s="491" t="s">
        <v>380</v>
      </c>
      <c r="I230" s="490" t="s">
        <v>1324</v>
      </c>
      <c r="J230" s="490" t="s">
        <v>1332</v>
      </c>
      <c r="K230" s="490" t="s">
        <v>1615</v>
      </c>
      <c r="L230" s="544"/>
      <c r="M230" s="501" t="s">
        <v>765</v>
      </c>
      <c r="N230" s="494"/>
      <c r="O230" s="495"/>
      <c r="P230" s="495"/>
      <c r="Q230" s="494" t="s">
        <v>766</v>
      </c>
      <c r="R230" s="501" t="s">
        <v>1656</v>
      </c>
      <c r="S230" s="496" t="s">
        <v>1657</v>
      </c>
      <c r="T230" s="497" t="s">
        <v>801</v>
      </c>
      <c r="U230" s="498">
        <v>37693</v>
      </c>
      <c r="V230" s="497">
        <f t="shared" ca="1" si="5"/>
        <v>22</v>
      </c>
      <c r="W230" s="497" t="s">
        <v>1658</v>
      </c>
      <c r="X230" s="497" t="s">
        <v>778</v>
      </c>
      <c r="Y230" s="497" t="s">
        <v>792</v>
      </c>
      <c r="Z230" s="497" t="s">
        <v>676</v>
      </c>
      <c r="AA230" s="497" t="s">
        <v>1059</v>
      </c>
      <c r="AB230" s="497" t="s">
        <v>1126</v>
      </c>
      <c r="AC230" s="497" t="s">
        <v>786</v>
      </c>
      <c r="AD230" s="497" t="s">
        <v>1659</v>
      </c>
      <c r="AE230" s="497" t="s">
        <v>891</v>
      </c>
      <c r="AF230" s="497"/>
      <c r="AG230" s="497"/>
      <c r="AH230" s="497"/>
      <c r="AI230" s="497"/>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604"/>
      <c r="B231" s="1302"/>
      <c r="C231" s="489">
        <v>218</v>
      </c>
      <c r="D231" s="489" t="s">
        <v>1660</v>
      </c>
      <c r="E231" s="489">
        <f t="shared" si="4"/>
        <v>208</v>
      </c>
      <c r="F231" s="489" t="s">
        <v>680</v>
      </c>
      <c r="G231" s="489" t="s">
        <v>1578</v>
      </c>
      <c r="H231" s="491" t="s">
        <v>380</v>
      </c>
      <c r="I231" s="490" t="s">
        <v>1324</v>
      </c>
      <c r="J231" s="490" t="s">
        <v>1332</v>
      </c>
      <c r="K231" s="490" t="s">
        <v>1615</v>
      </c>
      <c r="L231" s="544"/>
      <c r="M231" s="501" t="s">
        <v>765</v>
      </c>
      <c r="N231" s="494"/>
      <c r="O231" s="495"/>
      <c r="P231" s="495"/>
      <c r="Q231" s="494" t="s">
        <v>1617</v>
      </c>
      <c r="R231" s="504" t="s">
        <v>1661</v>
      </c>
      <c r="S231" s="496" t="s">
        <v>1662</v>
      </c>
      <c r="T231" s="497" t="s">
        <v>801</v>
      </c>
      <c r="U231" s="498">
        <v>39312</v>
      </c>
      <c r="V231" s="497">
        <f t="shared" ca="1" si="5"/>
        <v>18</v>
      </c>
      <c r="W231" s="497" t="s">
        <v>1663</v>
      </c>
      <c r="X231" s="497" t="s">
        <v>778</v>
      </c>
      <c r="Y231" s="497" t="s">
        <v>792</v>
      </c>
      <c r="Z231" s="497" t="s">
        <v>1508</v>
      </c>
      <c r="AA231" s="497" t="s">
        <v>1508</v>
      </c>
      <c r="AB231" s="497"/>
      <c r="AC231" s="497" t="s">
        <v>786</v>
      </c>
      <c r="AD231" s="497" t="s">
        <v>1664</v>
      </c>
      <c r="AE231" s="497" t="s">
        <v>891</v>
      </c>
      <c r="AF231" s="497"/>
      <c r="AG231" s="497"/>
      <c r="AH231" s="497"/>
      <c r="AI231" s="497"/>
      <c r="AJ231" s="500"/>
      <c r="AK231" s="193"/>
      <c r="AL231" s="500"/>
      <c r="AM231" s="500"/>
      <c r="AN231" s="500"/>
      <c r="AO231" s="500"/>
      <c r="AP231" s="500"/>
      <c r="AQ231" s="500"/>
      <c r="AR231" s="500"/>
      <c r="AS231" s="500"/>
      <c r="AT231" s="500"/>
      <c r="AU231" s="500"/>
      <c r="AV231" s="500"/>
      <c r="AW231" s="500"/>
      <c r="AX231" s="500"/>
      <c r="AY231" s="500"/>
      <c r="AZ231" s="500"/>
      <c r="BA231" s="500"/>
    </row>
    <row r="232" spans="1:53" ht="15.75" customHeight="1">
      <c r="A232" s="193"/>
      <c r="B232" s="193"/>
      <c r="C232" s="489">
        <v>219</v>
      </c>
      <c r="D232" s="588" t="s">
        <v>1050</v>
      </c>
      <c r="E232" s="489">
        <f t="shared" si="4"/>
        <v>208</v>
      </c>
      <c r="F232" s="588"/>
      <c r="G232" s="489" t="s">
        <v>1578</v>
      </c>
      <c r="H232" s="491" t="s">
        <v>380</v>
      </c>
      <c r="I232" s="490" t="s">
        <v>1324</v>
      </c>
      <c r="J232" s="490" t="s">
        <v>1050</v>
      </c>
      <c r="K232" s="490" t="s">
        <v>726</v>
      </c>
      <c r="L232" s="625"/>
      <c r="M232" s="626" t="s">
        <v>841</v>
      </c>
      <c r="N232" s="627"/>
      <c r="O232" s="595" t="s">
        <v>197</v>
      </c>
      <c r="P232" s="595"/>
      <c r="Q232" s="627"/>
      <c r="R232" s="626" t="s">
        <v>104</v>
      </c>
      <c r="S232" s="608" t="s">
        <v>1051</v>
      </c>
      <c r="T232" s="595" t="s">
        <v>801</v>
      </c>
      <c r="U232" s="596">
        <v>36505</v>
      </c>
      <c r="V232" s="497">
        <f t="shared" ca="1" si="5"/>
        <v>26</v>
      </c>
      <c r="W232" s="595" t="s">
        <v>1052</v>
      </c>
      <c r="X232" s="595" t="s">
        <v>778</v>
      </c>
      <c r="Y232" s="595" t="s">
        <v>734</v>
      </c>
      <c r="Z232" s="595" t="s">
        <v>274</v>
      </c>
      <c r="AA232" s="595" t="s">
        <v>736</v>
      </c>
      <c r="AB232" s="595" t="s">
        <v>770</v>
      </c>
      <c r="AC232" s="595" t="s">
        <v>1012</v>
      </c>
      <c r="AD232" s="595"/>
      <c r="AE232" s="595"/>
      <c r="AF232" s="499"/>
      <c r="AG232" s="497"/>
      <c r="AH232" s="499"/>
      <c r="AI232" s="499"/>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1798</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24" t="s">
        <v>799</v>
      </c>
      <c r="R233" s="501" t="s">
        <v>225</v>
      </c>
      <c r="S233" s="496" t="s">
        <v>1799</v>
      </c>
      <c r="T233" s="497" t="s">
        <v>801</v>
      </c>
      <c r="U233" s="498">
        <v>34934</v>
      </c>
      <c r="V233" s="497">
        <f t="shared" ca="1" si="5"/>
        <v>30</v>
      </c>
      <c r="W233" s="497" t="s">
        <v>1800</v>
      </c>
      <c r="X233" s="497" t="s">
        <v>778</v>
      </c>
      <c r="Y233" s="497" t="s">
        <v>792</v>
      </c>
      <c r="Z233" s="497" t="s">
        <v>740</v>
      </c>
      <c r="AA233" s="497" t="s">
        <v>740</v>
      </c>
      <c r="AB233" s="497" t="s">
        <v>1801</v>
      </c>
      <c r="AC233" s="497"/>
      <c r="AD233" s="497"/>
      <c r="AE233" s="497" t="s">
        <v>1584</v>
      </c>
      <c r="AF233" s="499" t="s">
        <v>3744</v>
      </c>
      <c r="AG233" s="578" t="s">
        <v>688</v>
      </c>
      <c r="AH233" s="499"/>
      <c r="AI233" s="499"/>
      <c r="AJ233" s="500"/>
      <c r="AK233" s="193"/>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1802</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251</v>
      </c>
      <c r="S234" s="496" t="s">
        <v>1803</v>
      </c>
      <c r="T234" s="497" t="s">
        <v>801</v>
      </c>
      <c r="U234" s="498">
        <v>34898</v>
      </c>
      <c r="V234" s="497">
        <f t="shared" ca="1" si="5"/>
        <v>30</v>
      </c>
      <c r="W234" s="497" t="s">
        <v>1804</v>
      </c>
      <c r="X234" s="497" t="s">
        <v>778</v>
      </c>
      <c r="Y234" s="497" t="s">
        <v>792</v>
      </c>
      <c r="Z234" s="497" t="s">
        <v>740</v>
      </c>
      <c r="AA234" s="497" t="s">
        <v>740</v>
      </c>
      <c r="AB234" s="497" t="s">
        <v>1801</v>
      </c>
      <c r="AC234" s="497"/>
      <c r="AD234" s="497"/>
      <c r="AE234" s="497" t="s">
        <v>1584</v>
      </c>
      <c r="AF234" s="499" t="s">
        <v>3756</v>
      </c>
      <c r="AG234" s="578" t="s">
        <v>688</v>
      </c>
      <c r="AH234" s="499"/>
      <c r="AI234" s="499"/>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222</v>
      </c>
      <c r="D235" s="489" t="s">
        <v>1805</v>
      </c>
      <c r="E235" s="489">
        <f t="shared" si="4"/>
        <v>211</v>
      </c>
      <c r="F235" s="616" t="s">
        <v>870</v>
      </c>
      <c r="G235" s="489" t="s">
        <v>1578</v>
      </c>
      <c r="H235" s="491" t="s">
        <v>380</v>
      </c>
      <c r="I235" s="490" t="s">
        <v>1324</v>
      </c>
      <c r="J235" s="490" t="s">
        <v>1050</v>
      </c>
      <c r="K235" s="490" t="s">
        <v>726</v>
      </c>
      <c r="L235" s="492"/>
      <c r="M235" s="501" t="s">
        <v>841</v>
      </c>
      <c r="N235" s="494" t="s">
        <v>365</v>
      </c>
      <c r="O235" s="497"/>
      <c r="P235" s="497"/>
      <c r="Q235" s="564" t="s">
        <v>766</v>
      </c>
      <c r="R235" s="501" t="s">
        <v>272</v>
      </c>
      <c r="S235" s="496" t="s">
        <v>1806</v>
      </c>
      <c r="T235" s="497" t="s">
        <v>801</v>
      </c>
      <c r="U235" s="498">
        <v>38176</v>
      </c>
      <c r="V235" s="497">
        <f t="shared" ca="1" si="5"/>
        <v>21</v>
      </c>
      <c r="W235" s="497" t="s">
        <v>1807</v>
      </c>
      <c r="X235" s="497" t="s">
        <v>778</v>
      </c>
      <c r="Y235" s="497" t="s">
        <v>792</v>
      </c>
      <c r="Z235" s="497" t="s">
        <v>740</v>
      </c>
      <c r="AA235" s="497" t="s">
        <v>740</v>
      </c>
      <c r="AB235" s="497" t="s">
        <v>1808</v>
      </c>
      <c r="AC235" s="497"/>
      <c r="AD235" s="497"/>
      <c r="AE235" s="497" t="s">
        <v>1584</v>
      </c>
      <c r="AF235" s="499" t="s">
        <v>3744</v>
      </c>
      <c r="AG235" s="578" t="s">
        <v>688</v>
      </c>
      <c r="AH235" s="499"/>
      <c r="AI235" s="499"/>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629"/>
      <c r="B236" s="629"/>
      <c r="C236" s="489">
        <v>223</v>
      </c>
      <c r="D236" s="600" t="s">
        <v>1809</v>
      </c>
      <c r="E236" s="489">
        <f t="shared" si="4"/>
        <v>212</v>
      </c>
      <c r="F236" s="616" t="s">
        <v>682</v>
      </c>
      <c r="G236" s="489" t="s">
        <v>1578</v>
      </c>
      <c r="H236" s="491" t="s">
        <v>380</v>
      </c>
      <c r="I236" s="490" t="s">
        <v>1324</v>
      </c>
      <c r="J236" s="490" t="s">
        <v>1050</v>
      </c>
      <c r="K236" s="490" t="s">
        <v>726</v>
      </c>
      <c r="L236" s="492"/>
      <c r="M236" s="501" t="s">
        <v>841</v>
      </c>
      <c r="N236" s="494" t="s">
        <v>365</v>
      </c>
      <c r="O236" s="497"/>
      <c r="P236" s="497"/>
      <c r="Q236" s="564" t="s">
        <v>1617</v>
      </c>
      <c r="R236" s="952" t="s">
        <v>314</v>
      </c>
      <c r="S236" s="631" t="s">
        <v>1810</v>
      </c>
      <c r="T236" s="497" t="s">
        <v>801</v>
      </c>
      <c r="U236" s="632">
        <v>38937</v>
      </c>
      <c r="V236" s="497">
        <f t="shared" ca="1" si="5"/>
        <v>19</v>
      </c>
      <c r="W236" s="633" t="s">
        <v>1811</v>
      </c>
      <c r="X236" s="497" t="s">
        <v>778</v>
      </c>
      <c r="Y236" s="497" t="s">
        <v>792</v>
      </c>
      <c r="Z236" s="633" t="s">
        <v>274</v>
      </c>
      <c r="AA236" s="633" t="s">
        <v>274</v>
      </c>
      <c r="AB236" s="953" t="s">
        <v>793</v>
      </c>
      <c r="AC236" s="497"/>
      <c r="AD236" s="497"/>
      <c r="AE236" s="497" t="s">
        <v>1686</v>
      </c>
      <c r="AF236" s="499">
        <v>0</v>
      </c>
      <c r="AG236" s="578"/>
      <c r="AH236" s="499"/>
      <c r="AI236" s="499"/>
      <c r="AJ236" s="500"/>
      <c r="AK236" s="500"/>
      <c r="AL236" s="629"/>
      <c r="AM236" s="629"/>
      <c r="AN236" s="629"/>
      <c r="AO236" s="629"/>
      <c r="AP236" s="629"/>
      <c r="AQ236" s="629"/>
      <c r="AR236" s="629"/>
      <c r="AS236" s="629"/>
      <c r="AT236" s="629"/>
      <c r="AU236" s="629"/>
      <c r="AV236" s="629"/>
      <c r="AW236" s="629"/>
      <c r="AX236" s="629"/>
      <c r="AY236" s="629"/>
      <c r="AZ236" s="629"/>
      <c r="BA236" s="629"/>
    </row>
    <row r="237" spans="1:53" ht="15.75" customHeight="1">
      <c r="A237" s="193"/>
      <c r="B237" s="193"/>
      <c r="C237" s="489">
        <v>224</v>
      </c>
      <c r="D237" s="634" t="s">
        <v>1812</v>
      </c>
      <c r="E237" s="489">
        <f t="shared" si="4"/>
        <v>213</v>
      </c>
      <c r="F237" s="634" t="s">
        <v>870</v>
      </c>
      <c r="G237" s="489" t="s">
        <v>1578</v>
      </c>
      <c r="H237" s="491" t="s">
        <v>380</v>
      </c>
      <c r="I237" s="490" t="s">
        <v>1324</v>
      </c>
      <c r="J237" s="490" t="s">
        <v>1050</v>
      </c>
      <c r="K237" s="490" t="s">
        <v>726</v>
      </c>
      <c r="L237" s="492"/>
      <c r="M237" s="501" t="s">
        <v>841</v>
      </c>
      <c r="N237" s="635" t="s">
        <v>365</v>
      </c>
      <c r="O237" s="636"/>
      <c r="P237" s="636"/>
      <c r="Q237" s="635" t="s">
        <v>799</v>
      </c>
      <c r="R237" s="637" t="s">
        <v>1813</v>
      </c>
      <c r="S237" s="638" t="s">
        <v>1814</v>
      </c>
      <c r="T237" s="636" t="s">
        <v>801</v>
      </c>
      <c r="U237" s="639">
        <v>33443</v>
      </c>
      <c r="V237" s="497">
        <f t="shared" ca="1" si="5"/>
        <v>34</v>
      </c>
      <c r="W237" s="636" t="s">
        <v>1815</v>
      </c>
      <c r="X237" s="636" t="s">
        <v>778</v>
      </c>
      <c r="Y237" s="636" t="s">
        <v>792</v>
      </c>
      <c r="Z237" s="636" t="s">
        <v>740</v>
      </c>
      <c r="AA237" s="636" t="s">
        <v>740</v>
      </c>
      <c r="AB237" s="636" t="s">
        <v>1816</v>
      </c>
      <c r="AC237" s="640" t="s">
        <v>786</v>
      </c>
      <c r="AD237" s="636" t="s">
        <v>1817</v>
      </c>
      <c r="AE237" s="636" t="s">
        <v>1584</v>
      </c>
      <c r="AF237" s="497">
        <v>0</v>
      </c>
      <c r="AG237" s="497"/>
      <c r="AH237" s="497"/>
      <c r="AI237" s="497"/>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588" t="s">
        <v>2722</v>
      </c>
      <c r="E238" s="489">
        <f t="shared" si="4"/>
        <v>213</v>
      </c>
      <c r="F238" s="588"/>
      <c r="G238" s="489" t="s">
        <v>1578</v>
      </c>
      <c r="H238" s="491" t="s">
        <v>380</v>
      </c>
      <c r="I238" s="490" t="s">
        <v>1324</v>
      </c>
      <c r="J238" s="490" t="s">
        <v>2722</v>
      </c>
      <c r="K238" s="490" t="s">
        <v>726</v>
      </c>
      <c r="L238" s="492"/>
      <c r="M238" s="626" t="s">
        <v>909</v>
      </c>
      <c r="N238" s="627"/>
      <c r="O238" s="595" t="s">
        <v>197</v>
      </c>
      <c r="P238" s="595"/>
      <c r="Q238" s="627"/>
      <c r="R238" s="626" t="s">
        <v>2723</v>
      </c>
      <c r="S238" s="608"/>
      <c r="T238" s="595" t="s">
        <v>731</v>
      </c>
      <c r="U238" s="596">
        <v>37183</v>
      </c>
      <c r="V238" s="497">
        <f t="shared" ca="1" si="5"/>
        <v>24</v>
      </c>
      <c r="W238" s="595" t="s">
        <v>2725</v>
      </c>
      <c r="X238" s="595" t="s">
        <v>769</v>
      </c>
      <c r="Y238" s="595" t="s">
        <v>734</v>
      </c>
      <c r="Z238" s="595" t="s">
        <v>274</v>
      </c>
      <c r="AA238" s="595" t="s">
        <v>274</v>
      </c>
      <c r="AB238" s="595" t="s">
        <v>2680</v>
      </c>
      <c r="AC238" s="595" t="s">
        <v>1012</v>
      </c>
      <c r="AD238" s="595"/>
      <c r="AE238" s="595"/>
      <c r="AF238" s="499"/>
      <c r="AG238" s="497"/>
      <c r="AH238" s="499"/>
      <c r="AI238" s="499"/>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2738</v>
      </c>
      <c r="E239" s="489">
        <f t="shared" si="4"/>
        <v>214</v>
      </c>
      <c r="F239" s="549" t="s">
        <v>680</v>
      </c>
      <c r="G239" s="489" t="s">
        <v>1578</v>
      </c>
      <c r="H239" s="491" t="s">
        <v>380</v>
      </c>
      <c r="I239" s="490" t="s">
        <v>1324</v>
      </c>
      <c r="J239" s="490" t="s">
        <v>2722</v>
      </c>
      <c r="K239" s="606" t="s">
        <v>726</v>
      </c>
      <c r="L239" s="492"/>
      <c r="M239" s="501" t="s">
        <v>909</v>
      </c>
      <c r="N239" s="494" t="s">
        <v>365</v>
      </c>
      <c r="O239" s="497"/>
      <c r="P239" s="497"/>
      <c r="Q239" s="615" t="s">
        <v>1617</v>
      </c>
      <c r="R239" s="502" t="s">
        <v>341</v>
      </c>
      <c r="S239" s="496" t="s">
        <v>2739</v>
      </c>
      <c r="T239" s="497" t="s">
        <v>801</v>
      </c>
      <c r="U239" s="498">
        <v>39773</v>
      </c>
      <c r="V239" s="497">
        <f t="shared" ca="1" si="5"/>
        <v>17</v>
      </c>
      <c r="W239" s="497" t="s">
        <v>2738</v>
      </c>
      <c r="X239" s="497" t="s">
        <v>778</v>
      </c>
      <c r="Y239" s="497" t="s">
        <v>792</v>
      </c>
      <c r="Z239" s="497" t="s">
        <v>274</v>
      </c>
      <c r="AA239" s="497" t="s">
        <v>274</v>
      </c>
      <c r="AB239" s="497" t="s">
        <v>2740</v>
      </c>
      <c r="AC239" s="497"/>
      <c r="AD239" s="497"/>
      <c r="AE239" s="497" t="s">
        <v>1584</v>
      </c>
      <c r="AF239" s="499" t="s">
        <v>3759</v>
      </c>
      <c r="AG239" s="497" t="s">
        <v>680</v>
      </c>
      <c r="AH239" s="499"/>
      <c r="AI239" s="499"/>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1687</v>
      </c>
      <c r="E240" s="489">
        <f t="shared" si="4"/>
        <v>215</v>
      </c>
      <c r="F240" s="549" t="s">
        <v>680</v>
      </c>
      <c r="G240" s="489" t="s">
        <v>1578</v>
      </c>
      <c r="H240" s="491" t="s">
        <v>380</v>
      </c>
      <c r="I240" s="490" t="s">
        <v>1324</v>
      </c>
      <c r="J240" s="490" t="s">
        <v>1687</v>
      </c>
      <c r="K240" s="490" t="s">
        <v>1688</v>
      </c>
      <c r="L240" s="492"/>
      <c r="M240" s="493" t="s">
        <v>315</v>
      </c>
      <c r="N240" s="494"/>
      <c r="O240" s="497" t="s">
        <v>197</v>
      </c>
      <c r="P240" s="497"/>
      <c r="Q240" s="615" t="s">
        <v>1617</v>
      </c>
      <c r="R240" s="493" t="s">
        <v>381</v>
      </c>
      <c r="S240" s="496" t="s">
        <v>1690</v>
      </c>
      <c r="T240" s="497" t="s">
        <v>801</v>
      </c>
      <c r="U240" s="498">
        <v>39305</v>
      </c>
      <c r="V240" s="497">
        <f t="shared" ca="1" si="5"/>
        <v>18</v>
      </c>
      <c r="W240" s="497" t="s">
        <v>1691</v>
      </c>
      <c r="X240" s="944" t="s">
        <v>778</v>
      </c>
      <c r="Y240" s="508" t="s">
        <v>734</v>
      </c>
      <c r="Z240" s="497" t="s">
        <v>274</v>
      </c>
      <c r="AA240" s="497" t="s">
        <v>274</v>
      </c>
      <c r="AB240" s="497"/>
      <c r="AC240" s="497"/>
      <c r="AD240" s="497"/>
      <c r="AE240" s="497" t="s">
        <v>779</v>
      </c>
      <c r="AF240" s="499" t="s">
        <v>3756</v>
      </c>
      <c r="AG240" s="497" t="s">
        <v>680</v>
      </c>
      <c r="AH240" s="499"/>
      <c r="AI240" s="499"/>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1688</v>
      </c>
      <c r="E241" s="489">
        <f t="shared" si="4"/>
        <v>216</v>
      </c>
      <c r="F241" s="616" t="s">
        <v>870</v>
      </c>
      <c r="G241" s="489" t="s">
        <v>1578</v>
      </c>
      <c r="H241" s="491" t="s">
        <v>380</v>
      </c>
      <c r="I241" s="490" t="s">
        <v>1324</v>
      </c>
      <c r="J241" s="490" t="s">
        <v>1687</v>
      </c>
      <c r="K241" s="490" t="s">
        <v>1688</v>
      </c>
      <c r="L241" s="492"/>
      <c r="M241" s="501" t="s">
        <v>315</v>
      </c>
      <c r="N241" s="494"/>
      <c r="O241" s="497" t="s">
        <v>519</v>
      </c>
      <c r="P241" s="497"/>
      <c r="Q241" s="564" t="s">
        <v>766</v>
      </c>
      <c r="R241" s="617" t="s">
        <v>393</v>
      </c>
      <c r="S241" s="496" t="s">
        <v>1704</v>
      </c>
      <c r="T241" s="497" t="s">
        <v>731</v>
      </c>
      <c r="U241" s="498">
        <v>38566</v>
      </c>
      <c r="V241" s="497">
        <f t="shared" ca="1" si="5"/>
        <v>20</v>
      </c>
      <c r="W241" s="497" t="s">
        <v>1705</v>
      </c>
      <c r="X241" s="497" t="s">
        <v>778</v>
      </c>
      <c r="Y241" s="497" t="s">
        <v>792</v>
      </c>
      <c r="Z241" s="497" t="s">
        <v>846</v>
      </c>
      <c r="AA241" s="497" t="s">
        <v>846</v>
      </c>
      <c r="AB241" s="497"/>
      <c r="AC241" s="497"/>
      <c r="AD241" s="497"/>
      <c r="AE241" s="497" t="s">
        <v>1053</v>
      </c>
      <c r="AF241" s="499" t="s">
        <v>3747</v>
      </c>
      <c r="AG241" s="497" t="s">
        <v>680</v>
      </c>
      <c r="AH241" s="499"/>
      <c r="AI241" s="499"/>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1706</v>
      </c>
      <c r="E242" s="489">
        <f t="shared" si="4"/>
        <v>217</v>
      </c>
      <c r="F242" s="616" t="s">
        <v>870</v>
      </c>
      <c r="G242" s="489" t="s">
        <v>1578</v>
      </c>
      <c r="H242" s="491" t="s">
        <v>380</v>
      </c>
      <c r="I242" s="490" t="s">
        <v>1324</v>
      </c>
      <c r="J242" s="490" t="s">
        <v>1687</v>
      </c>
      <c r="K242" s="490" t="s">
        <v>1688</v>
      </c>
      <c r="L242" s="492"/>
      <c r="M242" s="501" t="s">
        <v>315</v>
      </c>
      <c r="N242" s="494"/>
      <c r="O242" s="497"/>
      <c r="P242" s="497"/>
      <c r="Q242" s="615" t="s">
        <v>1617</v>
      </c>
      <c r="R242" s="501" t="s">
        <v>436</v>
      </c>
      <c r="S242" s="496" t="s">
        <v>1707</v>
      </c>
      <c r="T242" s="497" t="s">
        <v>801</v>
      </c>
      <c r="U242" s="498" t="s">
        <v>1708</v>
      </c>
      <c r="V242" s="497">
        <f t="shared" ca="1" si="5"/>
        <v>17</v>
      </c>
      <c r="W242" s="497" t="s">
        <v>1709</v>
      </c>
      <c r="X242" s="944" t="s">
        <v>778</v>
      </c>
      <c r="Y242" s="508" t="s">
        <v>734</v>
      </c>
      <c r="Z242" s="497" t="s">
        <v>846</v>
      </c>
      <c r="AA242" s="497" t="s">
        <v>846</v>
      </c>
      <c r="AB242" s="497" t="s">
        <v>1710</v>
      </c>
      <c r="AC242" s="497"/>
      <c r="AD242" s="497"/>
      <c r="AE242" s="497" t="s">
        <v>868</v>
      </c>
      <c r="AF242" s="1022">
        <v>0</v>
      </c>
      <c r="AG242" s="497" t="s">
        <v>680</v>
      </c>
      <c r="AH242" s="499"/>
      <c r="AI242" s="499"/>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1711</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458</v>
      </c>
      <c r="S243" s="496" t="s">
        <v>1712</v>
      </c>
      <c r="T243" s="497" t="s">
        <v>731</v>
      </c>
      <c r="U243" s="498">
        <v>38811</v>
      </c>
      <c r="V243" s="497">
        <f t="shared" ca="1" si="5"/>
        <v>19</v>
      </c>
      <c r="W243" s="497" t="s">
        <v>1713</v>
      </c>
      <c r="X243" s="944" t="s">
        <v>778</v>
      </c>
      <c r="Y243" s="508" t="s">
        <v>734</v>
      </c>
      <c r="Z243" s="497" t="s">
        <v>744</v>
      </c>
      <c r="AA243" s="497" t="s">
        <v>744</v>
      </c>
      <c r="AB243" s="497"/>
      <c r="AC243" s="497"/>
      <c r="AD243" s="497"/>
      <c r="AE243" s="497" t="s">
        <v>794</v>
      </c>
      <c r="AF243" s="499" t="s">
        <v>3744</v>
      </c>
      <c r="AG243" s="497" t="s">
        <v>680</v>
      </c>
      <c r="AH243" s="499"/>
      <c r="AI243" s="499"/>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1714</v>
      </c>
      <c r="E244" s="489">
        <f t="shared" si="4"/>
        <v>219</v>
      </c>
      <c r="F244" s="549" t="s">
        <v>680</v>
      </c>
      <c r="G244" s="489" t="s">
        <v>1578</v>
      </c>
      <c r="H244" s="491" t="s">
        <v>380</v>
      </c>
      <c r="I244" s="490" t="s">
        <v>1324</v>
      </c>
      <c r="J244" s="490" t="s">
        <v>1687</v>
      </c>
      <c r="K244" s="490" t="s">
        <v>1688</v>
      </c>
      <c r="L244" s="492"/>
      <c r="M244" s="501" t="s">
        <v>315</v>
      </c>
      <c r="N244" s="494"/>
      <c r="O244" s="497"/>
      <c r="P244" s="497"/>
      <c r="Q244" s="615" t="s">
        <v>1617</v>
      </c>
      <c r="R244" s="501" t="s">
        <v>476</v>
      </c>
      <c r="S244" s="496" t="s">
        <v>1715</v>
      </c>
      <c r="T244" s="497" t="s">
        <v>731</v>
      </c>
      <c r="U244" s="498">
        <v>39236</v>
      </c>
      <c r="V244" s="497">
        <f t="shared" ca="1" si="5"/>
        <v>18</v>
      </c>
      <c r="W244" s="497" t="s">
        <v>1716</v>
      </c>
      <c r="X244" s="944" t="s">
        <v>778</v>
      </c>
      <c r="Y244" s="508" t="s">
        <v>734</v>
      </c>
      <c r="Z244" s="497" t="s">
        <v>676</v>
      </c>
      <c r="AA244" s="497" t="s">
        <v>676</v>
      </c>
      <c r="AB244" s="497"/>
      <c r="AC244" s="497"/>
      <c r="AD244" s="497"/>
      <c r="AE244" s="497" t="s">
        <v>794</v>
      </c>
      <c r="AF244" s="523">
        <v>0</v>
      </c>
      <c r="AG244" s="497" t="s">
        <v>680</v>
      </c>
      <c r="AH244" s="499"/>
      <c r="AI244" s="499"/>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1692</v>
      </c>
      <c r="E245" s="489">
        <f t="shared" si="4"/>
        <v>220</v>
      </c>
      <c r="F245" s="549" t="s">
        <v>680</v>
      </c>
      <c r="G245" s="489" t="s">
        <v>1578</v>
      </c>
      <c r="H245" s="491" t="s">
        <v>380</v>
      </c>
      <c r="I245" s="490" t="s">
        <v>1324</v>
      </c>
      <c r="J245" s="490" t="s">
        <v>1687</v>
      </c>
      <c r="K245" s="490" t="s">
        <v>1688</v>
      </c>
      <c r="L245" s="492"/>
      <c r="M245" s="501" t="s">
        <v>315</v>
      </c>
      <c r="N245" s="494" t="s">
        <v>365</v>
      </c>
      <c r="O245" s="497" t="s">
        <v>1616</v>
      </c>
      <c r="P245" s="497"/>
      <c r="Q245" s="615" t="s">
        <v>1617</v>
      </c>
      <c r="R245" s="501" t="s">
        <v>415</v>
      </c>
      <c r="S245" s="496" t="s">
        <v>1693</v>
      </c>
      <c r="T245" s="497" t="s">
        <v>801</v>
      </c>
      <c r="U245" s="498">
        <v>39342</v>
      </c>
      <c r="V245" s="497">
        <f t="shared" ca="1" si="5"/>
        <v>18</v>
      </c>
      <c r="W245" s="497" t="s">
        <v>1694</v>
      </c>
      <c r="X245" s="497" t="s">
        <v>778</v>
      </c>
      <c r="Y245" s="497" t="s">
        <v>792</v>
      </c>
      <c r="Z245" s="497" t="s">
        <v>744</v>
      </c>
      <c r="AA245" s="497" t="s">
        <v>744</v>
      </c>
      <c r="AB245" s="497" t="s">
        <v>1695</v>
      </c>
      <c r="AC245" s="497"/>
      <c r="AD245" s="497"/>
      <c r="AE245" s="497" t="s">
        <v>874</v>
      </c>
      <c r="AF245" s="523">
        <v>0</v>
      </c>
      <c r="AG245" s="497" t="s">
        <v>680</v>
      </c>
      <c r="AH245" s="499"/>
      <c r="AI245" s="499"/>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1696</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1" t="s">
        <v>494</v>
      </c>
      <c r="S246" s="496" t="s">
        <v>1697</v>
      </c>
      <c r="T246" s="497" t="s">
        <v>731</v>
      </c>
      <c r="U246" s="498">
        <v>39486</v>
      </c>
      <c r="V246" s="497">
        <f t="shared" ca="1" si="5"/>
        <v>17</v>
      </c>
      <c r="W246" s="497" t="s">
        <v>1698</v>
      </c>
      <c r="X246" s="497" t="s">
        <v>778</v>
      </c>
      <c r="Y246" s="497" t="s">
        <v>792</v>
      </c>
      <c r="Z246" s="497" t="s">
        <v>744</v>
      </c>
      <c r="AA246" s="497" t="s">
        <v>1699</v>
      </c>
      <c r="AB246" s="497" t="s">
        <v>1700</v>
      </c>
      <c r="AC246" s="497"/>
      <c r="AD246" s="497"/>
      <c r="AE246" s="497" t="s">
        <v>874</v>
      </c>
      <c r="AF246" s="523">
        <v>0</v>
      </c>
      <c r="AG246" s="497" t="s">
        <v>680</v>
      </c>
      <c r="AH246" s="499"/>
      <c r="AI246" s="499"/>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489" t="s">
        <v>1689</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02" t="s">
        <v>510</v>
      </c>
      <c r="S247" s="496" t="s">
        <v>1701</v>
      </c>
      <c r="T247" s="497" t="s">
        <v>801</v>
      </c>
      <c r="U247" s="498">
        <v>40060</v>
      </c>
      <c r="V247" s="497">
        <f t="shared" ca="1" si="5"/>
        <v>16</v>
      </c>
      <c r="W247" s="497" t="s">
        <v>1702</v>
      </c>
      <c r="X247" s="497" t="s">
        <v>778</v>
      </c>
      <c r="Y247" s="497" t="s">
        <v>792</v>
      </c>
      <c r="Z247" s="497" t="s">
        <v>744</v>
      </c>
      <c r="AA247" s="497" t="s">
        <v>744</v>
      </c>
      <c r="AB247" s="497" t="s">
        <v>1703</v>
      </c>
      <c r="AC247" s="497"/>
      <c r="AD247" s="497"/>
      <c r="AE247" s="497" t="s">
        <v>874</v>
      </c>
      <c r="AF247" s="523">
        <v>0</v>
      </c>
      <c r="AG247" s="497" t="s">
        <v>680</v>
      </c>
      <c r="AH247" s="499"/>
      <c r="AI247" s="499"/>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193"/>
      <c r="B248" s="193"/>
      <c r="C248" s="489">
        <v>235</v>
      </c>
      <c r="D248" s="618" t="s">
        <v>1717</v>
      </c>
      <c r="E248" s="489">
        <f t="shared" si="4"/>
        <v>223</v>
      </c>
      <c r="F248" s="549" t="s">
        <v>680</v>
      </c>
      <c r="G248" s="489" t="s">
        <v>1578</v>
      </c>
      <c r="H248" s="491" t="s">
        <v>380</v>
      </c>
      <c r="I248" s="490" t="s">
        <v>1324</v>
      </c>
      <c r="J248" s="490" t="s">
        <v>1687</v>
      </c>
      <c r="K248" s="490" t="s">
        <v>1688</v>
      </c>
      <c r="L248" s="492"/>
      <c r="M248" s="501" t="s">
        <v>315</v>
      </c>
      <c r="N248" s="494" t="s">
        <v>365</v>
      </c>
      <c r="O248" s="497"/>
      <c r="P248" s="497"/>
      <c r="Q248" s="615" t="s">
        <v>1617</v>
      </c>
      <c r="R248" s="579" t="s">
        <v>1718</v>
      </c>
      <c r="S248" s="496" t="s">
        <v>1719</v>
      </c>
      <c r="T248" s="497" t="s">
        <v>801</v>
      </c>
      <c r="U248" s="498">
        <v>40531</v>
      </c>
      <c r="V248" s="497">
        <f t="shared" ca="1" si="5"/>
        <v>15</v>
      </c>
      <c r="W248" s="497" t="s">
        <v>1720</v>
      </c>
      <c r="X248" s="497" t="s">
        <v>778</v>
      </c>
      <c r="Y248" s="497" t="s">
        <v>792</v>
      </c>
      <c r="Z248" s="497" t="s">
        <v>274</v>
      </c>
      <c r="AA248" s="497" t="s">
        <v>274</v>
      </c>
      <c r="AB248" s="497" t="s">
        <v>687</v>
      </c>
      <c r="AC248" s="497"/>
      <c r="AD248" s="497"/>
      <c r="AE248" s="497" t="s">
        <v>982</v>
      </c>
      <c r="AF248" s="523">
        <v>0</v>
      </c>
      <c r="AG248" s="497"/>
      <c r="AH248" s="499"/>
      <c r="AI248" s="499"/>
      <c r="AJ248" s="500"/>
      <c r="AK248" s="500"/>
      <c r="AL248" s="193"/>
      <c r="AM248" s="193"/>
      <c r="AN248" s="193"/>
      <c r="AO248" s="193"/>
      <c r="AP248" s="193"/>
      <c r="AQ248" s="193"/>
      <c r="AR248" s="193"/>
      <c r="AS248" s="193"/>
      <c r="AT248" s="193"/>
      <c r="AU248" s="193"/>
      <c r="AV248" s="193"/>
      <c r="AW248" s="193"/>
      <c r="AX248" s="193"/>
      <c r="AY248" s="193"/>
      <c r="AZ248" s="193"/>
      <c r="BA248" s="193"/>
    </row>
    <row r="249" spans="1:53" ht="15.75" customHeight="1">
      <c r="A249" s="457"/>
      <c r="B249" s="456"/>
      <c r="C249" s="489">
        <v>236</v>
      </c>
      <c r="D249" s="489" t="s">
        <v>1747</v>
      </c>
      <c r="E249" s="489">
        <f t="shared" si="4"/>
        <v>224</v>
      </c>
      <c r="F249" s="489" t="s">
        <v>870</v>
      </c>
      <c r="G249" s="489" t="s">
        <v>740</v>
      </c>
      <c r="H249" s="491" t="s">
        <v>201</v>
      </c>
      <c r="I249" s="490" t="s">
        <v>1747</v>
      </c>
      <c r="J249" s="490" t="s">
        <v>1747</v>
      </c>
      <c r="K249" s="490" t="s">
        <v>1760</v>
      </c>
      <c r="L249" s="492"/>
      <c r="M249" s="493" t="s">
        <v>727</v>
      </c>
      <c r="N249" s="494"/>
      <c r="O249" s="495" t="s">
        <v>192</v>
      </c>
      <c r="P249" s="495"/>
      <c r="Q249" s="494" t="s">
        <v>850</v>
      </c>
      <c r="R249" s="506" t="s">
        <v>201</v>
      </c>
      <c r="S249" s="496" t="s">
        <v>1748</v>
      </c>
      <c r="T249" s="497" t="s">
        <v>801</v>
      </c>
      <c r="U249" s="498">
        <v>19177</v>
      </c>
      <c r="V249" s="497">
        <f t="shared" ca="1" si="5"/>
        <v>73</v>
      </c>
      <c r="W249" s="497" t="s">
        <v>1749</v>
      </c>
      <c r="X249" s="497" t="s">
        <v>733</v>
      </c>
      <c r="Y249" s="497" t="s">
        <v>734</v>
      </c>
      <c r="Z249" s="497" t="s">
        <v>740</v>
      </c>
      <c r="AA249" s="497" t="s">
        <v>740</v>
      </c>
      <c r="AB249" s="497" t="s">
        <v>1750</v>
      </c>
      <c r="AC249" s="497"/>
      <c r="AD249" s="497"/>
      <c r="AE249" s="497"/>
      <c r="AF249" s="499" t="s">
        <v>3750</v>
      </c>
      <c r="AG249" s="499" t="s">
        <v>680</v>
      </c>
      <c r="AH249" s="499"/>
      <c r="AI249" s="499"/>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1763</v>
      </c>
      <c r="E250" s="489">
        <f t="shared" si="4"/>
        <v>225</v>
      </c>
      <c r="F250" s="489" t="s">
        <v>870</v>
      </c>
      <c r="G250" s="489" t="s">
        <v>740</v>
      </c>
      <c r="H250" s="491" t="s">
        <v>201</v>
      </c>
      <c r="I250" s="490" t="s">
        <v>1747</v>
      </c>
      <c r="J250" s="490" t="s">
        <v>1747</v>
      </c>
      <c r="K250" s="490" t="s">
        <v>1760</v>
      </c>
      <c r="L250" s="492"/>
      <c r="M250" s="501" t="s">
        <v>727</v>
      </c>
      <c r="N250" s="494"/>
      <c r="O250" s="495"/>
      <c r="P250" s="495"/>
      <c r="Q250" s="494" t="s">
        <v>850</v>
      </c>
      <c r="R250" s="501" t="s">
        <v>224</v>
      </c>
      <c r="S250" s="496" t="s">
        <v>1764</v>
      </c>
      <c r="T250" s="497" t="s">
        <v>801</v>
      </c>
      <c r="U250" s="498">
        <v>17993</v>
      </c>
      <c r="V250" s="497">
        <f t="shared" ca="1" si="5"/>
        <v>76</v>
      </c>
      <c r="W250" s="497" t="s">
        <v>1765</v>
      </c>
      <c r="X250" s="497" t="s">
        <v>733</v>
      </c>
      <c r="Y250" s="497" t="s">
        <v>734</v>
      </c>
      <c r="Z250" s="497" t="s">
        <v>740</v>
      </c>
      <c r="AA250" s="497" t="s">
        <v>740</v>
      </c>
      <c r="AB250" s="497" t="s">
        <v>1750</v>
      </c>
      <c r="AC250" s="497"/>
      <c r="AD250" s="497"/>
      <c r="AE250" s="497"/>
      <c r="AF250" s="499" t="s">
        <v>3747</v>
      </c>
      <c r="AG250" s="499" t="s">
        <v>680</v>
      </c>
      <c r="AH250" s="499"/>
      <c r="AI250" s="499"/>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1766</v>
      </c>
      <c r="E251" s="489">
        <f t="shared" si="4"/>
        <v>226</v>
      </c>
      <c r="F251" s="489" t="s">
        <v>870</v>
      </c>
      <c r="G251" s="489" t="s">
        <v>740</v>
      </c>
      <c r="H251" s="491" t="s">
        <v>201</v>
      </c>
      <c r="I251" s="490" t="s">
        <v>1747</v>
      </c>
      <c r="J251" s="490" t="s">
        <v>1747</v>
      </c>
      <c r="K251" s="490" t="s">
        <v>1760</v>
      </c>
      <c r="L251" s="492"/>
      <c r="M251" s="501" t="s">
        <v>727</v>
      </c>
      <c r="N251" s="623" t="s">
        <v>2963</v>
      </c>
      <c r="O251" s="495"/>
      <c r="P251" s="495"/>
      <c r="Q251" s="494" t="s">
        <v>850</v>
      </c>
      <c r="R251" s="501" t="s">
        <v>249</v>
      </c>
      <c r="S251" s="496" t="s">
        <v>1767</v>
      </c>
      <c r="T251" s="497" t="s">
        <v>731</v>
      </c>
      <c r="U251" s="498">
        <v>19696</v>
      </c>
      <c r="V251" s="497">
        <f t="shared" ca="1" si="5"/>
        <v>72</v>
      </c>
      <c r="W251" s="497" t="s">
        <v>1768</v>
      </c>
      <c r="X251" s="497" t="s">
        <v>733</v>
      </c>
      <c r="Y251" s="497" t="s">
        <v>734</v>
      </c>
      <c r="Z251" s="497" t="s">
        <v>740</v>
      </c>
      <c r="AA251" s="497" t="s">
        <v>740</v>
      </c>
      <c r="AB251" s="497" t="s">
        <v>1750</v>
      </c>
      <c r="AC251" s="497"/>
      <c r="AD251" s="497"/>
      <c r="AE251" s="497"/>
      <c r="AF251" s="499" t="s">
        <v>3747</v>
      </c>
      <c r="AG251" s="499" t="s">
        <v>680</v>
      </c>
      <c r="AH251" s="499"/>
      <c r="AI251" s="499"/>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1769</v>
      </c>
      <c r="E252" s="489">
        <f t="shared" si="4"/>
        <v>227</v>
      </c>
      <c r="F252" s="489" t="s">
        <v>870</v>
      </c>
      <c r="G252" s="489" t="s">
        <v>740</v>
      </c>
      <c r="H252" s="491" t="s">
        <v>201</v>
      </c>
      <c r="I252" s="490" t="s">
        <v>1747</v>
      </c>
      <c r="J252" s="490" t="s">
        <v>1747</v>
      </c>
      <c r="K252" s="490" t="s">
        <v>1760</v>
      </c>
      <c r="L252" s="492"/>
      <c r="M252" s="501" t="s">
        <v>727</v>
      </c>
      <c r="N252" s="494"/>
      <c r="O252" s="495"/>
      <c r="P252" s="495"/>
      <c r="Q252" s="494" t="s">
        <v>850</v>
      </c>
      <c r="R252" s="501" t="s">
        <v>270</v>
      </c>
      <c r="S252" s="496" t="s">
        <v>1770</v>
      </c>
      <c r="T252" s="497" t="s">
        <v>801</v>
      </c>
      <c r="U252" s="498">
        <v>19049</v>
      </c>
      <c r="V252" s="497">
        <f t="shared" ca="1" si="5"/>
        <v>73</v>
      </c>
      <c r="W252" s="497" t="s">
        <v>1771</v>
      </c>
      <c r="X252" s="497" t="s">
        <v>733</v>
      </c>
      <c r="Y252" s="497" t="s">
        <v>734</v>
      </c>
      <c r="Z252" s="497" t="s">
        <v>740</v>
      </c>
      <c r="AA252" s="497" t="s">
        <v>740</v>
      </c>
      <c r="AB252" s="497" t="s">
        <v>1750</v>
      </c>
      <c r="AC252" s="497"/>
      <c r="AD252" s="497"/>
      <c r="AE252" s="497"/>
      <c r="AF252" s="499" t="s">
        <v>3763</v>
      </c>
      <c r="AG252" s="499" t="s">
        <v>680</v>
      </c>
      <c r="AH252" s="499"/>
      <c r="AI252" s="499"/>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1772</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729</v>
      </c>
      <c r="R253" s="501" t="s">
        <v>292</v>
      </c>
      <c r="S253" s="496" t="s">
        <v>1773</v>
      </c>
      <c r="T253" s="497" t="s">
        <v>731</v>
      </c>
      <c r="U253" s="498">
        <v>29738</v>
      </c>
      <c r="V253" s="497">
        <f t="shared" ca="1" si="5"/>
        <v>44</v>
      </c>
      <c r="W253" s="497" t="s">
        <v>1774</v>
      </c>
      <c r="X253" s="497" t="s">
        <v>778</v>
      </c>
      <c r="Y253" s="1021" t="s">
        <v>784</v>
      </c>
      <c r="Z253" s="497" t="s">
        <v>740</v>
      </c>
      <c r="AA253" s="497" t="s">
        <v>740</v>
      </c>
      <c r="AB253" s="497" t="s">
        <v>1572</v>
      </c>
      <c r="AC253" s="497"/>
      <c r="AD253" s="497"/>
      <c r="AE253" s="497"/>
      <c r="AF253" s="499" t="s">
        <v>3764</v>
      </c>
      <c r="AG253" s="499" t="s">
        <v>680</v>
      </c>
      <c r="AH253" s="499"/>
      <c r="AI253" s="499"/>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1775</v>
      </c>
      <c r="E254" s="489">
        <f t="shared" si="4"/>
        <v>229</v>
      </c>
      <c r="F254" s="489" t="s">
        <v>870</v>
      </c>
      <c r="G254" s="489" t="s">
        <v>740</v>
      </c>
      <c r="H254" s="491" t="s">
        <v>201</v>
      </c>
      <c r="I254" s="490" t="s">
        <v>1747</v>
      </c>
      <c r="J254" s="490" t="s">
        <v>1747</v>
      </c>
      <c r="K254" s="490" t="s">
        <v>1760</v>
      </c>
      <c r="L254" s="492"/>
      <c r="M254" s="501" t="s">
        <v>727</v>
      </c>
      <c r="N254" s="494"/>
      <c r="O254" s="495"/>
      <c r="P254" s="495"/>
      <c r="Q254" s="494" t="s">
        <v>799</v>
      </c>
      <c r="R254" s="501" t="s">
        <v>313</v>
      </c>
      <c r="S254" s="496" t="s">
        <v>1776</v>
      </c>
      <c r="T254" s="497" t="s">
        <v>801</v>
      </c>
      <c r="U254" s="498">
        <v>21258</v>
      </c>
      <c r="V254" s="497">
        <f t="shared" ca="1" si="5"/>
        <v>67</v>
      </c>
      <c r="W254" s="497" t="s">
        <v>1777</v>
      </c>
      <c r="X254" s="497" t="s">
        <v>733</v>
      </c>
      <c r="Y254" s="497" t="s">
        <v>734</v>
      </c>
      <c r="Z254" s="497" t="s">
        <v>740</v>
      </c>
      <c r="AA254" s="497" t="s">
        <v>740</v>
      </c>
      <c r="AB254" s="497" t="s">
        <v>1572</v>
      </c>
      <c r="AC254" s="497"/>
      <c r="AD254" s="497"/>
      <c r="AE254" s="497"/>
      <c r="AF254" s="499" t="s">
        <v>3744</v>
      </c>
      <c r="AG254" s="499" t="s">
        <v>680</v>
      </c>
      <c r="AH254" s="499"/>
      <c r="AI254" s="499"/>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1760</v>
      </c>
      <c r="E255" s="489">
        <f t="shared" si="4"/>
        <v>230</v>
      </c>
      <c r="F255" s="489" t="s">
        <v>870</v>
      </c>
      <c r="G255" s="489" t="s">
        <v>740</v>
      </c>
      <c r="H255" s="491" t="s">
        <v>201</v>
      </c>
      <c r="I255" s="490" t="s">
        <v>1747</v>
      </c>
      <c r="J255" s="490" t="s">
        <v>1747</v>
      </c>
      <c r="K255" s="490" t="s">
        <v>1760</v>
      </c>
      <c r="L255" s="492"/>
      <c r="M255" s="504" t="s">
        <v>727</v>
      </c>
      <c r="N255" s="494"/>
      <c r="O255" s="495" t="s">
        <v>84</v>
      </c>
      <c r="P255" s="495"/>
      <c r="Q255" s="494" t="s">
        <v>766</v>
      </c>
      <c r="R255" s="504" t="s">
        <v>329</v>
      </c>
      <c r="S255" s="496" t="s">
        <v>1761</v>
      </c>
      <c r="T255" s="497" t="s">
        <v>801</v>
      </c>
      <c r="U255" s="498">
        <v>32972</v>
      </c>
      <c r="V255" s="497">
        <f t="shared" ca="1" si="5"/>
        <v>35</v>
      </c>
      <c r="W255" s="497" t="s">
        <v>1762</v>
      </c>
      <c r="X255" s="497" t="s">
        <v>778</v>
      </c>
      <c r="Y255" s="1021" t="s">
        <v>784</v>
      </c>
      <c r="Z255" s="497" t="s">
        <v>740</v>
      </c>
      <c r="AA255" s="497" t="s">
        <v>740</v>
      </c>
      <c r="AB255" s="497" t="s">
        <v>1750</v>
      </c>
      <c r="AC255" s="497"/>
      <c r="AD255" s="497"/>
      <c r="AE255" s="497"/>
      <c r="AF255" s="499" t="s">
        <v>3756</v>
      </c>
      <c r="AG255" s="499" t="s">
        <v>680</v>
      </c>
      <c r="AH255" s="499"/>
      <c r="AI255" s="499"/>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1751</v>
      </c>
      <c r="E256" s="489">
        <f t="shared" si="4"/>
        <v>231</v>
      </c>
      <c r="F256" s="489" t="s">
        <v>870</v>
      </c>
      <c r="G256" s="489" t="s">
        <v>740</v>
      </c>
      <c r="H256" s="491" t="s">
        <v>201</v>
      </c>
      <c r="I256" s="490" t="s">
        <v>1747</v>
      </c>
      <c r="J256" s="490" t="s">
        <v>1747</v>
      </c>
      <c r="K256" s="490" t="s">
        <v>726</v>
      </c>
      <c r="L256" s="492"/>
      <c r="M256" s="493" t="s">
        <v>765</v>
      </c>
      <c r="N256" s="494"/>
      <c r="O256" s="495" t="s">
        <v>390</v>
      </c>
      <c r="P256" s="495" t="s">
        <v>69</v>
      </c>
      <c r="Q256" s="494" t="s">
        <v>799</v>
      </c>
      <c r="R256" s="493" t="s">
        <v>223</v>
      </c>
      <c r="S256" s="496" t="s">
        <v>1752</v>
      </c>
      <c r="T256" s="497" t="s">
        <v>801</v>
      </c>
      <c r="U256" s="498">
        <v>20911</v>
      </c>
      <c r="V256" s="497">
        <f t="shared" ca="1" si="5"/>
        <v>68</v>
      </c>
      <c r="W256" s="497" t="s">
        <v>1753</v>
      </c>
      <c r="X256" s="497" t="s">
        <v>733</v>
      </c>
      <c r="Y256" s="497" t="s">
        <v>734</v>
      </c>
      <c r="Z256" s="497" t="s">
        <v>740</v>
      </c>
      <c r="AA256" s="497" t="s">
        <v>740</v>
      </c>
      <c r="AB256" s="497" t="s">
        <v>1750</v>
      </c>
      <c r="AC256" s="497"/>
      <c r="AD256" s="497"/>
      <c r="AE256" s="497"/>
      <c r="AF256" s="499" t="s">
        <v>3747</v>
      </c>
      <c r="AG256" s="499" t="s">
        <v>680</v>
      </c>
      <c r="AH256" s="499"/>
      <c r="AI256" s="499"/>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1754</v>
      </c>
      <c r="E257" s="489">
        <f t="shared" si="4"/>
        <v>232</v>
      </c>
      <c r="F257" s="489" t="s">
        <v>870</v>
      </c>
      <c r="G257" s="489" t="s">
        <v>740</v>
      </c>
      <c r="H257" s="491" t="s">
        <v>201</v>
      </c>
      <c r="I257" s="490" t="s">
        <v>1747</v>
      </c>
      <c r="J257" s="490" t="s">
        <v>1747</v>
      </c>
      <c r="K257" s="622" t="s">
        <v>726</v>
      </c>
      <c r="L257" s="492"/>
      <c r="M257" s="501" t="s">
        <v>765</v>
      </c>
      <c r="N257" s="494"/>
      <c r="O257" s="495" t="s">
        <v>197</v>
      </c>
      <c r="P257" s="495"/>
      <c r="Q257" s="494" t="s">
        <v>799</v>
      </c>
      <c r="R257" s="501" t="s">
        <v>248</v>
      </c>
      <c r="S257" s="496" t="s">
        <v>1755</v>
      </c>
      <c r="T257" s="497" t="s">
        <v>801</v>
      </c>
      <c r="U257" s="498">
        <v>21600</v>
      </c>
      <c r="V257" s="497">
        <f t="shared" ca="1" si="5"/>
        <v>66</v>
      </c>
      <c r="W257" s="497" t="s">
        <v>1756</v>
      </c>
      <c r="X257" s="497" t="s">
        <v>733</v>
      </c>
      <c r="Y257" s="497" t="s">
        <v>734</v>
      </c>
      <c r="Z257" s="497" t="s">
        <v>740</v>
      </c>
      <c r="AA257" s="497" t="s">
        <v>740</v>
      </c>
      <c r="AB257" s="497" t="s">
        <v>1750</v>
      </c>
      <c r="AC257" s="497"/>
      <c r="AD257" s="497"/>
      <c r="AE257" s="497"/>
      <c r="AF257" s="499" t="s">
        <v>3756</v>
      </c>
      <c r="AG257" s="499" t="s">
        <v>680</v>
      </c>
      <c r="AH257" s="499"/>
      <c r="AI257" s="499"/>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1757</v>
      </c>
      <c r="E258" s="489">
        <f t="shared" si="4"/>
        <v>233</v>
      </c>
      <c r="F258" s="489" t="s">
        <v>870</v>
      </c>
      <c r="G258" s="489" t="s">
        <v>740</v>
      </c>
      <c r="H258" s="491" t="s">
        <v>201</v>
      </c>
      <c r="I258" s="490" t="s">
        <v>1747</v>
      </c>
      <c r="J258" s="490" t="s">
        <v>1747</v>
      </c>
      <c r="K258" s="622" t="s">
        <v>726</v>
      </c>
      <c r="L258" s="492"/>
      <c r="M258" s="504" t="s">
        <v>765</v>
      </c>
      <c r="N258" s="494"/>
      <c r="O258" s="495" t="s">
        <v>197</v>
      </c>
      <c r="P258" s="495"/>
      <c r="Q258" s="494" t="s">
        <v>799</v>
      </c>
      <c r="R258" s="504" t="s">
        <v>269</v>
      </c>
      <c r="S258" s="496" t="s">
        <v>1758</v>
      </c>
      <c r="T258" s="497" t="s">
        <v>801</v>
      </c>
      <c r="U258" s="498">
        <v>25211</v>
      </c>
      <c r="V258" s="497">
        <f t="shared" ca="1" si="5"/>
        <v>57</v>
      </c>
      <c r="W258" s="497" t="s">
        <v>1759</v>
      </c>
      <c r="X258" s="497" t="s">
        <v>733</v>
      </c>
      <c r="Y258" s="497" t="s">
        <v>734</v>
      </c>
      <c r="Z258" s="497" t="s">
        <v>740</v>
      </c>
      <c r="AA258" s="497" t="s">
        <v>740</v>
      </c>
      <c r="AB258" s="497" t="s">
        <v>1750</v>
      </c>
      <c r="AC258" s="497"/>
      <c r="AD258" s="497"/>
      <c r="AE258" s="497"/>
      <c r="AF258" s="499" t="s">
        <v>3765</v>
      </c>
      <c r="AG258" s="499" t="s">
        <v>680</v>
      </c>
      <c r="AH258" s="499"/>
      <c r="AI258" s="499"/>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1778</v>
      </c>
      <c r="E259" s="489">
        <f t="shared" si="4"/>
        <v>234</v>
      </c>
      <c r="F259" s="489" t="s">
        <v>870</v>
      </c>
      <c r="G259" s="489" t="s">
        <v>740</v>
      </c>
      <c r="H259" s="491" t="s">
        <v>201</v>
      </c>
      <c r="I259" s="490" t="s">
        <v>1747</v>
      </c>
      <c r="J259" s="490" t="s">
        <v>1747</v>
      </c>
      <c r="K259" s="624" t="s">
        <v>1751</v>
      </c>
      <c r="L259" s="492"/>
      <c r="M259" s="493" t="s">
        <v>841</v>
      </c>
      <c r="N259" s="494"/>
      <c r="O259" s="495" t="s">
        <v>519</v>
      </c>
      <c r="P259" s="495"/>
      <c r="Q259" s="494" t="s">
        <v>799</v>
      </c>
      <c r="R259" s="501" t="s">
        <v>1779</v>
      </c>
      <c r="S259" s="496" t="s">
        <v>1780</v>
      </c>
      <c r="T259" s="497" t="s">
        <v>801</v>
      </c>
      <c r="U259" s="498">
        <v>20540</v>
      </c>
      <c r="V259" s="497">
        <f t="shared" ca="1" si="5"/>
        <v>69</v>
      </c>
      <c r="W259" s="497" t="s">
        <v>1781</v>
      </c>
      <c r="X259" s="497" t="s">
        <v>778</v>
      </c>
      <c r="Y259" s="1021" t="s">
        <v>784</v>
      </c>
      <c r="Z259" s="497" t="s">
        <v>740</v>
      </c>
      <c r="AA259" s="497" t="s">
        <v>740</v>
      </c>
      <c r="AB259" s="497" t="s">
        <v>1750</v>
      </c>
      <c r="AC259" s="497"/>
      <c r="AD259" s="497"/>
      <c r="AE259" s="497" t="s">
        <v>771</v>
      </c>
      <c r="AF259" s="499" t="s">
        <v>3747</v>
      </c>
      <c r="AG259" s="499" t="s">
        <v>688</v>
      </c>
      <c r="AH259" s="499"/>
      <c r="AI259" s="499"/>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1782</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250</v>
      </c>
      <c r="S260" s="496" t="s">
        <v>1783</v>
      </c>
      <c r="T260" s="497" t="s">
        <v>801</v>
      </c>
      <c r="U260" s="498">
        <v>19980</v>
      </c>
      <c r="V260" s="497">
        <f t="shared" ca="1" si="5"/>
        <v>71</v>
      </c>
      <c r="W260" s="497" t="s">
        <v>1784</v>
      </c>
      <c r="X260" s="497" t="s">
        <v>778</v>
      </c>
      <c r="Y260" s="497" t="s">
        <v>792</v>
      </c>
      <c r="Z260" s="497" t="s">
        <v>740</v>
      </c>
      <c r="AA260" s="497" t="s">
        <v>740</v>
      </c>
      <c r="AB260" s="497" t="s">
        <v>1750</v>
      </c>
      <c r="AC260" s="497"/>
      <c r="AD260" s="497"/>
      <c r="AE260" s="497" t="s">
        <v>794</v>
      </c>
      <c r="AF260" s="523">
        <v>0</v>
      </c>
      <c r="AG260" s="499" t="s">
        <v>688</v>
      </c>
      <c r="AH260" s="499"/>
      <c r="AI260" s="499"/>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1785</v>
      </c>
      <c r="E261" s="489">
        <f t="shared" si="4"/>
        <v>236</v>
      </c>
      <c r="F261" s="489" t="s">
        <v>870</v>
      </c>
      <c r="G261" s="489" t="s">
        <v>740</v>
      </c>
      <c r="H261" s="491" t="s">
        <v>201</v>
      </c>
      <c r="I261" s="490" t="s">
        <v>1747</v>
      </c>
      <c r="J261" s="490" t="s">
        <v>1747</v>
      </c>
      <c r="K261" s="624" t="s">
        <v>1751</v>
      </c>
      <c r="L261" s="544"/>
      <c r="M261" s="501" t="s">
        <v>841</v>
      </c>
      <c r="N261" s="494"/>
      <c r="O261" s="495"/>
      <c r="P261" s="495"/>
      <c r="Q261" s="494" t="s">
        <v>850</v>
      </c>
      <c r="R261" s="501" t="s">
        <v>1786</v>
      </c>
      <c r="S261" s="496" t="s">
        <v>1787</v>
      </c>
      <c r="T261" s="497" t="s">
        <v>801</v>
      </c>
      <c r="U261" s="498">
        <v>19511</v>
      </c>
      <c r="V261" s="497">
        <f t="shared" ca="1" si="5"/>
        <v>72</v>
      </c>
      <c r="W261" s="497" t="s">
        <v>1788</v>
      </c>
      <c r="X261" s="497" t="s">
        <v>778</v>
      </c>
      <c r="Y261" s="497" t="s">
        <v>792</v>
      </c>
      <c r="Z261" s="497" t="s">
        <v>740</v>
      </c>
      <c r="AA261" s="497" t="s">
        <v>740</v>
      </c>
      <c r="AB261" s="497" t="s">
        <v>1750</v>
      </c>
      <c r="AC261" s="497" t="s">
        <v>786</v>
      </c>
      <c r="AD261" s="497" t="s">
        <v>1789</v>
      </c>
      <c r="AE261" s="497" t="s">
        <v>794</v>
      </c>
      <c r="AF261" s="497">
        <v>0</v>
      </c>
      <c r="AG261" s="499" t="s">
        <v>688</v>
      </c>
      <c r="AH261" s="499"/>
      <c r="AI261" s="499"/>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1790</v>
      </c>
      <c r="E262" s="489">
        <f t="shared" si="4"/>
        <v>237</v>
      </c>
      <c r="F262" s="489" t="s">
        <v>870</v>
      </c>
      <c r="G262" s="489" t="s">
        <v>740</v>
      </c>
      <c r="H262" s="491" t="s">
        <v>201</v>
      </c>
      <c r="I262" s="490" t="s">
        <v>1747</v>
      </c>
      <c r="J262" s="490" t="s">
        <v>1747</v>
      </c>
      <c r="K262" s="624" t="s">
        <v>1751</v>
      </c>
      <c r="L262" s="503"/>
      <c r="M262" s="501" t="s">
        <v>841</v>
      </c>
      <c r="N262" s="494"/>
      <c r="O262" s="495"/>
      <c r="P262" s="495"/>
      <c r="Q262" s="494" t="s">
        <v>850</v>
      </c>
      <c r="R262" s="501" t="s">
        <v>1791</v>
      </c>
      <c r="S262" s="496" t="s">
        <v>1792</v>
      </c>
      <c r="T262" s="497" t="s">
        <v>801</v>
      </c>
      <c r="U262" s="498">
        <v>12079</v>
      </c>
      <c r="V262" s="497">
        <f t="shared" ca="1" si="5"/>
        <v>93</v>
      </c>
      <c r="W262" s="497" t="s">
        <v>1793</v>
      </c>
      <c r="X262" s="497" t="s">
        <v>778</v>
      </c>
      <c r="Y262" s="497" t="s">
        <v>784</v>
      </c>
      <c r="Z262" s="497" t="s">
        <v>740</v>
      </c>
      <c r="AA262" s="497" t="s">
        <v>740</v>
      </c>
      <c r="AB262" s="497" t="s">
        <v>1750</v>
      </c>
      <c r="AC262" s="497" t="s">
        <v>786</v>
      </c>
      <c r="AD262" s="497" t="s">
        <v>787</v>
      </c>
      <c r="AE262" s="497" t="s">
        <v>771</v>
      </c>
      <c r="AF262" s="497">
        <v>0</v>
      </c>
      <c r="AG262" s="499" t="s">
        <v>688</v>
      </c>
      <c r="AH262" s="499"/>
      <c r="AI262" s="499"/>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1795</v>
      </c>
      <c r="E263" s="489">
        <f t="shared" si="4"/>
        <v>238</v>
      </c>
      <c r="F263" s="489" t="s">
        <v>870</v>
      </c>
      <c r="G263" s="489" t="s">
        <v>740</v>
      </c>
      <c r="H263" s="491" t="s">
        <v>201</v>
      </c>
      <c r="I263" s="490" t="s">
        <v>1747</v>
      </c>
      <c r="J263" s="490" t="s">
        <v>1747</v>
      </c>
      <c r="K263" s="624" t="s">
        <v>1751</v>
      </c>
      <c r="L263" s="535"/>
      <c r="M263" s="504" t="s">
        <v>841</v>
      </c>
      <c r="N263" s="494"/>
      <c r="O263" s="495"/>
      <c r="P263" s="495"/>
      <c r="Q263" s="494" t="s">
        <v>799</v>
      </c>
      <c r="R263" s="504" t="s">
        <v>1796</v>
      </c>
      <c r="S263" s="496" t="s">
        <v>1797</v>
      </c>
      <c r="T263" s="497" t="s">
        <v>801</v>
      </c>
      <c r="U263" s="498">
        <v>23752</v>
      </c>
      <c r="V263" s="497">
        <f t="shared" ca="1" si="5"/>
        <v>61</v>
      </c>
      <c r="W263" s="497" t="s">
        <v>1793</v>
      </c>
      <c r="X263" s="497" t="s">
        <v>778</v>
      </c>
      <c r="Y263" s="497" t="s">
        <v>792</v>
      </c>
      <c r="Z263" s="497" t="s">
        <v>740</v>
      </c>
      <c r="AA263" s="497" t="s">
        <v>740</v>
      </c>
      <c r="AB263" s="497" t="s">
        <v>1750</v>
      </c>
      <c r="AC263" s="497" t="s">
        <v>786</v>
      </c>
      <c r="AD263" s="497" t="s">
        <v>787</v>
      </c>
      <c r="AE263" s="497" t="s">
        <v>771</v>
      </c>
      <c r="AF263" s="499" t="s">
        <v>3759</v>
      </c>
      <c r="AG263" s="499" t="s">
        <v>688</v>
      </c>
      <c r="AH263" s="499"/>
      <c r="AI263" s="499"/>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1751</v>
      </c>
      <c r="E264" s="489">
        <f t="shared" si="4"/>
        <v>238</v>
      </c>
      <c r="F264" s="489"/>
      <c r="G264" s="489" t="s">
        <v>1818</v>
      </c>
      <c r="H264" s="490"/>
      <c r="I264" s="490" t="s">
        <v>1002</v>
      </c>
      <c r="J264" s="490"/>
      <c r="K264" s="628" t="s">
        <v>726</v>
      </c>
      <c r="L264" s="492"/>
      <c r="M264" s="514" t="s">
        <v>727</v>
      </c>
      <c r="N264" s="494"/>
      <c r="O264" s="495" t="s">
        <v>390</v>
      </c>
      <c r="P264" s="495" t="s">
        <v>69</v>
      </c>
      <c r="Q264" s="494"/>
      <c r="R264" s="493" t="s">
        <v>223</v>
      </c>
      <c r="S264" s="496" t="s">
        <v>1752</v>
      </c>
      <c r="T264" s="497" t="s">
        <v>801</v>
      </c>
      <c r="U264" s="498">
        <v>20911</v>
      </c>
      <c r="V264" s="497">
        <f t="shared" ca="1" si="5"/>
        <v>68</v>
      </c>
      <c r="W264" s="497" t="s">
        <v>1753</v>
      </c>
      <c r="X264" s="497" t="s">
        <v>733</v>
      </c>
      <c r="Y264" s="497" t="s">
        <v>734</v>
      </c>
      <c r="Z264" s="497" t="s">
        <v>740</v>
      </c>
      <c r="AA264" s="497" t="s">
        <v>740</v>
      </c>
      <c r="AB264" s="497" t="s">
        <v>1750</v>
      </c>
      <c r="AC264" s="497" t="s">
        <v>1012</v>
      </c>
      <c r="AD264" s="497"/>
      <c r="AE264" s="497"/>
      <c r="AF264" s="497"/>
      <c r="AG264" s="499"/>
      <c r="AH264" s="499"/>
      <c r="AI264" s="499"/>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1823</v>
      </c>
      <c r="E265" s="489">
        <f t="shared" si="4"/>
        <v>239</v>
      </c>
      <c r="F265" s="489" t="s">
        <v>870</v>
      </c>
      <c r="G265" s="489" t="s">
        <v>1818</v>
      </c>
      <c r="H265" s="490" t="s">
        <v>223</v>
      </c>
      <c r="I265" s="490" t="s">
        <v>1751</v>
      </c>
      <c r="J265" s="490" t="s">
        <v>1751</v>
      </c>
      <c r="K265" s="628" t="s">
        <v>726</v>
      </c>
      <c r="L265" s="503"/>
      <c r="M265" s="501" t="s">
        <v>727</v>
      </c>
      <c r="N265" s="494" t="s">
        <v>365</v>
      </c>
      <c r="O265" s="495"/>
      <c r="P265" s="495"/>
      <c r="Q265" s="494" t="s">
        <v>799</v>
      </c>
      <c r="R265" s="501" t="s">
        <v>1824</v>
      </c>
      <c r="S265" s="496" t="s">
        <v>1825</v>
      </c>
      <c r="T265" s="497" t="s">
        <v>801</v>
      </c>
      <c r="U265" s="498">
        <v>21722</v>
      </c>
      <c r="V265" s="497">
        <f t="shared" ca="1" si="5"/>
        <v>66</v>
      </c>
      <c r="W265" s="497" t="s">
        <v>1826</v>
      </c>
      <c r="X265" s="497" t="s">
        <v>778</v>
      </c>
      <c r="Y265" s="497" t="s">
        <v>792</v>
      </c>
      <c r="Z265" s="497" t="s">
        <v>846</v>
      </c>
      <c r="AA265" s="497" t="s">
        <v>846</v>
      </c>
      <c r="AB265" s="497" t="s">
        <v>1827</v>
      </c>
      <c r="AC265" s="497"/>
      <c r="AD265" s="497"/>
      <c r="AE265" s="497" t="s">
        <v>874</v>
      </c>
      <c r="AF265" s="523">
        <v>0</v>
      </c>
      <c r="AG265" s="499" t="s">
        <v>688</v>
      </c>
      <c r="AH265" s="499"/>
      <c r="AI265" s="499"/>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1828</v>
      </c>
      <c r="E266" s="489">
        <f t="shared" si="4"/>
        <v>240</v>
      </c>
      <c r="F266" s="489" t="s">
        <v>870</v>
      </c>
      <c r="G266" s="489" t="s">
        <v>1818</v>
      </c>
      <c r="H266" s="490" t="s">
        <v>223</v>
      </c>
      <c r="I266" s="490" t="s">
        <v>1751</v>
      </c>
      <c r="J266" s="490" t="s">
        <v>1751</v>
      </c>
      <c r="K266" s="628" t="s">
        <v>726</v>
      </c>
      <c r="L266" s="492"/>
      <c r="M266" s="501" t="s">
        <v>727</v>
      </c>
      <c r="N266" s="494" t="s">
        <v>365</v>
      </c>
      <c r="O266" s="495"/>
      <c r="P266" s="495"/>
      <c r="Q266" s="494" t="s">
        <v>799</v>
      </c>
      <c r="R266" s="501" t="s">
        <v>1829</v>
      </c>
      <c r="S266" s="496" t="s">
        <v>1830</v>
      </c>
      <c r="T266" s="497" t="s">
        <v>801</v>
      </c>
      <c r="U266" s="498">
        <v>22447</v>
      </c>
      <c r="V266" s="497">
        <f t="shared" ca="1" si="5"/>
        <v>64</v>
      </c>
      <c r="W266" s="497" t="s">
        <v>1831</v>
      </c>
      <c r="X266" s="497" t="s">
        <v>778</v>
      </c>
      <c r="Y266" s="497" t="s">
        <v>792</v>
      </c>
      <c r="Z266" s="497" t="s">
        <v>846</v>
      </c>
      <c r="AA266" s="497" t="s">
        <v>846</v>
      </c>
      <c r="AB266" s="497" t="s">
        <v>1827</v>
      </c>
      <c r="AC266" s="497"/>
      <c r="AD266" s="497"/>
      <c r="AE266" s="497" t="s">
        <v>874</v>
      </c>
      <c r="AF266" s="523">
        <v>0</v>
      </c>
      <c r="AG266" s="499" t="s">
        <v>688</v>
      </c>
      <c r="AH266" s="499"/>
      <c r="AI266" s="499"/>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1832</v>
      </c>
      <c r="E267" s="489">
        <f t="shared" si="4"/>
        <v>241</v>
      </c>
      <c r="F267" s="489" t="s">
        <v>870</v>
      </c>
      <c r="G267" s="489" t="s">
        <v>1818</v>
      </c>
      <c r="H267" s="490" t="s">
        <v>223</v>
      </c>
      <c r="I267" s="490" t="s">
        <v>1751</v>
      </c>
      <c r="J267" s="490" t="s">
        <v>1751</v>
      </c>
      <c r="K267" s="628" t="s">
        <v>726</v>
      </c>
      <c r="L267" s="492"/>
      <c r="M267" s="504" t="s">
        <v>727</v>
      </c>
      <c r="N267" s="494" t="s">
        <v>365</v>
      </c>
      <c r="O267" s="495"/>
      <c r="P267" s="495"/>
      <c r="Q267" s="494" t="s">
        <v>799</v>
      </c>
      <c r="R267" s="504" t="s">
        <v>460</v>
      </c>
      <c r="S267" s="496" t="s">
        <v>1833</v>
      </c>
      <c r="T267" s="497" t="s">
        <v>801</v>
      </c>
      <c r="U267" s="498">
        <v>28584</v>
      </c>
      <c r="V267" s="497">
        <f t="shared" ca="1" si="5"/>
        <v>47</v>
      </c>
      <c r="W267" s="497" t="s">
        <v>1834</v>
      </c>
      <c r="X267" s="497" t="s">
        <v>778</v>
      </c>
      <c r="Y267" s="497" t="s">
        <v>792</v>
      </c>
      <c r="Z267" s="497" t="s">
        <v>846</v>
      </c>
      <c r="AA267" s="497" t="s">
        <v>846</v>
      </c>
      <c r="AB267" s="497" t="s">
        <v>1835</v>
      </c>
      <c r="AC267" s="497"/>
      <c r="AD267" s="497"/>
      <c r="AE267" s="497" t="s">
        <v>874</v>
      </c>
      <c r="AF267" s="523">
        <v>0</v>
      </c>
      <c r="AG267" s="499" t="s">
        <v>688</v>
      </c>
      <c r="AH267" s="499"/>
      <c r="AI267" s="499"/>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1757</v>
      </c>
      <c r="E268" s="489">
        <f t="shared" si="4"/>
        <v>241</v>
      </c>
      <c r="F268" s="489"/>
      <c r="G268" s="489" t="s">
        <v>1818</v>
      </c>
      <c r="H268" s="490" t="s">
        <v>223</v>
      </c>
      <c r="I268" s="490" t="s">
        <v>1751</v>
      </c>
      <c r="J268" s="490" t="s">
        <v>1757</v>
      </c>
      <c r="K268" s="490" t="s">
        <v>1845</v>
      </c>
      <c r="L268" s="490"/>
      <c r="M268" s="493" t="s">
        <v>765</v>
      </c>
      <c r="N268" s="494"/>
      <c r="O268" s="495" t="s">
        <v>197</v>
      </c>
      <c r="P268" s="495"/>
      <c r="Q268" s="494"/>
      <c r="R268" s="493" t="s">
        <v>269</v>
      </c>
      <c r="S268" s="496" t="s">
        <v>1758</v>
      </c>
      <c r="T268" s="497" t="s">
        <v>801</v>
      </c>
      <c r="U268" s="498">
        <v>25211</v>
      </c>
      <c r="V268" s="497">
        <f t="shared" ca="1" si="5"/>
        <v>57</v>
      </c>
      <c r="W268" s="497" t="s">
        <v>1759</v>
      </c>
      <c r="X268" s="497" t="s">
        <v>733</v>
      </c>
      <c r="Y268" s="497" t="s">
        <v>734</v>
      </c>
      <c r="Z268" s="497" t="s">
        <v>740</v>
      </c>
      <c r="AA268" s="497" t="s">
        <v>740</v>
      </c>
      <c r="AB268" s="497" t="s">
        <v>1750</v>
      </c>
      <c r="AC268" s="497" t="s">
        <v>1012</v>
      </c>
      <c r="AD268" s="497"/>
      <c r="AE268" s="497"/>
      <c r="AF268" s="497"/>
      <c r="AG268" s="499"/>
      <c r="AH268" s="499"/>
      <c r="AI268" s="499"/>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1845</v>
      </c>
      <c r="E269" s="489">
        <f t="shared" si="4"/>
        <v>242</v>
      </c>
      <c r="F269" s="489" t="s">
        <v>870</v>
      </c>
      <c r="G269" s="489" t="s">
        <v>1818</v>
      </c>
      <c r="H269" s="490" t="s">
        <v>223</v>
      </c>
      <c r="I269" s="490" t="s">
        <v>1751</v>
      </c>
      <c r="J269" s="490" t="s">
        <v>1757</v>
      </c>
      <c r="K269" s="490" t="s">
        <v>1845</v>
      </c>
      <c r="L269" s="490"/>
      <c r="M269" s="501" t="s">
        <v>765</v>
      </c>
      <c r="N269" s="494" t="s">
        <v>365</v>
      </c>
      <c r="O269" s="495" t="s">
        <v>519</v>
      </c>
      <c r="P269" s="495"/>
      <c r="Q269" s="494" t="s">
        <v>766</v>
      </c>
      <c r="R269" s="501" t="s">
        <v>1846</v>
      </c>
      <c r="S269" s="496" t="s">
        <v>1847</v>
      </c>
      <c r="T269" s="497" t="s">
        <v>801</v>
      </c>
      <c r="U269" s="498">
        <v>34119</v>
      </c>
      <c r="V269" s="497">
        <f t="shared" ca="1" si="5"/>
        <v>32</v>
      </c>
      <c r="W269" s="497" t="s">
        <v>1848</v>
      </c>
      <c r="X269" s="497" t="s">
        <v>778</v>
      </c>
      <c r="Y269" s="497" t="s">
        <v>792</v>
      </c>
      <c r="Z269" s="497" t="s">
        <v>740</v>
      </c>
      <c r="AA269" s="497" t="s">
        <v>740</v>
      </c>
      <c r="AB269" s="497" t="s">
        <v>1849</v>
      </c>
      <c r="AC269" s="497"/>
      <c r="AD269" s="497"/>
      <c r="AE269" s="497" t="s">
        <v>868</v>
      </c>
      <c r="AF269" s="499" t="s">
        <v>3759</v>
      </c>
      <c r="AG269" s="499" t="s">
        <v>688</v>
      </c>
      <c r="AH269" s="499"/>
      <c r="AI269" s="499"/>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1850</v>
      </c>
      <c r="E270" s="489">
        <f t="shared" ref="E270:E300" si="6">SUBTOTAL(103,$Q$15:Q270)</f>
        <v>243</v>
      </c>
      <c r="F270" s="489" t="s">
        <v>870</v>
      </c>
      <c r="G270" s="489" t="s">
        <v>1818</v>
      </c>
      <c r="H270" s="490" t="s">
        <v>223</v>
      </c>
      <c r="I270" s="490" t="s">
        <v>1751</v>
      </c>
      <c r="J270" s="490" t="s">
        <v>1757</v>
      </c>
      <c r="K270" s="490" t="s">
        <v>1845</v>
      </c>
      <c r="L270" s="490"/>
      <c r="M270" s="501" t="s">
        <v>765</v>
      </c>
      <c r="N270" s="494" t="s">
        <v>365</v>
      </c>
      <c r="O270" s="495"/>
      <c r="P270" s="495"/>
      <c r="Q270" s="494" t="s">
        <v>799</v>
      </c>
      <c r="R270" s="501" t="s">
        <v>1851</v>
      </c>
      <c r="S270" s="496" t="s">
        <v>1852</v>
      </c>
      <c r="T270" s="497" t="s">
        <v>801</v>
      </c>
      <c r="U270" s="498">
        <v>33793</v>
      </c>
      <c r="V270" s="497">
        <f t="shared" ref="V270:V304" ca="1" si="7">DATEDIF(U270,TODAY(),"Y")</f>
        <v>33</v>
      </c>
      <c r="W270" s="497" t="s">
        <v>1853</v>
      </c>
      <c r="X270" s="497" t="s">
        <v>778</v>
      </c>
      <c r="Y270" s="497" t="s">
        <v>792</v>
      </c>
      <c r="Z270" s="497" t="s">
        <v>846</v>
      </c>
      <c r="AA270" s="497" t="s">
        <v>846</v>
      </c>
      <c r="AB270" s="497" t="s">
        <v>1854</v>
      </c>
      <c r="AC270" s="497"/>
      <c r="AD270" s="497"/>
      <c r="AE270" s="497" t="s">
        <v>868</v>
      </c>
      <c r="AF270" s="499" t="s">
        <v>3759</v>
      </c>
      <c r="AG270" s="499" t="s">
        <v>688</v>
      </c>
      <c r="AH270" s="499"/>
      <c r="AI270" s="499"/>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1855</v>
      </c>
      <c r="E271" s="489">
        <f t="shared" si="6"/>
        <v>244</v>
      </c>
      <c r="F271" s="489" t="s">
        <v>870</v>
      </c>
      <c r="G271" s="489" t="s">
        <v>1818</v>
      </c>
      <c r="H271" s="490" t="s">
        <v>223</v>
      </c>
      <c r="I271" s="490" t="s">
        <v>1751</v>
      </c>
      <c r="J271" s="490" t="s">
        <v>1757</v>
      </c>
      <c r="K271" s="490" t="s">
        <v>1845</v>
      </c>
      <c r="L271" s="490"/>
      <c r="M271" s="501" t="s">
        <v>765</v>
      </c>
      <c r="N271" s="494" t="s">
        <v>365</v>
      </c>
      <c r="O271" s="495"/>
      <c r="P271" s="495"/>
      <c r="Q271" s="494" t="s">
        <v>799</v>
      </c>
      <c r="R271" s="501" t="s">
        <v>1856</v>
      </c>
      <c r="S271" s="496" t="s">
        <v>1857</v>
      </c>
      <c r="T271" s="497" t="s">
        <v>801</v>
      </c>
      <c r="U271" s="498">
        <v>34240</v>
      </c>
      <c r="V271" s="497">
        <f t="shared" ca="1" si="7"/>
        <v>32</v>
      </c>
      <c r="W271" s="497" t="s">
        <v>1858</v>
      </c>
      <c r="X271" s="497" t="s">
        <v>778</v>
      </c>
      <c r="Y271" s="497" t="s">
        <v>792</v>
      </c>
      <c r="Z271" s="497" t="s">
        <v>846</v>
      </c>
      <c r="AA271" s="497" t="s">
        <v>846</v>
      </c>
      <c r="AB271" s="497" t="s">
        <v>1854</v>
      </c>
      <c r="AC271" s="497"/>
      <c r="AD271" s="497"/>
      <c r="AE271" s="497" t="s">
        <v>868</v>
      </c>
      <c r="AF271" s="523">
        <v>0</v>
      </c>
      <c r="AG271" s="499" t="s">
        <v>688</v>
      </c>
      <c r="AH271" s="499"/>
      <c r="AI271" s="499"/>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1859</v>
      </c>
      <c r="E272" s="489">
        <f t="shared" si="6"/>
        <v>245</v>
      </c>
      <c r="F272" s="489" t="s">
        <v>870</v>
      </c>
      <c r="G272" s="489" t="s">
        <v>1818</v>
      </c>
      <c r="H272" s="490" t="s">
        <v>223</v>
      </c>
      <c r="I272" s="490" t="s">
        <v>1751</v>
      </c>
      <c r="J272" s="490" t="s">
        <v>1757</v>
      </c>
      <c r="K272" s="490" t="s">
        <v>1845</v>
      </c>
      <c r="L272" s="490"/>
      <c r="M272" s="501" t="s">
        <v>765</v>
      </c>
      <c r="N272" s="494" t="s">
        <v>365</v>
      </c>
      <c r="O272" s="495"/>
      <c r="P272" s="495"/>
      <c r="Q272" s="494" t="s">
        <v>766</v>
      </c>
      <c r="R272" s="502" t="s">
        <v>1860</v>
      </c>
      <c r="S272" s="496" t="s">
        <v>1861</v>
      </c>
      <c r="T272" s="497" t="s">
        <v>801</v>
      </c>
      <c r="U272" s="498">
        <v>35234</v>
      </c>
      <c r="V272" s="497">
        <f t="shared" ca="1" si="7"/>
        <v>29</v>
      </c>
      <c r="W272" s="497" t="s">
        <v>1862</v>
      </c>
      <c r="X272" s="497" t="s">
        <v>778</v>
      </c>
      <c r="Y272" s="497" t="s">
        <v>792</v>
      </c>
      <c r="Z272" s="497" t="s">
        <v>740</v>
      </c>
      <c r="AA272" s="497" t="s">
        <v>740</v>
      </c>
      <c r="AB272" s="497" t="s">
        <v>1849</v>
      </c>
      <c r="AC272" s="497"/>
      <c r="AD272" s="497"/>
      <c r="AE272" s="497" t="s">
        <v>868</v>
      </c>
      <c r="AF272" s="523">
        <v>0</v>
      </c>
      <c r="AG272" s="499" t="s">
        <v>688</v>
      </c>
      <c r="AH272" s="499"/>
      <c r="AI272" s="499"/>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1863</v>
      </c>
      <c r="E273" s="489">
        <f t="shared" si="6"/>
        <v>246</v>
      </c>
      <c r="F273" s="489" t="s">
        <v>870</v>
      </c>
      <c r="G273" s="489" t="s">
        <v>1818</v>
      </c>
      <c r="H273" s="490" t="s">
        <v>223</v>
      </c>
      <c r="I273" s="490" t="s">
        <v>1751</v>
      </c>
      <c r="J273" s="490" t="s">
        <v>1757</v>
      </c>
      <c r="K273" s="490" t="s">
        <v>1845</v>
      </c>
      <c r="L273" s="490"/>
      <c r="M273" s="501" t="s">
        <v>765</v>
      </c>
      <c r="N273" s="494"/>
      <c r="O273" s="495"/>
      <c r="P273" s="495"/>
      <c r="Q273" s="494" t="s">
        <v>799</v>
      </c>
      <c r="R273" s="519" t="s">
        <v>1864</v>
      </c>
      <c r="S273" s="496" t="s">
        <v>1865</v>
      </c>
      <c r="T273" s="497" t="s">
        <v>801</v>
      </c>
      <c r="U273" s="498">
        <v>35316</v>
      </c>
      <c r="V273" s="497">
        <f t="shared" ca="1" si="7"/>
        <v>29</v>
      </c>
      <c r="W273" s="497" t="s">
        <v>1866</v>
      </c>
      <c r="X273" s="497" t="s">
        <v>778</v>
      </c>
      <c r="Y273" s="497" t="s">
        <v>784</v>
      </c>
      <c r="Z273" s="497" t="s">
        <v>740</v>
      </c>
      <c r="AA273" s="497" t="s">
        <v>740</v>
      </c>
      <c r="AB273" s="497" t="s">
        <v>1867</v>
      </c>
      <c r="AC273" s="497"/>
      <c r="AD273" s="497"/>
      <c r="AE273" s="497" t="s">
        <v>771</v>
      </c>
      <c r="AF273" s="499" t="s">
        <v>3746</v>
      </c>
      <c r="AG273" s="499" t="s">
        <v>688</v>
      </c>
      <c r="AH273" s="499"/>
      <c r="AI273" s="499"/>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1868</v>
      </c>
      <c r="E274" s="489">
        <f t="shared" si="6"/>
        <v>247</v>
      </c>
      <c r="F274" s="489" t="s">
        <v>870</v>
      </c>
      <c r="G274" s="489" t="s">
        <v>1818</v>
      </c>
      <c r="H274" s="490" t="s">
        <v>223</v>
      </c>
      <c r="I274" s="490" t="s">
        <v>1751</v>
      </c>
      <c r="J274" s="490" t="s">
        <v>1757</v>
      </c>
      <c r="K274" s="490" t="s">
        <v>1845</v>
      </c>
      <c r="L274" s="490"/>
      <c r="M274" s="501" t="s">
        <v>765</v>
      </c>
      <c r="N274" s="494"/>
      <c r="O274" s="495"/>
      <c r="P274" s="495"/>
      <c r="Q274" s="494" t="s">
        <v>766</v>
      </c>
      <c r="R274" s="504" t="s">
        <v>1869</v>
      </c>
      <c r="S274" s="496" t="s">
        <v>1870</v>
      </c>
      <c r="T274" s="497" t="s">
        <v>801</v>
      </c>
      <c r="U274" s="498">
        <v>34953</v>
      </c>
      <c r="V274" s="497">
        <f t="shared" ca="1" si="7"/>
        <v>30</v>
      </c>
      <c r="W274" s="497" t="s">
        <v>1871</v>
      </c>
      <c r="X274" s="497" t="s">
        <v>778</v>
      </c>
      <c r="Y274" s="497" t="s">
        <v>792</v>
      </c>
      <c r="Z274" s="497" t="s">
        <v>740</v>
      </c>
      <c r="AA274" s="497" t="s">
        <v>740</v>
      </c>
      <c r="AB274" s="497" t="s">
        <v>1750</v>
      </c>
      <c r="AC274" s="497" t="s">
        <v>786</v>
      </c>
      <c r="AD274" s="497" t="s">
        <v>787</v>
      </c>
      <c r="AE274" s="497" t="s">
        <v>1053</v>
      </c>
      <c r="AF274" s="497">
        <v>0</v>
      </c>
      <c r="AG274" s="497"/>
      <c r="AH274" s="497"/>
      <c r="AI274" s="497"/>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1754</v>
      </c>
      <c r="E275" s="489">
        <f t="shared" si="6"/>
        <v>247</v>
      </c>
      <c r="F275" s="489"/>
      <c r="G275" s="489" t="s">
        <v>1818</v>
      </c>
      <c r="H275" s="490" t="s">
        <v>223</v>
      </c>
      <c r="I275" s="490" t="s">
        <v>1751</v>
      </c>
      <c r="J275" s="490" t="s">
        <v>1754</v>
      </c>
      <c r="K275" s="490" t="s">
        <v>726</v>
      </c>
      <c r="L275" s="490"/>
      <c r="M275" s="493" t="s">
        <v>841</v>
      </c>
      <c r="N275" s="494"/>
      <c r="O275" s="495" t="s">
        <v>197</v>
      </c>
      <c r="P275" s="495"/>
      <c r="Q275" s="494"/>
      <c r="R275" s="493" t="s">
        <v>248</v>
      </c>
      <c r="S275" s="496" t="s">
        <v>1755</v>
      </c>
      <c r="T275" s="497" t="s">
        <v>801</v>
      </c>
      <c r="U275" s="498">
        <v>21600</v>
      </c>
      <c r="V275" s="497">
        <f t="shared" ca="1" si="7"/>
        <v>66</v>
      </c>
      <c r="W275" s="497" t="s">
        <v>1756</v>
      </c>
      <c r="X275" s="497" t="s">
        <v>733</v>
      </c>
      <c r="Y275" s="497" t="s">
        <v>734</v>
      </c>
      <c r="Z275" s="497" t="s">
        <v>740</v>
      </c>
      <c r="AA275" s="497" t="s">
        <v>740</v>
      </c>
      <c r="AB275" s="497" t="s">
        <v>1750</v>
      </c>
      <c r="AC275" s="497" t="s">
        <v>1012</v>
      </c>
      <c r="AD275" s="497"/>
      <c r="AE275" s="497"/>
      <c r="AF275" s="497"/>
      <c r="AG275" s="499"/>
      <c r="AH275" s="499"/>
      <c r="AI275" s="499"/>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1872</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1" t="s">
        <v>398</v>
      </c>
      <c r="S276" s="496" t="s">
        <v>1873</v>
      </c>
      <c r="T276" s="497" t="s">
        <v>801</v>
      </c>
      <c r="U276" s="498">
        <v>22712</v>
      </c>
      <c r="V276" s="497">
        <f t="shared" ca="1" si="7"/>
        <v>63</v>
      </c>
      <c r="W276" s="497" t="s">
        <v>1874</v>
      </c>
      <c r="X276" s="497" t="s">
        <v>778</v>
      </c>
      <c r="Y276" s="497" t="s">
        <v>792</v>
      </c>
      <c r="Z276" s="497" t="s">
        <v>846</v>
      </c>
      <c r="AA276" s="497" t="s">
        <v>846</v>
      </c>
      <c r="AB276" s="497" t="s">
        <v>1875</v>
      </c>
      <c r="AC276" s="497"/>
      <c r="AD276" s="497"/>
      <c r="AE276" s="497" t="s">
        <v>1584</v>
      </c>
      <c r="AF276" s="499" t="s">
        <v>3744</v>
      </c>
      <c r="AG276" s="499" t="s">
        <v>688</v>
      </c>
      <c r="AH276" s="499"/>
      <c r="AI276" s="499"/>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1876</v>
      </c>
      <c r="E277" s="489">
        <f t="shared" si="6"/>
        <v>249</v>
      </c>
      <c r="F277" s="489" t="s">
        <v>870</v>
      </c>
      <c r="G277" s="489" t="s">
        <v>1818</v>
      </c>
      <c r="H277" s="490" t="s">
        <v>223</v>
      </c>
      <c r="I277" s="490" t="s">
        <v>1751</v>
      </c>
      <c r="J277" s="490" t="s">
        <v>1754</v>
      </c>
      <c r="K277" s="490" t="s">
        <v>726</v>
      </c>
      <c r="L277" s="490"/>
      <c r="M277" s="501" t="s">
        <v>841</v>
      </c>
      <c r="N277" s="494" t="s">
        <v>365</v>
      </c>
      <c r="O277" s="495"/>
      <c r="P277" s="495"/>
      <c r="Q277" s="494" t="s">
        <v>799</v>
      </c>
      <c r="R277" s="501" t="s">
        <v>419</v>
      </c>
      <c r="S277" s="496" t="s">
        <v>1877</v>
      </c>
      <c r="T277" s="497" t="s">
        <v>801</v>
      </c>
      <c r="U277" s="498">
        <v>24504</v>
      </c>
      <c r="V277" s="497">
        <f t="shared" ca="1" si="7"/>
        <v>58</v>
      </c>
      <c r="W277" s="497" t="s">
        <v>1878</v>
      </c>
      <c r="X277" s="497" t="s">
        <v>778</v>
      </c>
      <c r="Y277" s="497" t="s">
        <v>792</v>
      </c>
      <c r="Z277" s="497" t="s">
        <v>846</v>
      </c>
      <c r="AA277" s="497" t="s">
        <v>846</v>
      </c>
      <c r="AB277" s="497" t="s">
        <v>1835</v>
      </c>
      <c r="AC277" s="497"/>
      <c r="AD277" s="497"/>
      <c r="AE277" s="497" t="s">
        <v>1584</v>
      </c>
      <c r="AF277" s="499" t="s">
        <v>3759</v>
      </c>
      <c r="AG277" s="499" t="s">
        <v>688</v>
      </c>
      <c r="AH277" s="499"/>
      <c r="AI277" s="499"/>
      <c r="AJ277" s="500"/>
      <c r="AK277" s="193"/>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1879</v>
      </c>
      <c r="E278" s="489">
        <f t="shared" si="6"/>
        <v>250</v>
      </c>
      <c r="F278" s="489" t="s">
        <v>870</v>
      </c>
      <c r="G278" s="489" t="s">
        <v>1818</v>
      </c>
      <c r="H278" s="490" t="s">
        <v>223</v>
      </c>
      <c r="I278" s="490" t="s">
        <v>1751</v>
      </c>
      <c r="J278" s="490" t="s">
        <v>1754</v>
      </c>
      <c r="K278" s="490" t="s">
        <v>726</v>
      </c>
      <c r="L278" s="490"/>
      <c r="M278" s="501" t="s">
        <v>841</v>
      </c>
      <c r="N278" s="494" t="s">
        <v>365</v>
      </c>
      <c r="O278" s="495"/>
      <c r="P278" s="495"/>
      <c r="Q278" s="494" t="s">
        <v>799</v>
      </c>
      <c r="R278" s="501" t="s">
        <v>440</v>
      </c>
      <c r="S278" s="496" t="s">
        <v>1880</v>
      </c>
      <c r="T278" s="497" t="s">
        <v>801</v>
      </c>
      <c r="U278" s="498">
        <v>30050</v>
      </c>
      <c r="V278" s="497">
        <f t="shared" ca="1" si="7"/>
        <v>43</v>
      </c>
      <c r="W278" s="497" t="s">
        <v>1881</v>
      </c>
      <c r="X278" s="497" t="s">
        <v>778</v>
      </c>
      <c r="Y278" s="497" t="s">
        <v>792</v>
      </c>
      <c r="Z278" s="497" t="s">
        <v>846</v>
      </c>
      <c r="AA278" s="497" t="s">
        <v>846</v>
      </c>
      <c r="AB278" s="497" t="s">
        <v>1882</v>
      </c>
      <c r="AC278" s="497"/>
      <c r="AD278" s="497"/>
      <c r="AE278" s="497" t="s">
        <v>1584</v>
      </c>
      <c r="AF278" s="499" t="s">
        <v>3759</v>
      </c>
      <c r="AG278" s="499" t="s">
        <v>688</v>
      </c>
      <c r="AH278" s="499"/>
      <c r="AI278" s="499"/>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1883</v>
      </c>
      <c r="E279" s="489">
        <f t="shared" si="6"/>
        <v>251</v>
      </c>
      <c r="F279" s="489" t="s">
        <v>870</v>
      </c>
      <c r="G279" s="489" t="s">
        <v>1818</v>
      </c>
      <c r="H279" s="490" t="s">
        <v>223</v>
      </c>
      <c r="I279" s="490" t="s">
        <v>1751</v>
      </c>
      <c r="J279" s="490" t="s">
        <v>1754</v>
      </c>
      <c r="K279" s="490" t="s">
        <v>726</v>
      </c>
      <c r="L279" s="490"/>
      <c r="M279" s="501" t="s">
        <v>841</v>
      </c>
      <c r="N279" s="494" t="s">
        <v>365</v>
      </c>
      <c r="O279" s="495"/>
      <c r="P279" s="495"/>
      <c r="Q279" s="494" t="s">
        <v>799</v>
      </c>
      <c r="R279" s="504" t="s">
        <v>462</v>
      </c>
      <c r="S279" s="496" t="s">
        <v>1884</v>
      </c>
      <c r="T279" s="497" t="s">
        <v>801</v>
      </c>
      <c r="U279" s="498">
        <v>32103</v>
      </c>
      <c r="V279" s="497">
        <f t="shared" ca="1" si="7"/>
        <v>38</v>
      </c>
      <c r="W279" s="497" t="s">
        <v>1885</v>
      </c>
      <c r="X279" s="497" t="s">
        <v>778</v>
      </c>
      <c r="Y279" s="497" t="s">
        <v>792</v>
      </c>
      <c r="Z279" s="497" t="s">
        <v>846</v>
      </c>
      <c r="AA279" s="497" t="s">
        <v>846</v>
      </c>
      <c r="AB279" s="497" t="s">
        <v>1886</v>
      </c>
      <c r="AC279" s="497" t="s">
        <v>786</v>
      </c>
      <c r="AD279" s="497" t="s">
        <v>1887</v>
      </c>
      <c r="AE279" s="497" t="s">
        <v>1584</v>
      </c>
      <c r="AF279" s="499" t="s">
        <v>3759</v>
      </c>
      <c r="AG279" s="499" t="s">
        <v>688</v>
      </c>
      <c r="AH279" s="497"/>
      <c r="AI279" s="497"/>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2119</v>
      </c>
      <c r="E280" s="489">
        <f t="shared" si="6"/>
        <v>252</v>
      </c>
      <c r="F280" s="489" t="s">
        <v>684</v>
      </c>
      <c r="G280" s="489" t="s">
        <v>744</v>
      </c>
      <c r="H280" s="490" t="s">
        <v>78</v>
      </c>
      <c r="I280" s="490" t="s">
        <v>990</v>
      </c>
      <c r="J280" s="490" t="s">
        <v>2119</v>
      </c>
      <c r="K280" s="490" t="s">
        <v>726</v>
      </c>
      <c r="L280" s="490"/>
      <c r="M280" s="493" t="s">
        <v>727</v>
      </c>
      <c r="N280" s="494"/>
      <c r="O280" s="495" t="s">
        <v>69</v>
      </c>
      <c r="P280" s="495"/>
      <c r="Q280" s="494" t="s">
        <v>766</v>
      </c>
      <c r="R280" s="493" t="s">
        <v>383</v>
      </c>
      <c r="S280" s="496" t="s">
        <v>2120</v>
      </c>
      <c r="T280" s="497" t="s">
        <v>801</v>
      </c>
      <c r="U280" s="498">
        <v>34440</v>
      </c>
      <c r="V280" s="497">
        <f t="shared" ca="1" si="7"/>
        <v>31</v>
      </c>
      <c r="W280" s="497" t="s">
        <v>2121</v>
      </c>
      <c r="X280" s="497" t="s">
        <v>769</v>
      </c>
      <c r="Y280" s="497" t="s">
        <v>734</v>
      </c>
      <c r="Z280" s="497" t="s">
        <v>744</v>
      </c>
      <c r="AA280" s="497" t="s">
        <v>744</v>
      </c>
      <c r="AB280" s="497" t="s">
        <v>1041</v>
      </c>
      <c r="AC280" s="497"/>
      <c r="AD280" s="497"/>
      <c r="AE280" s="497"/>
      <c r="AF280" s="499" t="s">
        <v>3766</v>
      </c>
      <c r="AG280" s="499" t="s">
        <v>684</v>
      </c>
      <c r="AH280" s="499"/>
      <c r="AI280" s="499"/>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1937</v>
      </c>
      <c r="E281" s="489">
        <f t="shared" si="6"/>
        <v>253</v>
      </c>
      <c r="F281" s="489" t="s">
        <v>684</v>
      </c>
      <c r="G281" s="489" t="s">
        <v>744</v>
      </c>
      <c r="H281" s="490" t="s">
        <v>78</v>
      </c>
      <c r="I281" s="490" t="s">
        <v>990</v>
      </c>
      <c r="J281" s="490" t="s">
        <v>2119</v>
      </c>
      <c r="K281" s="490" t="s">
        <v>726</v>
      </c>
      <c r="L281" s="490"/>
      <c r="M281" s="501" t="s">
        <v>727</v>
      </c>
      <c r="N281" s="494"/>
      <c r="O281" s="495" t="s">
        <v>197</v>
      </c>
      <c r="P281" s="495"/>
      <c r="Q281" s="494" t="s">
        <v>729</v>
      </c>
      <c r="R281" s="501" t="s">
        <v>1939</v>
      </c>
      <c r="S281" s="496" t="s">
        <v>1940</v>
      </c>
      <c r="T281" s="497" t="s">
        <v>731</v>
      </c>
      <c r="U281" s="498">
        <v>26171</v>
      </c>
      <c r="V281" s="497">
        <f t="shared" ca="1" si="7"/>
        <v>54</v>
      </c>
      <c r="W281" s="497" t="s">
        <v>1941</v>
      </c>
      <c r="X281" s="497" t="s">
        <v>733</v>
      </c>
      <c r="Y281" s="497" t="s">
        <v>734</v>
      </c>
      <c r="Z281" s="497" t="s">
        <v>744</v>
      </c>
      <c r="AA281" s="497" t="s">
        <v>744</v>
      </c>
      <c r="AB281" s="497" t="s">
        <v>1041</v>
      </c>
      <c r="AC281" s="497"/>
      <c r="AD281" s="497"/>
      <c r="AE281" s="497"/>
      <c r="AF281" s="499" t="s">
        <v>3745</v>
      </c>
      <c r="AG281" s="499" t="s">
        <v>684</v>
      </c>
      <c r="AH281" s="499"/>
      <c r="AI281" s="499"/>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1979</v>
      </c>
      <c r="E282" s="489">
        <f t="shared" si="6"/>
        <v>254</v>
      </c>
      <c r="F282" s="489" t="s">
        <v>684</v>
      </c>
      <c r="G282" s="489" t="s">
        <v>744</v>
      </c>
      <c r="H282" s="490" t="s">
        <v>78</v>
      </c>
      <c r="I282" s="490" t="s">
        <v>990</v>
      </c>
      <c r="J282" s="490" t="s">
        <v>2119</v>
      </c>
      <c r="K282" s="490" t="s">
        <v>726</v>
      </c>
      <c r="L282" s="490"/>
      <c r="M282" s="501" t="s">
        <v>727</v>
      </c>
      <c r="N282" s="494"/>
      <c r="O282" s="495"/>
      <c r="P282" s="495"/>
      <c r="Q282" s="494" t="s">
        <v>799</v>
      </c>
      <c r="R282" s="501" t="s">
        <v>253</v>
      </c>
      <c r="S282" s="496" t="s">
        <v>1981</v>
      </c>
      <c r="T282" s="497" t="s">
        <v>801</v>
      </c>
      <c r="U282" s="498">
        <v>23437</v>
      </c>
      <c r="V282" s="497">
        <f t="shared" ca="1" si="7"/>
        <v>61</v>
      </c>
      <c r="W282" s="497" t="s">
        <v>1982</v>
      </c>
      <c r="X282" s="497" t="s">
        <v>733</v>
      </c>
      <c r="Y282" s="497" t="s">
        <v>734</v>
      </c>
      <c r="Z282" s="497" t="s">
        <v>744</v>
      </c>
      <c r="AA282" s="497" t="s">
        <v>744</v>
      </c>
      <c r="AB282" s="497" t="s">
        <v>1983</v>
      </c>
      <c r="AC282" s="497"/>
      <c r="AD282" s="497"/>
      <c r="AE282" s="497"/>
      <c r="AF282" s="499" t="s">
        <v>3756</v>
      </c>
      <c r="AG282" s="499" t="s">
        <v>684</v>
      </c>
      <c r="AH282" s="499"/>
      <c r="AI282" s="499"/>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489" t="s">
        <v>2122</v>
      </c>
      <c r="E283" s="489">
        <f t="shared" si="6"/>
        <v>255</v>
      </c>
      <c r="F283" s="489" t="s">
        <v>684</v>
      </c>
      <c r="G283" s="489" t="s">
        <v>744</v>
      </c>
      <c r="H283" s="490" t="s">
        <v>78</v>
      </c>
      <c r="I283" s="490" t="s">
        <v>990</v>
      </c>
      <c r="J283" s="490" t="s">
        <v>2119</v>
      </c>
      <c r="K283" s="490" t="s">
        <v>726</v>
      </c>
      <c r="L283" s="490"/>
      <c r="M283" s="501" t="s">
        <v>727</v>
      </c>
      <c r="N283" s="494"/>
      <c r="O283" s="495"/>
      <c r="P283" s="495"/>
      <c r="Q283" s="494" t="s">
        <v>766</v>
      </c>
      <c r="R283" s="501" t="s">
        <v>399</v>
      </c>
      <c r="S283" s="496" t="s">
        <v>2123</v>
      </c>
      <c r="T283" s="497" t="s">
        <v>801</v>
      </c>
      <c r="U283" s="498">
        <v>36875</v>
      </c>
      <c r="V283" s="497">
        <f t="shared" ca="1" si="7"/>
        <v>25</v>
      </c>
      <c r="W283" s="497" t="s">
        <v>2124</v>
      </c>
      <c r="X283" s="543" t="s">
        <v>778</v>
      </c>
      <c r="Y283" s="497" t="s">
        <v>734</v>
      </c>
      <c r="Z283" s="497" t="s">
        <v>744</v>
      </c>
      <c r="AA283" s="497" t="s">
        <v>2125</v>
      </c>
      <c r="AB283" s="497" t="s">
        <v>2126</v>
      </c>
      <c r="AC283" s="497"/>
      <c r="AD283" s="497"/>
      <c r="AE283" s="497"/>
      <c r="AF283" s="499" t="s">
        <v>3756</v>
      </c>
      <c r="AG283" s="499" t="s">
        <v>684</v>
      </c>
      <c r="AH283" s="499"/>
      <c r="AI283" s="499"/>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2141</v>
      </c>
      <c r="E284" s="489">
        <f t="shared" si="6"/>
        <v>256</v>
      </c>
      <c r="F284" s="489" t="s">
        <v>684</v>
      </c>
      <c r="G284" s="954" t="s">
        <v>744</v>
      </c>
      <c r="H284" s="490" t="s">
        <v>78</v>
      </c>
      <c r="I284" s="490" t="s">
        <v>990</v>
      </c>
      <c r="J284" s="490" t="s">
        <v>2119</v>
      </c>
      <c r="K284" s="490" t="s">
        <v>726</v>
      </c>
      <c r="L284" s="490"/>
      <c r="M284" s="501" t="s">
        <v>727</v>
      </c>
      <c r="N284" s="623" t="s">
        <v>2963</v>
      </c>
      <c r="O284" s="495"/>
      <c r="P284" s="495"/>
      <c r="Q284" s="494" t="s">
        <v>766</v>
      </c>
      <c r="R284" s="501" t="s">
        <v>2142</v>
      </c>
      <c r="S284" s="496" t="s">
        <v>2143</v>
      </c>
      <c r="T284" s="497" t="s">
        <v>801</v>
      </c>
      <c r="U284" s="498">
        <v>35049</v>
      </c>
      <c r="V284" s="497">
        <f t="shared" ca="1" si="7"/>
        <v>30</v>
      </c>
      <c r="W284" s="497"/>
      <c r="X284" s="543" t="s">
        <v>778</v>
      </c>
      <c r="Y284" s="497" t="s">
        <v>734</v>
      </c>
      <c r="Z284" s="497" t="s">
        <v>744</v>
      </c>
      <c r="AA284" s="497" t="s">
        <v>744</v>
      </c>
      <c r="AB284" s="497" t="s">
        <v>1041</v>
      </c>
      <c r="AC284" s="497" t="s">
        <v>786</v>
      </c>
      <c r="AD284" s="497" t="s">
        <v>2016</v>
      </c>
      <c r="AE284" s="497"/>
      <c r="AF284" s="499" t="s">
        <v>3744</v>
      </c>
      <c r="AG284" s="499" t="s">
        <v>684</v>
      </c>
      <c r="AH284" s="497"/>
      <c r="AI284" s="497"/>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2144</v>
      </c>
      <c r="E285" s="489">
        <f t="shared" si="6"/>
        <v>257</v>
      </c>
      <c r="F285" s="489" t="s">
        <v>684</v>
      </c>
      <c r="G285" s="954" t="s">
        <v>744</v>
      </c>
      <c r="H285" s="490" t="s">
        <v>78</v>
      </c>
      <c r="I285" s="490" t="s">
        <v>990</v>
      </c>
      <c r="J285" s="490" t="s">
        <v>2119</v>
      </c>
      <c r="K285" s="490" t="s">
        <v>726</v>
      </c>
      <c r="L285" s="490"/>
      <c r="M285" s="501" t="s">
        <v>727</v>
      </c>
      <c r="N285" s="623" t="s">
        <v>2963</v>
      </c>
      <c r="O285" s="495"/>
      <c r="P285" s="495"/>
      <c r="Q285" s="494" t="s">
        <v>799</v>
      </c>
      <c r="R285" s="502" t="s">
        <v>2145</v>
      </c>
      <c r="S285" s="496" t="s">
        <v>2146</v>
      </c>
      <c r="T285" s="497" t="s">
        <v>801</v>
      </c>
      <c r="U285" s="498">
        <v>29815</v>
      </c>
      <c r="V285" s="497">
        <f t="shared" ca="1" si="7"/>
        <v>44</v>
      </c>
      <c r="W285" s="497"/>
      <c r="X285" s="497" t="s">
        <v>778</v>
      </c>
      <c r="Y285" s="497" t="s">
        <v>734</v>
      </c>
      <c r="Z285" s="497" t="s">
        <v>744</v>
      </c>
      <c r="AA285" s="497" t="s">
        <v>744</v>
      </c>
      <c r="AB285" s="497" t="s">
        <v>2147</v>
      </c>
      <c r="AC285" s="497" t="s">
        <v>786</v>
      </c>
      <c r="AD285" s="497" t="s">
        <v>787</v>
      </c>
      <c r="AE285" s="497"/>
      <c r="AF285" s="499" t="s">
        <v>3744</v>
      </c>
      <c r="AG285" s="499" t="s">
        <v>684</v>
      </c>
      <c r="AH285" s="497"/>
      <c r="AI285" s="497"/>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71" t="s">
        <v>2148</v>
      </c>
      <c r="E286" s="489">
        <f t="shared" si="6"/>
        <v>258</v>
      </c>
      <c r="F286" s="489" t="s">
        <v>684</v>
      </c>
      <c r="G286" s="954" t="s">
        <v>744</v>
      </c>
      <c r="H286" s="490" t="s">
        <v>78</v>
      </c>
      <c r="I286" s="490" t="s">
        <v>990</v>
      </c>
      <c r="J286" s="490" t="s">
        <v>2119</v>
      </c>
      <c r="K286" s="490" t="s">
        <v>726</v>
      </c>
      <c r="L286" s="490"/>
      <c r="M286" s="504" t="s">
        <v>727</v>
      </c>
      <c r="N286" s="623" t="s">
        <v>2963</v>
      </c>
      <c r="O286" s="495"/>
      <c r="P286" s="495"/>
      <c r="Q286" s="494" t="s">
        <v>766</v>
      </c>
      <c r="R286" s="579" t="s">
        <v>2149</v>
      </c>
      <c r="S286" s="496" t="s">
        <v>2150</v>
      </c>
      <c r="T286" s="497" t="s">
        <v>731</v>
      </c>
      <c r="U286" s="498">
        <v>35416</v>
      </c>
      <c r="V286" s="497">
        <f t="shared" ca="1" si="7"/>
        <v>29</v>
      </c>
      <c r="W286" s="497"/>
      <c r="X286" s="497" t="s">
        <v>778</v>
      </c>
      <c r="Y286" s="497" t="s">
        <v>784</v>
      </c>
      <c r="Z286" s="497" t="s">
        <v>744</v>
      </c>
      <c r="AA286" s="497" t="s">
        <v>744</v>
      </c>
      <c r="AB286" s="497" t="s">
        <v>1041</v>
      </c>
      <c r="AC286" s="497" t="s">
        <v>786</v>
      </c>
      <c r="AD286" s="497" t="s">
        <v>1402</v>
      </c>
      <c r="AE286" s="497"/>
      <c r="AF286" s="499" t="s">
        <v>3759</v>
      </c>
      <c r="AG286" s="499" t="s">
        <v>684</v>
      </c>
      <c r="AH286" s="497"/>
      <c r="AI286" s="497"/>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2127</v>
      </c>
      <c r="E287" s="489">
        <f t="shared" si="6"/>
        <v>259</v>
      </c>
      <c r="F287" s="489" t="s">
        <v>684</v>
      </c>
      <c r="G287" s="954" t="s">
        <v>744</v>
      </c>
      <c r="H287" s="490" t="s">
        <v>78</v>
      </c>
      <c r="I287" s="490" t="s">
        <v>990</v>
      </c>
      <c r="J287" s="490" t="s">
        <v>2119</v>
      </c>
      <c r="K287" s="490" t="s">
        <v>726</v>
      </c>
      <c r="L287" s="490"/>
      <c r="M287" s="502" t="s">
        <v>765</v>
      </c>
      <c r="N287" s="623" t="s">
        <v>2963</v>
      </c>
      <c r="O287" s="495"/>
      <c r="P287" s="495"/>
      <c r="Q287" s="494" t="s">
        <v>766</v>
      </c>
      <c r="R287" s="493" t="s">
        <v>2128</v>
      </c>
      <c r="S287" s="496" t="s">
        <v>2129</v>
      </c>
      <c r="T287" s="497" t="s">
        <v>801</v>
      </c>
      <c r="U287" s="498">
        <v>35773</v>
      </c>
      <c r="V287" s="497">
        <f t="shared" ca="1" si="7"/>
        <v>28</v>
      </c>
      <c r="W287" s="497"/>
      <c r="X287" s="497" t="s">
        <v>778</v>
      </c>
      <c r="Y287" s="1021" t="s">
        <v>784</v>
      </c>
      <c r="Z287" s="497" t="s">
        <v>744</v>
      </c>
      <c r="AA287" s="497" t="s">
        <v>744</v>
      </c>
      <c r="AB287" s="497" t="s">
        <v>2130</v>
      </c>
      <c r="AC287" s="497"/>
      <c r="AD287" s="497"/>
      <c r="AE287" s="497" t="s">
        <v>1053</v>
      </c>
      <c r="AF287" s="499" t="s">
        <v>3756</v>
      </c>
      <c r="AG287" s="499" t="s">
        <v>684</v>
      </c>
      <c r="AH287" s="499"/>
      <c r="AI287" s="499"/>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2315</v>
      </c>
      <c r="E288" s="489">
        <f t="shared" si="6"/>
        <v>260</v>
      </c>
      <c r="F288" s="489" t="s">
        <v>684</v>
      </c>
      <c r="G288" s="954" t="s">
        <v>744</v>
      </c>
      <c r="H288" s="490" t="s">
        <v>78</v>
      </c>
      <c r="I288" s="490" t="s">
        <v>990</v>
      </c>
      <c r="J288" s="490" t="s">
        <v>2119</v>
      </c>
      <c r="K288" s="490" t="s">
        <v>726</v>
      </c>
      <c r="L288" s="490"/>
      <c r="M288" s="534" t="s">
        <v>765</v>
      </c>
      <c r="N288" s="623" t="s">
        <v>2963</v>
      </c>
      <c r="O288" s="495" t="s">
        <v>197</v>
      </c>
      <c r="P288" s="495"/>
      <c r="Q288" s="494" t="s">
        <v>766</v>
      </c>
      <c r="R288" s="502" t="s">
        <v>387</v>
      </c>
      <c r="S288" s="496" t="s">
        <v>2318</v>
      </c>
      <c r="T288" s="497" t="s">
        <v>801</v>
      </c>
      <c r="U288" s="498">
        <v>32520</v>
      </c>
      <c r="V288" s="497">
        <f t="shared" ca="1" si="7"/>
        <v>37</v>
      </c>
      <c r="W288" s="497"/>
      <c r="X288" s="497" t="s">
        <v>769</v>
      </c>
      <c r="Y288" s="497" t="s">
        <v>734</v>
      </c>
      <c r="Z288" s="497" t="s">
        <v>744</v>
      </c>
      <c r="AA288" s="497" t="s">
        <v>2290</v>
      </c>
      <c r="AB288" s="497" t="s">
        <v>2319</v>
      </c>
      <c r="AC288" s="497"/>
      <c r="AD288" s="497"/>
      <c r="AE288" s="497" t="s">
        <v>1053</v>
      </c>
      <c r="AF288" s="499" t="s">
        <v>3756</v>
      </c>
      <c r="AG288" s="499" t="s">
        <v>684</v>
      </c>
      <c r="AH288" s="499"/>
      <c r="AI288" s="499"/>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457"/>
      <c r="B289" s="456"/>
      <c r="C289" s="489">
        <v>276</v>
      </c>
      <c r="D289" s="659" t="s">
        <v>2131</v>
      </c>
      <c r="E289" s="489">
        <f t="shared" si="6"/>
        <v>261</v>
      </c>
      <c r="F289" s="489" t="s">
        <v>684</v>
      </c>
      <c r="G289" s="954" t="s">
        <v>744</v>
      </c>
      <c r="H289" s="490" t="s">
        <v>78</v>
      </c>
      <c r="I289" s="490" t="s">
        <v>990</v>
      </c>
      <c r="J289" s="490" t="s">
        <v>2119</v>
      </c>
      <c r="K289" s="490" t="s">
        <v>726</v>
      </c>
      <c r="L289" s="490"/>
      <c r="M289" s="514" t="s">
        <v>765</v>
      </c>
      <c r="N289" s="623" t="s">
        <v>2963</v>
      </c>
      <c r="O289" s="497"/>
      <c r="P289" s="497"/>
      <c r="Q289" s="564" t="s">
        <v>766</v>
      </c>
      <c r="R289" s="519" t="s">
        <v>2132</v>
      </c>
      <c r="S289" s="496" t="s">
        <v>2133</v>
      </c>
      <c r="T289" s="497" t="s">
        <v>801</v>
      </c>
      <c r="U289" s="498">
        <v>36932</v>
      </c>
      <c r="V289" s="497">
        <f t="shared" ca="1" si="7"/>
        <v>24</v>
      </c>
      <c r="W289" s="497"/>
      <c r="X289" s="497" t="s">
        <v>778</v>
      </c>
      <c r="Y289" s="1021" t="s">
        <v>784</v>
      </c>
      <c r="Z289" s="497" t="s">
        <v>744</v>
      </c>
      <c r="AA289" s="497" t="s">
        <v>2134</v>
      </c>
      <c r="AB289" s="497" t="s">
        <v>2135</v>
      </c>
      <c r="AC289" s="497"/>
      <c r="AD289" s="497"/>
      <c r="AE289" s="497" t="s">
        <v>771</v>
      </c>
      <c r="AF289" s="499" t="s">
        <v>3759</v>
      </c>
      <c r="AG289" s="499" t="s">
        <v>684</v>
      </c>
      <c r="AH289" s="499"/>
      <c r="AI289" s="499"/>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193"/>
      <c r="B290" s="193"/>
      <c r="C290" s="489">
        <v>277</v>
      </c>
      <c r="D290" s="489" t="s">
        <v>2136</v>
      </c>
      <c r="E290" s="489">
        <f t="shared" si="6"/>
        <v>262</v>
      </c>
      <c r="F290" s="667" t="s">
        <v>684</v>
      </c>
      <c r="G290" s="954" t="s">
        <v>744</v>
      </c>
      <c r="H290" s="490" t="s">
        <v>78</v>
      </c>
      <c r="I290" s="490" t="s">
        <v>990</v>
      </c>
      <c r="J290" s="490" t="s">
        <v>2119</v>
      </c>
      <c r="K290" s="490" t="s">
        <v>726</v>
      </c>
      <c r="L290" s="490"/>
      <c r="M290" s="514" t="s">
        <v>765</v>
      </c>
      <c r="N290" s="1024" t="s">
        <v>2963</v>
      </c>
      <c r="O290" s="716"/>
      <c r="P290" s="636"/>
      <c r="Q290" s="635" t="s">
        <v>766</v>
      </c>
      <c r="R290" s="1025" t="s">
        <v>2137</v>
      </c>
      <c r="S290" s="638" t="s">
        <v>2138</v>
      </c>
      <c r="T290" s="636" t="s">
        <v>801</v>
      </c>
      <c r="U290" s="639">
        <v>36693</v>
      </c>
      <c r="V290" s="497">
        <f t="shared" ca="1" si="7"/>
        <v>25</v>
      </c>
      <c r="W290" s="497" t="s">
        <v>2139</v>
      </c>
      <c r="X290" s="497" t="s">
        <v>778</v>
      </c>
      <c r="Y290" s="497" t="s">
        <v>792</v>
      </c>
      <c r="Z290" s="497" t="s">
        <v>744</v>
      </c>
      <c r="AA290" s="497" t="s">
        <v>1235</v>
      </c>
      <c r="AB290" s="497" t="s">
        <v>2140</v>
      </c>
      <c r="AC290" s="497"/>
      <c r="AD290" s="497"/>
      <c r="AE290" s="497" t="s">
        <v>891</v>
      </c>
      <c r="AF290" s="523">
        <v>0</v>
      </c>
      <c r="AG290" s="670" t="s">
        <v>684</v>
      </c>
      <c r="AH290" s="499"/>
      <c r="AI290" s="499"/>
      <c r="AJ290" s="500"/>
      <c r="AK290" s="500"/>
      <c r="AL290" s="193"/>
      <c r="AM290" s="193"/>
      <c r="AN290" s="193"/>
      <c r="AO290" s="193"/>
      <c r="AP290" s="193"/>
      <c r="AQ290" s="193"/>
      <c r="AR290" s="193"/>
      <c r="AS290" s="193"/>
      <c r="AT290" s="193"/>
      <c r="AU290" s="193"/>
      <c r="AV290" s="193"/>
      <c r="AW290" s="193"/>
      <c r="AX290" s="193"/>
      <c r="AY290" s="193"/>
      <c r="AZ290" s="193"/>
      <c r="BA290" s="193"/>
    </row>
    <row r="291" spans="1:53" ht="15.75" customHeight="1">
      <c r="A291" s="193"/>
      <c r="B291" s="193"/>
      <c r="C291" s="489">
        <v>278</v>
      </c>
      <c r="D291" s="671" t="s">
        <v>2151</v>
      </c>
      <c r="E291" s="489">
        <f t="shared" si="6"/>
        <v>263</v>
      </c>
      <c r="F291" s="671" t="s">
        <v>684</v>
      </c>
      <c r="G291" s="954" t="s">
        <v>744</v>
      </c>
      <c r="H291" s="490" t="s">
        <v>78</v>
      </c>
      <c r="I291" s="490" t="s">
        <v>990</v>
      </c>
      <c r="J291" s="490" t="s">
        <v>2119</v>
      </c>
      <c r="K291" s="490" t="s">
        <v>726</v>
      </c>
      <c r="L291" s="690"/>
      <c r="M291" s="504" t="s">
        <v>765</v>
      </c>
      <c r="N291" s="691"/>
      <c r="O291" s="692"/>
      <c r="P291" s="692"/>
      <c r="Q291" s="693" t="s">
        <v>766</v>
      </c>
      <c r="R291" s="705" t="s">
        <v>2152</v>
      </c>
      <c r="S291" s="694" t="s">
        <v>2153</v>
      </c>
      <c r="T291" s="671" t="s">
        <v>801</v>
      </c>
      <c r="U291" s="695">
        <v>38225</v>
      </c>
      <c r="V291" s="497">
        <f t="shared" ca="1" si="7"/>
        <v>21</v>
      </c>
      <c r="W291" s="671" t="s">
        <v>2154</v>
      </c>
      <c r="X291" s="671" t="s">
        <v>778</v>
      </c>
      <c r="Y291" s="671" t="s">
        <v>792</v>
      </c>
      <c r="Z291" s="671" t="s">
        <v>744</v>
      </c>
      <c r="AA291" s="671" t="s">
        <v>744</v>
      </c>
      <c r="AB291" s="671" t="s">
        <v>2155</v>
      </c>
      <c r="AC291" s="696" t="s">
        <v>786</v>
      </c>
      <c r="AD291" s="671" t="s">
        <v>2016</v>
      </c>
      <c r="AE291" s="671" t="s">
        <v>891</v>
      </c>
      <c r="AF291" s="497">
        <v>0</v>
      </c>
      <c r="AG291" s="672" t="s">
        <v>684</v>
      </c>
      <c r="AH291" s="497"/>
      <c r="AI291" s="497"/>
      <c r="AJ291" s="193"/>
      <c r="AK291" s="193"/>
      <c r="AL291" s="193"/>
      <c r="AM291" s="193"/>
      <c r="AN291" s="193"/>
      <c r="AO291" s="193"/>
      <c r="AP291" s="193"/>
      <c r="AQ291" s="193"/>
      <c r="AR291" s="193"/>
      <c r="AS291" s="193"/>
      <c r="AT291" s="193"/>
      <c r="AU291" s="193"/>
      <c r="AV291" s="193"/>
      <c r="AW291" s="193"/>
      <c r="AX291" s="193"/>
      <c r="AY291" s="193"/>
      <c r="AZ291" s="193"/>
      <c r="BA291" s="193"/>
    </row>
    <row r="292" spans="1:53" ht="15.75" customHeight="1">
      <c r="A292" s="457"/>
      <c r="B292" s="456"/>
      <c r="C292" s="489">
        <v>279</v>
      </c>
      <c r="D292" s="659" t="s">
        <v>1973</v>
      </c>
      <c r="E292" s="489">
        <f t="shared" si="6"/>
        <v>264</v>
      </c>
      <c r="F292" s="489" t="s">
        <v>684</v>
      </c>
      <c r="G292" s="954" t="s">
        <v>3649</v>
      </c>
      <c r="H292" s="490" t="s">
        <v>1975</v>
      </c>
      <c r="I292" s="490" t="s">
        <v>1973</v>
      </c>
      <c r="J292" s="490" t="s">
        <v>1973</v>
      </c>
      <c r="K292" s="661" t="s">
        <v>2002</v>
      </c>
      <c r="L292" s="490"/>
      <c r="M292" s="501" t="s">
        <v>727</v>
      </c>
      <c r="N292" s="623" t="s">
        <v>2963</v>
      </c>
      <c r="O292" s="495" t="s">
        <v>390</v>
      </c>
      <c r="P292" s="495" t="s">
        <v>69</v>
      </c>
      <c r="Q292" s="494" t="s">
        <v>799</v>
      </c>
      <c r="R292" s="493" t="s">
        <v>1975</v>
      </c>
      <c r="S292" s="496" t="s">
        <v>1977</v>
      </c>
      <c r="T292" s="497" t="s">
        <v>801</v>
      </c>
      <c r="U292" s="498">
        <v>25905</v>
      </c>
      <c r="V292" s="497">
        <f t="shared" ca="1" si="7"/>
        <v>55</v>
      </c>
      <c r="W292" s="497" t="s">
        <v>1978</v>
      </c>
      <c r="X292" s="508" t="s">
        <v>733</v>
      </c>
      <c r="Y292" s="508" t="s">
        <v>734</v>
      </c>
      <c r="Z292" s="497" t="s">
        <v>744</v>
      </c>
      <c r="AA292" s="497" t="s">
        <v>744</v>
      </c>
      <c r="AB292" s="497" t="s">
        <v>1892</v>
      </c>
      <c r="AC292" s="497"/>
      <c r="AD292" s="497"/>
      <c r="AE292" s="497" t="s">
        <v>779</v>
      </c>
      <c r="AF292" s="499" t="s">
        <v>3745</v>
      </c>
      <c r="AG292" s="499" t="s">
        <v>684</v>
      </c>
      <c r="AH292" s="499"/>
      <c r="AI292" s="499"/>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283</v>
      </c>
      <c r="D293" s="659" t="s">
        <v>2042</v>
      </c>
      <c r="E293" s="489">
        <f t="shared" si="6"/>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t="s">
        <v>3747</v>
      </c>
      <c r="AG293" s="499" t="s">
        <v>684</v>
      </c>
      <c r="AH293" s="499"/>
      <c r="AI293" s="499"/>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285</v>
      </c>
      <c r="D294" s="659" t="s">
        <v>1984</v>
      </c>
      <c r="E294" s="489">
        <f t="shared" si="6"/>
        <v>266</v>
      </c>
      <c r="F294" s="489" t="s">
        <v>684</v>
      </c>
      <c r="G294" s="954" t="s">
        <v>3649</v>
      </c>
      <c r="H294" s="490" t="s">
        <v>1975</v>
      </c>
      <c r="I294" s="490" t="s">
        <v>1973</v>
      </c>
      <c r="J294" s="490" t="s">
        <v>1973</v>
      </c>
      <c r="K294" s="661" t="s">
        <v>2002</v>
      </c>
      <c r="L294" s="490"/>
      <c r="M294" s="501" t="s">
        <v>727</v>
      </c>
      <c r="N294" s="623" t="s">
        <v>2963</v>
      </c>
      <c r="O294" s="495" t="s">
        <v>197</v>
      </c>
      <c r="P294" s="495"/>
      <c r="Q294" s="494" t="s">
        <v>799</v>
      </c>
      <c r="R294" s="501" t="s">
        <v>227</v>
      </c>
      <c r="S294" s="496" t="s">
        <v>1985</v>
      </c>
      <c r="T294" s="497" t="s">
        <v>801</v>
      </c>
      <c r="U294" s="498">
        <v>28739</v>
      </c>
      <c r="V294" s="497">
        <f t="shared" ca="1" si="7"/>
        <v>47</v>
      </c>
      <c r="W294" s="497"/>
      <c r="X294" s="508" t="s">
        <v>733</v>
      </c>
      <c r="Y294" s="508" t="s">
        <v>734</v>
      </c>
      <c r="Z294" s="497" t="s">
        <v>1508</v>
      </c>
      <c r="AA294" s="497" t="s">
        <v>1508</v>
      </c>
      <c r="AB294" s="497" t="s">
        <v>1986</v>
      </c>
      <c r="AC294" s="497"/>
      <c r="AD294" s="497"/>
      <c r="AE294" s="497" t="s">
        <v>779</v>
      </c>
      <c r="AF294" s="499" t="s">
        <v>3744</v>
      </c>
      <c r="AG294" s="499" t="s">
        <v>684</v>
      </c>
      <c r="AH294" s="499"/>
      <c r="AI294" s="499"/>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293</v>
      </c>
      <c r="D295" s="955" t="s">
        <v>1987</v>
      </c>
      <c r="E295" s="489">
        <f t="shared" si="6"/>
        <v>267</v>
      </c>
      <c r="F295" s="489" t="s">
        <v>688</v>
      </c>
      <c r="G295" s="659" t="s">
        <v>3649</v>
      </c>
      <c r="H295" s="490" t="s">
        <v>1975</v>
      </c>
      <c r="I295" s="490" t="s">
        <v>1973</v>
      </c>
      <c r="J295" s="490" t="s">
        <v>1973</v>
      </c>
      <c r="K295" s="661" t="s">
        <v>2002</v>
      </c>
      <c r="L295" s="490"/>
      <c r="M295" s="501" t="s">
        <v>727</v>
      </c>
      <c r="N295" s="494"/>
      <c r="O295" s="495"/>
      <c r="P295" s="495"/>
      <c r="Q295" s="494" t="s">
        <v>850</v>
      </c>
      <c r="R295" s="959" t="s">
        <v>275</v>
      </c>
      <c r="S295" s="576" t="s">
        <v>1988</v>
      </c>
      <c r="T295" s="497" t="s">
        <v>801</v>
      </c>
      <c r="U295" s="663">
        <v>15634</v>
      </c>
      <c r="V295" s="497">
        <f t="shared" ca="1" si="7"/>
        <v>83</v>
      </c>
      <c r="W295" s="539" t="s">
        <v>1989</v>
      </c>
      <c r="X295" s="497" t="s">
        <v>778</v>
      </c>
      <c r="Y295" s="497" t="s">
        <v>792</v>
      </c>
      <c r="Z295" s="497" t="s">
        <v>744</v>
      </c>
      <c r="AA295" s="497"/>
      <c r="AB295" s="497"/>
      <c r="AC295" s="497"/>
      <c r="AD295" s="497"/>
      <c r="AE295" s="497"/>
      <c r="AF295" s="499"/>
      <c r="AG295" s="499"/>
      <c r="AH295" s="499"/>
      <c r="AI295" s="499"/>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294</v>
      </c>
      <c r="D296" s="955" t="s">
        <v>1990</v>
      </c>
      <c r="E296" s="489">
        <f t="shared" si="6"/>
        <v>268</v>
      </c>
      <c r="F296" s="489" t="s">
        <v>688</v>
      </c>
      <c r="G296" s="489" t="s">
        <v>3649</v>
      </c>
      <c r="H296" s="490" t="s">
        <v>1975</v>
      </c>
      <c r="I296" s="490" t="s">
        <v>1973</v>
      </c>
      <c r="J296" s="490" t="s">
        <v>1973</v>
      </c>
      <c r="K296" s="661" t="s">
        <v>2002</v>
      </c>
      <c r="L296" s="490"/>
      <c r="M296" s="501" t="s">
        <v>727</v>
      </c>
      <c r="N296" s="494"/>
      <c r="O296" s="495"/>
      <c r="P296" s="495"/>
      <c r="Q296" s="494" t="s">
        <v>850</v>
      </c>
      <c r="R296" s="960" t="s">
        <v>295</v>
      </c>
      <c r="S296" s="664" t="s">
        <v>1991</v>
      </c>
      <c r="T296" s="497" t="s">
        <v>801</v>
      </c>
      <c r="U296" s="665">
        <v>18124</v>
      </c>
      <c r="V296" s="497">
        <f t="shared" ca="1" si="7"/>
        <v>76</v>
      </c>
      <c r="W296" s="541" t="s">
        <v>1992</v>
      </c>
      <c r="X296" s="497" t="s">
        <v>778</v>
      </c>
      <c r="Y296" s="497" t="s">
        <v>792</v>
      </c>
      <c r="Z296" s="497" t="s">
        <v>744</v>
      </c>
      <c r="AA296" s="497"/>
      <c r="AB296" s="497"/>
      <c r="AC296" s="497"/>
      <c r="AD296" s="497"/>
      <c r="AE296" s="497"/>
      <c r="AF296" s="499"/>
      <c r="AG296" s="499"/>
      <c r="AH296" s="499"/>
      <c r="AI296" s="499"/>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295</v>
      </c>
      <c r="D297" s="955" t="s">
        <v>1993</v>
      </c>
      <c r="E297" s="489">
        <f t="shared" si="6"/>
        <v>269</v>
      </c>
      <c r="F297" s="489" t="s">
        <v>688</v>
      </c>
      <c r="G297" s="659" t="s">
        <v>3649</v>
      </c>
      <c r="H297" s="490" t="s">
        <v>1975</v>
      </c>
      <c r="I297" s="490" t="s">
        <v>1973</v>
      </c>
      <c r="J297" s="490" t="s">
        <v>1973</v>
      </c>
      <c r="K297" s="661" t="s">
        <v>2002</v>
      </c>
      <c r="L297" s="490"/>
      <c r="M297" s="501" t="s">
        <v>727</v>
      </c>
      <c r="N297" s="494"/>
      <c r="O297" s="495"/>
      <c r="P297" s="495"/>
      <c r="Q297" s="494" t="s">
        <v>799</v>
      </c>
      <c r="R297" s="959" t="s">
        <v>317</v>
      </c>
      <c r="S297" s="576" t="s">
        <v>1994</v>
      </c>
      <c r="T297" s="497" t="s">
        <v>801</v>
      </c>
      <c r="U297" s="663">
        <v>25188</v>
      </c>
      <c r="V297" s="497">
        <f t="shared" ca="1" si="7"/>
        <v>57</v>
      </c>
      <c r="W297" s="539" t="s">
        <v>1995</v>
      </c>
      <c r="X297" s="497" t="s">
        <v>778</v>
      </c>
      <c r="Y297" s="497" t="s">
        <v>792</v>
      </c>
      <c r="Z297" s="497" t="s">
        <v>744</v>
      </c>
      <c r="AA297" s="497"/>
      <c r="AB297" s="497"/>
      <c r="AC297" s="497"/>
      <c r="AD297" s="497"/>
      <c r="AE297" s="497"/>
      <c r="AF297" s="499"/>
      <c r="AG297" s="499"/>
      <c r="AH297" s="499"/>
      <c r="AI297" s="499"/>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296</v>
      </c>
      <c r="D298" s="955" t="s">
        <v>1996</v>
      </c>
      <c r="E298" s="489">
        <f t="shared" si="6"/>
        <v>270</v>
      </c>
      <c r="F298" s="489" t="s">
        <v>688</v>
      </c>
      <c r="G298" s="489" t="s">
        <v>3649</v>
      </c>
      <c r="H298" s="490" t="s">
        <v>1975</v>
      </c>
      <c r="I298" s="490" t="s">
        <v>1973</v>
      </c>
      <c r="J298" s="490" t="s">
        <v>1973</v>
      </c>
      <c r="K298" s="661" t="s">
        <v>2002</v>
      </c>
      <c r="L298" s="490"/>
      <c r="M298" s="501" t="s">
        <v>727</v>
      </c>
      <c r="N298" s="494"/>
      <c r="O298" s="495"/>
      <c r="P298" s="495"/>
      <c r="Q298" s="494" t="s">
        <v>799</v>
      </c>
      <c r="R298" s="960" t="s">
        <v>332</v>
      </c>
      <c r="S298" s="664" t="s">
        <v>1997</v>
      </c>
      <c r="T298" s="497" t="s">
        <v>801</v>
      </c>
      <c r="U298" s="665">
        <v>26792</v>
      </c>
      <c r="V298" s="497">
        <f t="shared" ca="1" si="7"/>
        <v>52</v>
      </c>
      <c r="W298" s="541" t="s">
        <v>1998</v>
      </c>
      <c r="X298" s="497" t="s">
        <v>778</v>
      </c>
      <c r="Y298" s="497" t="s">
        <v>792</v>
      </c>
      <c r="Z298" s="497" t="s">
        <v>744</v>
      </c>
      <c r="AA298" s="497"/>
      <c r="AB298" s="497"/>
      <c r="AC298" s="497"/>
      <c r="AD298" s="497"/>
      <c r="AE298" s="497"/>
      <c r="AF298" s="499"/>
      <c r="AG298" s="499"/>
      <c r="AH298" s="499"/>
      <c r="AI298" s="499"/>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C299" s="489">
        <v>297</v>
      </c>
      <c r="D299" s="955" t="s">
        <v>1999</v>
      </c>
      <c r="E299" s="489">
        <f t="shared" si="6"/>
        <v>271</v>
      </c>
      <c r="F299" s="489" t="s">
        <v>688</v>
      </c>
      <c r="G299" s="659" t="s">
        <v>3649</v>
      </c>
      <c r="H299" s="490" t="s">
        <v>1975</v>
      </c>
      <c r="I299" s="490" t="s">
        <v>1973</v>
      </c>
      <c r="J299" s="490" t="s">
        <v>1973</v>
      </c>
      <c r="K299" s="661" t="s">
        <v>2002</v>
      </c>
      <c r="L299" s="490"/>
      <c r="M299" s="501" t="s">
        <v>727</v>
      </c>
      <c r="N299" s="494"/>
      <c r="O299" s="495"/>
      <c r="P299" s="495"/>
      <c r="Q299" s="494" t="s">
        <v>799</v>
      </c>
      <c r="R299" s="960" t="s">
        <v>339</v>
      </c>
      <c r="S299" s="664" t="s">
        <v>2000</v>
      </c>
      <c r="T299" s="497" t="s">
        <v>801</v>
      </c>
      <c r="U299" s="665">
        <v>22076</v>
      </c>
      <c r="V299" s="497">
        <f t="shared" ca="1" si="7"/>
        <v>65</v>
      </c>
      <c r="W299" s="541" t="s">
        <v>2001</v>
      </c>
      <c r="X299" s="497" t="s">
        <v>778</v>
      </c>
      <c r="Y299" s="497" t="s">
        <v>792</v>
      </c>
      <c r="Z299" s="497" t="s">
        <v>744</v>
      </c>
      <c r="AA299" s="497"/>
      <c r="AB299" s="497"/>
      <c r="AC299" s="497"/>
      <c r="AD299" s="497"/>
      <c r="AE299" s="497"/>
      <c r="AF299" s="499"/>
      <c r="AG299" s="499"/>
      <c r="AH299" s="499"/>
      <c r="AI299" s="499"/>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280</v>
      </c>
      <c r="D300" s="659" t="s">
        <v>2002</v>
      </c>
      <c r="E300" s="489">
        <f t="shared" si="6"/>
        <v>272</v>
      </c>
      <c r="F300" s="489" t="s">
        <v>684</v>
      </c>
      <c r="G300" s="954" t="s">
        <v>3649</v>
      </c>
      <c r="H300" s="490" t="s">
        <v>1975</v>
      </c>
      <c r="I300" s="490" t="s">
        <v>1973</v>
      </c>
      <c r="J300" s="490" t="s">
        <v>1973</v>
      </c>
      <c r="K300" s="661" t="s">
        <v>2002</v>
      </c>
      <c r="L300" s="490"/>
      <c r="M300" s="501" t="s">
        <v>727</v>
      </c>
      <c r="N300" s="623" t="s">
        <v>2963</v>
      </c>
      <c r="O300" s="666" t="s">
        <v>519</v>
      </c>
      <c r="P300" s="495"/>
      <c r="Q300" s="494" t="s">
        <v>799</v>
      </c>
      <c r="R300" s="501" t="s">
        <v>228</v>
      </c>
      <c r="S300" s="496" t="s">
        <v>2004</v>
      </c>
      <c r="T300" s="497" t="s">
        <v>801</v>
      </c>
      <c r="U300" s="498">
        <v>27506</v>
      </c>
      <c r="V300" s="497">
        <f t="shared" ca="1" si="7"/>
        <v>50</v>
      </c>
      <c r="W300" s="497" t="s">
        <v>2005</v>
      </c>
      <c r="X300" s="508" t="s">
        <v>733</v>
      </c>
      <c r="Y300" s="508" t="s">
        <v>734</v>
      </c>
      <c r="Z300" s="497" t="s">
        <v>744</v>
      </c>
      <c r="AA300" s="497" t="s">
        <v>1163</v>
      </c>
      <c r="AB300" s="497" t="s">
        <v>2006</v>
      </c>
      <c r="AC300" s="497"/>
      <c r="AD300" s="497"/>
      <c r="AE300" s="497" t="s">
        <v>794</v>
      </c>
      <c r="AF300" s="499" t="s">
        <v>3744</v>
      </c>
      <c r="AG300" s="499" t="s">
        <v>684</v>
      </c>
      <c r="AH300" s="499"/>
      <c r="AI300" s="499"/>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288</v>
      </c>
      <c r="D301" s="659" t="s">
        <v>2007</v>
      </c>
      <c r="E301" s="489">
        <f>SUBTOTAL(103,$Q$15:Q301)</f>
        <v>273</v>
      </c>
      <c r="F301" s="667" t="s">
        <v>684</v>
      </c>
      <c r="G301" s="489" t="s">
        <v>3649</v>
      </c>
      <c r="H301" s="565" t="s">
        <v>1975</v>
      </c>
      <c r="I301" s="565" t="s">
        <v>1973</v>
      </c>
      <c r="J301" s="565" t="s">
        <v>1973</v>
      </c>
      <c r="K301" s="669" t="s">
        <v>2002</v>
      </c>
      <c r="L301" s="647"/>
      <c r="M301" s="501" t="s">
        <v>727</v>
      </c>
      <c r="N301" s="623" t="s">
        <v>2963</v>
      </c>
      <c r="O301" s="495"/>
      <c r="P301" s="563"/>
      <c r="Q301" s="524" t="s">
        <v>799</v>
      </c>
      <c r="R301" s="501" t="s">
        <v>254</v>
      </c>
      <c r="S301" s="496" t="s">
        <v>2008</v>
      </c>
      <c r="T301" s="497" t="s">
        <v>801</v>
      </c>
      <c r="U301" s="498">
        <v>21782</v>
      </c>
      <c r="V301" s="497">
        <f t="shared" ca="1" si="7"/>
        <v>66</v>
      </c>
      <c r="W301" s="563"/>
      <c r="X301" s="497" t="s">
        <v>778</v>
      </c>
      <c r="Y301" s="497" t="s">
        <v>784</v>
      </c>
      <c r="Z301" s="497" t="s">
        <v>1163</v>
      </c>
      <c r="AA301" s="497" t="s">
        <v>1163</v>
      </c>
      <c r="AB301" s="497" t="s">
        <v>1914</v>
      </c>
      <c r="AC301" s="563"/>
      <c r="AD301" s="563"/>
      <c r="AE301" s="497" t="s">
        <v>794</v>
      </c>
      <c r="AF301" s="499" t="s">
        <v>3744</v>
      </c>
      <c r="AG301" s="670" t="s">
        <v>684</v>
      </c>
      <c r="AH301" s="499"/>
      <c r="AI301" s="499"/>
      <c r="AJ301" s="193"/>
      <c r="AK301" s="193"/>
      <c r="AL301" s="193"/>
      <c r="AM301" s="193"/>
      <c r="AN301" s="193"/>
      <c r="AO301" s="193"/>
      <c r="AP301" s="193"/>
      <c r="AQ301" s="193"/>
      <c r="AR301" s="193"/>
      <c r="AS301" s="193"/>
      <c r="AT301" s="193"/>
      <c r="AU301" s="193"/>
      <c r="AV301" s="193"/>
      <c r="AW301" s="193"/>
      <c r="AX301" s="193"/>
      <c r="AY301" s="193"/>
      <c r="AZ301" s="193"/>
      <c r="BA301" s="193"/>
    </row>
    <row r="302" spans="1:53" ht="15.75" customHeight="1">
      <c r="A302" s="457"/>
      <c r="B302" s="456"/>
      <c r="C302" s="489">
        <v>290</v>
      </c>
      <c r="D302" s="659" t="s">
        <v>2009</v>
      </c>
      <c r="E302" s="489">
        <f t="shared" ref="E302:E488" si="8">SUBTOTAL(103,$Q$15:Q302)</f>
        <v>274</v>
      </c>
      <c r="F302" s="489" t="s">
        <v>684</v>
      </c>
      <c r="G302" s="954" t="s">
        <v>3649</v>
      </c>
      <c r="H302" s="490" t="s">
        <v>1975</v>
      </c>
      <c r="I302" s="490" t="s">
        <v>1973</v>
      </c>
      <c r="J302" s="490" t="s">
        <v>1973</v>
      </c>
      <c r="K302" s="661" t="s">
        <v>2002</v>
      </c>
      <c r="L302" s="490"/>
      <c r="M302" s="501" t="s">
        <v>727</v>
      </c>
      <c r="N302" s="623" t="s">
        <v>2963</v>
      </c>
      <c r="O302" s="495"/>
      <c r="P302" s="495"/>
      <c r="Q302" s="494" t="s">
        <v>799</v>
      </c>
      <c r="R302" s="502" t="s">
        <v>2010</v>
      </c>
      <c r="S302" s="496" t="s">
        <v>2011</v>
      </c>
      <c r="T302" s="497" t="s">
        <v>801</v>
      </c>
      <c r="U302" s="498">
        <v>22092</v>
      </c>
      <c r="V302" s="497">
        <f t="shared" ca="1" si="7"/>
        <v>65</v>
      </c>
      <c r="W302" s="497"/>
      <c r="X302" s="497" t="s">
        <v>778</v>
      </c>
      <c r="Y302" s="497" t="s">
        <v>792</v>
      </c>
      <c r="Z302" s="497" t="s">
        <v>744</v>
      </c>
      <c r="AA302" s="497" t="s">
        <v>744</v>
      </c>
      <c r="AB302" s="497" t="s">
        <v>2012</v>
      </c>
      <c r="AC302" s="497"/>
      <c r="AD302" s="497"/>
      <c r="AE302" s="497" t="s">
        <v>868</v>
      </c>
      <c r="AF302" s="499">
        <v>0</v>
      </c>
      <c r="AG302" s="499" t="s">
        <v>684</v>
      </c>
      <c r="AH302" s="499"/>
      <c r="AI302" s="499"/>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284</v>
      </c>
      <c r="D303" s="671" t="s">
        <v>2013</v>
      </c>
      <c r="E303" s="489">
        <f t="shared" si="8"/>
        <v>275</v>
      </c>
      <c r="F303" s="489" t="s">
        <v>684</v>
      </c>
      <c r="G303" s="954" t="s">
        <v>3649</v>
      </c>
      <c r="H303" s="490" t="s">
        <v>1975</v>
      </c>
      <c r="I303" s="490" t="s">
        <v>1973</v>
      </c>
      <c r="J303" s="490" t="s">
        <v>1973</v>
      </c>
      <c r="K303" s="661" t="s">
        <v>2002</v>
      </c>
      <c r="L303" s="490"/>
      <c r="M303" s="501" t="s">
        <v>727</v>
      </c>
      <c r="N303" s="623" t="s">
        <v>2963</v>
      </c>
      <c r="O303" s="495"/>
      <c r="P303" s="495"/>
      <c r="Q303" s="494" t="s">
        <v>799</v>
      </c>
      <c r="R303" s="501" t="s">
        <v>2014</v>
      </c>
      <c r="S303" s="496" t="s">
        <v>2015</v>
      </c>
      <c r="T303" s="497" t="s">
        <v>801</v>
      </c>
      <c r="U303" s="498">
        <v>34222</v>
      </c>
      <c r="V303" s="497">
        <f t="shared" ca="1" si="7"/>
        <v>32</v>
      </c>
      <c r="W303" s="497"/>
      <c r="X303" s="497" t="s">
        <v>778</v>
      </c>
      <c r="Y303" s="497" t="s">
        <v>784</v>
      </c>
      <c r="Z303" s="497" t="s">
        <v>744</v>
      </c>
      <c r="AA303" s="497" t="s">
        <v>744</v>
      </c>
      <c r="AB303" s="497" t="s">
        <v>1151</v>
      </c>
      <c r="AC303" s="497" t="s">
        <v>786</v>
      </c>
      <c r="AD303" s="497" t="s">
        <v>2016</v>
      </c>
      <c r="AE303" s="497" t="s">
        <v>779</v>
      </c>
      <c r="AF303" s="499" t="s">
        <v>3756</v>
      </c>
      <c r="AG303" s="499" t="s">
        <v>684</v>
      </c>
      <c r="AH303" s="497"/>
      <c r="AI303" s="497"/>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287</v>
      </c>
      <c r="D304" s="671" t="s">
        <v>2017</v>
      </c>
      <c r="E304" s="489">
        <f t="shared" si="8"/>
        <v>276</v>
      </c>
      <c r="F304" s="489" t="s">
        <v>684</v>
      </c>
      <c r="G304" s="954" t="s">
        <v>3649</v>
      </c>
      <c r="H304" s="490" t="s">
        <v>1975</v>
      </c>
      <c r="I304" s="490" t="s">
        <v>1973</v>
      </c>
      <c r="J304" s="490" t="s">
        <v>1973</v>
      </c>
      <c r="K304" s="661" t="s">
        <v>2002</v>
      </c>
      <c r="L304" s="490"/>
      <c r="M304" s="501" t="s">
        <v>727</v>
      </c>
      <c r="N304" s="623" t="s">
        <v>2963</v>
      </c>
      <c r="O304" s="495"/>
      <c r="P304" s="495"/>
      <c r="Q304" s="494" t="s">
        <v>799</v>
      </c>
      <c r="R304" s="501" t="s">
        <v>2018</v>
      </c>
      <c r="S304" s="496" t="s">
        <v>2019</v>
      </c>
      <c r="T304" s="497" t="s">
        <v>801</v>
      </c>
      <c r="U304" s="498">
        <v>30979</v>
      </c>
      <c r="V304" s="497">
        <f t="shared" ca="1" si="7"/>
        <v>41</v>
      </c>
      <c r="W304" s="581" t="s">
        <v>2020</v>
      </c>
      <c r="X304" s="497" t="s">
        <v>778</v>
      </c>
      <c r="Y304" s="497" t="s">
        <v>792</v>
      </c>
      <c r="Z304" s="497" t="s">
        <v>744</v>
      </c>
      <c r="AA304" s="497" t="s">
        <v>744</v>
      </c>
      <c r="AB304" s="497" t="s">
        <v>1948</v>
      </c>
      <c r="AC304" s="497" t="s">
        <v>786</v>
      </c>
      <c r="AD304" s="497" t="s">
        <v>2016</v>
      </c>
      <c r="AE304" s="497" t="s">
        <v>1053</v>
      </c>
      <c r="AF304" s="499">
        <v>0</v>
      </c>
      <c r="AG304" s="499" t="s">
        <v>684</v>
      </c>
      <c r="AH304" s="497"/>
      <c r="AI304" s="497"/>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193"/>
      <c r="B305" s="193"/>
      <c r="C305" s="489">
        <v>291</v>
      </c>
      <c r="D305" s="659" t="s">
        <v>2021</v>
      </c>
      <c r="E305" s="489">
        <f t="shared" si="8"/>
        <v>277</v>
      </c>
      <c r="F305" s="672" t="s">
        <v>684</v>
      </c>
      <c r="G305" s="659" t="s">
        <v>3649</v>
      </c>
      <c r="H305" s="490" t="s">
        <v>1975</v>
      </c>
      <c r="I305" s="490" t="s">
        <v>1973</v>
      </c>
      <c r="J305" s="490" t="s">
        <v>1973</v>
      </c>
      <c r="K305" s="661" t="s">
        <v>2002</v>
      </c>
      <c r="L305" s="673"/>
      <c r="M305" s="501" t="s">
        <v>727</v>
      </c>
      <c r="N305" s="674"/>
      <c r="O305" s="679"/>
      <c r="P305" s="675" t="s">
        <v>84</v>
      </c>
      <c r="Q305" s="676" t="s">
        <v>766</v>
      </c>
      <c r="R305" s="502" t="s">
        <v>346</v>
      </c>
      <c r="S305" s="677" t="s">
        <v>2022</v>
      </c>
      <c r="T305" s="659" t="s">
        <v>801</v>
      </c>
      <c r="U305" s="678">
        <v>32694</v>
      </c>
      <c r="V305" s="659">
        <f ca="1">DATEDIF('41.8월마스터취합파일(8개지역)'!$U295,TODAY(),"Y")</f>
        <v>23</v>
      </c>
      <c r="W305" s="659" t="s">
        <v>2023</v>
      </c>
      <c r="X305" s="659" t="s">
        <v>778</v>
      </c>
      <c r="Y305" s="659" t="s">
        <v>784</v>
      </c>
      <c r="Z305" s="659" t="s">
        <v>744</v>
      </c>
      <c r="AA305" s="659" t="s">
        <v>1544</v>
      </c>
      <c r="AB305" s="659" t="s">
        <v>2024</v>
      </c>
      <c r="AC305" s="679"/>
      <c r="AD305" s="679"/>
      <c r="AE305" s="659" t="s">
        <v>794</v>
      </c>
      <c r="AF305" s="499" t="s">
        <v>3744</v>
      </c>
      <c r="AG305" s="672" t="s">
        <v>684</v>
      </c>
      <c r="AH305" s="499"/>
      <c r="AI305" s="499"/>
      <c r="AJ305" s="193"/>
      <c r="AK305" s="193"/>
      <c r="AL305" s="193"/>
      <c r="AM305" s="193"/>
      <c r="AN305" s="193"/>
      <c r="AO305" s="193"/>
      <c r="AP305" s="193"/>
      <c r="AQ305" s="193"/>
      <c r="AR305" s="193"/>
      <c r="AS305" s="193"/>
      <c r="AT305" s="193"/>
      <c r="AU305" s="193"/>
      <c r="AV305" s="193"/>
      <c r="AW305" s="193"/>
      <c r="AX305" s="193"/>
      <c r="AY305" s="193"/>
      <c r="AZ305" s="500"/>
      <c r="BA305" s="500"/>
    </row>
    <row r="306" spans="1:53" ht="15.75" customHeight="1">
      <c r="A306" s="457"/>
      <c r="B306" s="456"/>
      <c r="C306" s="489">
        <v>281</v>
      </c>
      <c r="D306" s="659" t="s">
        <v>2025</v>
      </c>
      <c r="E306" s="489">
        <f t="shared" si="8"/>
        <v>278</v>
      </c>
      <c r="F306" s="489" t="s">
        <v>684</v>
      </c>
      <c r="G306" s="954" t="s">
        <v>3649</v>
      </c>
      <c r="H306" s="490" t="s">
        <v>1975</v>
      </c>
      <c r="I306" s="490" t="s">
        <v>1973</v>
      </c>
      <c r="J306" s="490" t="s">
        <v>1973</v>
      </c>
      <c r="K306" s="661" t="s">
        <v>2002</v>
      </c>
      <c r="L306" s="490"/>
      <c r="M306" s="501" t="s">
        <v>727</v>
      </c>
      <c r="N306" s="623" t="s">
        <v>2963</v>
      </c>
      <c r="O306" s="495"/>
      <c r="P306" s="495"/>
      <c r="Q306" s="494" t="s">
        <v>850</v>
      </c>
      <c r="R306" s="501" t="s">
        <v>2026</v>
      </c>
      <c r="S306" s="496" t="s">
        <v>2027</v>
      </c>
      <c r="T306" s="497" t="s">
        <v>801</v>
      </c>
      <c r="U306" s="498">
        <v>19460</v>
      </c>
      <c r="V306" s="497">
        <f t="shared" ref="V306:V560" ca="1" si="9">DATEDIF(U306,TODAY(),"Y")</f>
        <v>72</v>
      </c>
      <c r="W306" s="497"/>
      <c r="X306" s="497" t="s">
        <v>778</v>
      </c>
      <c r="Y306" s="508" t="s">
        <v>734</v>
      </c>
      <c r="Z306" s="497" t="s">
        <v>744</v>
      </c>
      <c r="AA306" s="497" t="s">
        <v>744</v>
      </c>
      <c r="AB306" s="497" t="s">
        <v>2028</v>
      </c>
      <c r="AC306" s="497"/>
      <c r="AD306" s="497"/>
      <c r="AE306" s="497" t="s">
        <v>779</v>
      </c>
      <c r="AF306" s="499" t="s">
        <v>3744</v>
      </c>
      <c r="AG306" s="499" t="s">
        <v>684</v>
      </c>
      <c r="AH306" s="499"/>
      <c r="AI306" s="499"/>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282</v>
      </c>
      <c r="D307" s="659" t="s">
        <v>2029</v>
      </c>
      <c r="E307" s="489">
        <f t="shared" si="8"/>
        <v>279</v>
      </c>
      <c r="F307" s="489" t="s">
        <v>684</v>
      </c>
      <c r="G307" s="954" t="s">
        <v>3649</v>
      </c>
      <c r="H307" s="490" t="s">
        <v>1975</v>
      </c>
      <c r="I307" s="490" t="s">
        <v>1973</v>
      </c>
      <c r="J307" s="490" t="s">
        <v>1973</v>
      </c>
      <c r="K307" s="661" t="s">
        <v>2002</v>
      </c>
      <c r="L307" s="490"/>
      <c r="M307" s="501" t="s">
        <v>727</v>
      </c>
      <c r="N307" s="623" t="s">
        <v>2963</v>
      </c>
      <c r="O307" s="495"/>
      <c r="P307" s="495"/>
      <c r="Q307" s="494" t="s">
        <v>850</v>
      </c>
      <c r="R307" s="501" t="s">
        <v>357</v>
      </c>
      <c r="S307" s="496" t="s">
        <v>2030</v>
      </c>
      <c r="T307" s="497" t="s">
        <v>801</v>
      </c>
      <c r="U307" s="498">
        <v>17662</v>
      </c>
      <c r="V307" s="497">
        <f t="shared" ca="1" si="9"/>
        <v>77</v>
      </c>
      <c r="W307" s="497" t="s">
        <v>2031</v>
      </c>
      <c r="X307" s="508" t="s">
        <v>733</v>
      </c>
      <c r="Y307" s="508" t="s">
        <v>734</v>
      </c>
      <c r="Z307" s="497" t="s">
        <v>744</v>
      </c>
      <c r="AA307" s="497" t="s">
        <v>744</v>
      </c>
      <c r="AB307" s="497" t="s">
        <v>2032</v>
      </c>
      <c r="AC307" s="497"/>
      <c r="AD307" s="497"/>
      <c r="AE307" s="497" t="s">
        <v>794</v>
      </c>
      <c r="AF307" s="499" t="s">
        <v>3759</v>
      </c>
      <c r="AG307" s="499" t="s">
        <v>684</v>
      </c>
      <c r="AH307" s="499"/>
      <c r="AI307" s="499"/>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289</v>
      </c>
      <c r="D308" s="659" t="s">
        <v>2033</v>
      </c>
      <c r="E308" s="489">
        <f t="shared" si="8"/>
        <v>280</v>
      </c>
      <c r="F308" s="489" t="s">
        <v>684</v>
      </c>
      <c r="G308" s="954" t="s">
        <v>3649</v>
      </c>
      <c r="H308" s="490" t="s">
        <v>1975</v>
      </c>
      <c r="I308" s="490" t="s">
        <v>1973</v>
      </c>
      <c r="J308" s="490" t="s">
        <v>1973</v>
      </c>
      <c r="K308" s="661" t="s">
        <v>2002</v>
      </c>
      <c r="L308" s="490"/>
      <c r="M308" s="501" t="s">
        <v>727</v>
      </c>
      <c r="N308" s="623" t="s">
        <v>2963</v>
      </c>
      <c r="O308" s="495"/>
      <c r="P308" s="495"/>
      <c r="Q308" s="494" t="s">
        <v>799</v>
      </c>
      <c r="R308" s="501" t="s">
        <v>359</v>
      </c>
      <c r="S308" s="496" t="s">
        <v>2034</v>
      </c>
      <c r="T308" s="497" t="s">
        <v>801</v>
      </c>
      <c r="U308" s="498">
        <v>29101</v>
      </c>
      <c r="V308" s="497">
        <f t="shared" ca="1" si="9"/>
        <v>46</v>
      </c>
      <c r="W308" s="497"/>
      <c r="X308" s="497" t="s">
        <v>778</v>
      </c>
      <c r="Y308" s="508" t="s">
        <v>734</v>
      </c>
      <c r="Z308" s="497" t="s">
        <v>744</v>
      </c>
      <c r="AA308" s="497" t="s">
        <v>2035</v>
      </c>
      <c r="AB308" s="497" t="s">
        <v>2036</v>
      </c>
      <c r="AC308" s="497"/>
      <c r="AD308" s="497"/>
      <c r="AE308" s="497" t="s">
        <v>794</v>
      </c>
      <c r="AF308" s="499" t="s">
        <v>3759</v>
      </c>
      <c r="AG308" s="499" t="s">
        <v>684</v>
      </c>
      <c r="AH308" s="499"/>
      <c r="AI308" s="499"/>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C309" s="489">
        <v>292</v>
      </c>
      <c r="D309" s="489" t="s">
        <v>2037</v>
      </c>
      <c r="E309" s="489">
        <f t="shared" si="8"/>
        <v>281</v>
      </c>
      <c r="F309" s="489" t="s">
        <v>684</v>
      </c>
      <c r="G309" s="489" t="s">
        <v>3649</v>
      </c>
      <c r="H309" s="490" t="s">
        <v>1975</v>
      </c>
      <c r="I309" s="490" t="s">
        <v>1973</v>
      </c>
      <c r="J309" s="490" t="s">
        <v>1973</v>
      </c>
      <c r="K309" s="661" t="s">
        <v>2002</v>
      </c>
      <c r="L309" s="490"/>
      <c r="M309" s="501" t="s">
        <v>727</v>
      </c>
      <c r="N309" s="494"/>
      <c r="O309" s="495"/>
      <c r="P309" s="495"/>
      <c r="Q309" s="494" t="s">
        <v>799</v>
      </c>
      <c r="R309" s="642" t="s">
        <v>2038</v>
      </c>
      <c r="S309" s="496" t="s">
        <v>2039</v>
      </c>
      <c r="T309" s="497" t="s">
        <v>801</v>
      </c>
      <c r="U309" s="498">
        <v>30956</v>
      </c>
      <c r="V309" s="497">
        <f t="shared" ca="1" si="9"/>
        <v>41</v>
      </c>
      <c r="W309" s="497" t="s">
        <v>2040</v>
      </c>
      <c r="X309" s="497" t="s">
        <v>778</v>
      </c>
      <c r="Y309" s="497" t="s">
        <v>784</v>
      </c>
      <c r="Z309" s="497" t="s">
        <v>744</v>
      </c>
      <c r="AA309" s="497" t="s">
        <v>744</v>
      </c>
      <c r="AB309" s="497" t="s">
        <v>2041</v>
      </c>
      <c r="AC309" s="497"/>
      <c r="AD309" s="497"/>
      <c r="AE309" s="497" t="s">
        <v>891</v>
      </c>
      <c r="AF309" s="499">
        <v>0</v>
      </c>
      <c r="AG309" s="499" t="s">
        <v>688</v>
      </c>
      <c r="AH309" s="499"/>
      <c r="AI309" s="499"/>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298</v>
      </c>
      <c r="D310" s="489" t="s">
        <v>760</v>
      </c>
      <c r="E310" s="489">
        <f t="shared" si="8"/>
        <v>281</v>
      </c>
      <c r="F310" s="489"/>
      <c r="G310" s="489" t="s">
        <v>3649</v>
      </c>
      <c r="H310" s="490" t="s">
        <v>1975</v>
      </c>
      <c r="I310" s="490" t="s">
        <v>1973</v>
      </c>
      <c r="J310" s="490" t="s">
        <v>760</v>
      </c>
      <c r="K310" s="490" t="s">
        <v>726</v>
      </c>
      <c r="L310" s="490"/>
      <c r="M310" s="493" t="s">
        <v>765</v>
      </c>
      <c r="N310" s="494"/>
      <c r="O310" s="495" t="s">
        <v>197</v>
      </c>
      <c r="P310" s="495"/>
      <c r="Q310" s="494"/>
      <c r="R310" s="514" t="s">
        <v>139</v>
      </c>
      <c r="S310" s="496" t="s">
        <v>761</v>
      </c>
      <c r="T310" s="497" t="s">
        <v>731</v>
      </c>
      <c r="U310" s="498">
        <v>33031</v>
      </c>
      <c r="V310" s="497">
        <f t="shared" ca="1" si="9"/>
        <v>35</v>
      </c>
      <c r="W310" s="497" t="s">
        <v>762</v>
      </c>
      <c r="X310" s="497" t="s">
        <v>733</v>
      </c>
      <c r="Y310" s="497" t="s">
        <v>734</v>
      </c>
      <c r="Z310" s="497" t="s">
        <v>676</v>
      </c>
      <c r="AA310" s="497" t="s">
        <v>736</v>
      </c>
      <c r="AB310" s="497" t="s">
        <v>737</v>
      </c>
      <c r="AC310" s="497" t="s">
        <v>1012</v>
      </c>
      <c r="AD310" s="497"/>
      <c r="AE310" s="497"/>
      <c r="AF310" s="499"/>
      <c r="AG310" s="499"/>
      <c r="AH310" s="499"/>
      <c r="AI310" s="499"/>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299</v>
      </c>
      <c r="D311" s="489" t="s">
        <v>1888</v>
      </c>
      <c r="E311" s="489">
        <f t="shared" si="8"/>
        <v>282</v>
      </c>
      <c r="F311" s="489" t="s">
        <v>684</v>
      </c>
      <c r="G311" s="489" t="s">
        <v>3649</v>
      </c>
      <c r="H311" s="490" t="s">
        <v>1975</v>
      </c>
      <c r="I311" s="490" t="s">
        <v>1973</v>
      </c>
      <c r="J311" s="490" t="s">
        <v>760</v>
      </c>
      <c r="K311" s="490" t="s">
        <v>726</v>
      </c>
      <c r="L311" s="490"/>
      <c r="M311" s="501" t="s">
        <v>765</v>
      </c>
      <c r="N311" s="494"/>
      <c r="O311" s="495" t="s">
        <v>197</v>
      </c>
      <c r="P311" s="495"/>
      <c r="Q311" s="494" t="s">
        <v>729</v>
      </c>
      <c r="R311" s="501" t="s">
        <v>202</v>
      </c>
      <c r="S311" s="496" t="s">
        <v>1890</v>
      </c>
      <c r="T311" s="497" t="s">
        <v>731</v>
      </c>
      <c r="U311" s="498">
        <v>24646</v>
      </c>
      <c r="V311" s="497">
        <f t="shared" ca="1" si="9"/>
        <v>58</v>
      </c>
      <c r="W311" s="497" t="s">
        <v>1891</v>
      </c>
      <c r="X311" s="508" t="s">
        <v>733</v>
      </c>
      <c r="Y311" s="508" t="s">
        <v>734</v>
      </c>
      <c r="Z311" s="497" t="s">
        <v>744</v>
      </c>
      <c r="AA311" s="497" t="s">
        <v>744</v>
      </c>
      <c r="AB311" s="497" t="s">
        <v>1892</v>
      </c>
      <c r="AC311" s="497"/>
      <c r="AD311" s="497"/>
      <c r="AE311" s="497" t="s">
        <v>1053</v>
      </c>
      <c r="AF311" s="499" t="s">
        <v>3744</v>
      </c>
      <c r="AG311" s="499" t="s">
        <v>684</v>
      </c>
      <c r="AH311" s="499"/>
      <c r="AI311" s="499"/>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300</v>
      </c>
      <c r="D312" s="489" t="s">
        <v>2195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766</v>
      </c>
      <c r="R312" s="501" t="s">
        <v>550</v>
      </c>
      <c r="S312" s="496" t="s">
        <v>2196</v>
      </c>
      <c r="T312" s="497" t="s">
        <v>731</v>
      </c>
      <c r="U312" s="498">
        <v>36480</v>
      </c>
      <c r="V312" s="497">
        <f t="shared" ca="1" si="9"/>
        <v>26</v>
      </c>
      <c r="W312" s="497" t="s">
        <v>2197</v>
      </c>
      <c r="X312" s="497" t="s">
        <v>778</v>
      </c>
      <c r="Y312" s="497" t="s">
        <v>784</v>
      </c>
      <c r="Z312" s="497" t="s">
        <v>744</v>
      </c>
      <c r="AA312" s="497" t="s">
        <v>1365</v>
      </c>
      <c r="AB312" s="497" t="s">
        <v>2198</v>
      </c>
      <c r="AC312" s="497"/>
      <c r="AD312" s="497"/>
      <c r="AE312" s="497" t="s">
        <v>794</v>
      </c>
      <c r="AF312" s="499" t="s">
        <v>3759</v>
      </c>
      <c r="AG312" s="499" t="s">
        <v>684</v>
      </c>
      <c r="AH312" s="499"/>
      <c r="AI312" s="499"/>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301</v>
      </c>
      <c r="D313" s="489" t="s">
        <v>1945</v>
      </c>
      <c r="E313" s="489">
        <f t="shared" si="8"/>
        <v>284</v>
      </c>
      <c r="F313" s="489" t="s">
        <v>684</v>
      </c>
      <c r="G313" s="489" t="s">
        <v>3649</v>
      </c>
      <c r="H313" s="490" t="s">
        <v>1975</v>
      </c>
      <c r="I313" s="490" t="s">
        <v>1973</v>
      </c>
      <c r="J313" s="490" t="s">
        <v>760</v>
      </c>
      <c r="K313" s="490" t="s">
        <v>726</v>
      </c>
      <c r="L313" s="490"/>
      <c r="M313" s="501" t="s">
        <v>765</v>
      </c>
      <c r="N313" s="494"/>
      <c r="O313" s="495"/>
      <c r="P313" s="495"/>
      <c r="Q313" s="494" t="s">
        <v>729</v>
      </c>
      <c r="R313" s="501" t="s">
        <v>338</v>
      </c>
      <c r="S313" s="496" t="s">
        <v>1946</v>
      </c>
      <c r="T313" s="497" t="s">
        <v>731</v>
      </c>
      <c r="U313" s="498">
        <v>26832</v>
      </c>
      <c r="V313" s="497">
        <f t="shared" ca="1" si="9"/>
        <v>52</v>
      </c>
      <c r="W313" s="497" t="s">
        <v>1947</v>
      </c>
      <c r="X313" s="497" t="s">
        <v>778</v>
      </c>
      <c r="Y313" s="497" t="s">
        <v>784</v>
      </c>
      <c r="Z313" s="497" t="s">
        <v>744</v>
      </c>
      <c r="AA313" s="497" t="s">
        <v>744</v>
      </c>
      <c r="AB313" s="497" t="s">
        <v>1948</v>
      </c>
      <c r="AC313" s="497"/>
      <c r="AD313" s="497"/>
      <c r="AE313" s="497" t="s">
        <v>794</v>
      </c>
      <c r="AF313" s="499" t="s">
        <v>3759</v>
      </c>
      <c r="AG313" s="499" t="s">
        <v>684</v>
      </c>
      <c r="AH313" s="499"/>
      <c r="AI313" s="499"/>
      <c r="AJ313" s="500"/>
      <c r="AK313" s="193"/>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302</v>
      </c>
      <c r="D314" s="489" t="s">
        <v>2199</v>
      </c>
      <c r="E314" s="489">
        <f t="shared" si="8"/>
        <v>285</v>
      </c>
      <c r="F314" s="489" t="s">
        <v>684</v>
      </c>
      <c r="G314" s="489" t="s">
        <v>3649</v>
      </c>
      <c r="H314" s="490" t="s">
        <v>1975</v>
      </c>
      <c r="I314" s="490" t="s">
        <v>1973</v>
      </c>
      <c r="J314" s="490" t="s">
        <v>760</v>
      </c>
      <c r="K314" s="490" t="s">
        <v>726</v>
      </c>
      <c r="L314" s="490"/>
      <c r="M314" s="504" t="s">
        <v>765</v>
      </c>
      <c r="N314" s="494"/>
      <c r="O314" s="495"/>
      <c r="P314" s="495"/>
      <c r="Q314" s="494" t="s">
        <v>766</v>
      </c>
      <c r="R314" s="504" t="s">
        <v>2200</v>
      </c>
      <c r="S314" s="496" t="s">
        <v>2201</v>
      </c>
      <c r="T314" s="497" t="s">
        <v>731</v>
      </c>
      <c r="U314" s="498">
        <v>31601</v>
      </c>
      <c r="V314" s="497">
        <f t="shared" ca="1" si="9"/>
        <v>39</v>
      </c>
      <c r="W314" s="497" t="s">
        <v>2202</v>
      </c>
      <c r="X314" s="497" t="s">
        <v>778</v>
      </c>
      <c r="Y314" s="497" t="s">
        <v>792</v>
      </c>
      <c r="Z314" s="497" t="s">
        <v>744</v>
      </c>
      <c r="AA314" s="497" t="s">
        <v>744</v>
      </c>
      <c r="AB314" s="497" t="s">
        <v>1931</v>
      </c>
      <c r="AC314" s="497" t="s">
        <v>786</v>
      </c>
      <c r="AD314" s="497" t="s">
        <v>787</v>
      </c>
      <c r="AE314" s="497" t="s">
        <v>794</v>
      </c>
      <c r="AF314" s="499">
        <v>0</v>
      </c>
      <c r="AG314" s="499" t="s">
        <v>684</v>
      </c>
      <c r="AH314" s="499"/>
      <c r="AI314" s="499"/>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303</v>
      </c>
      <c r="D315" s="489" t="s">
        <v>1937</v>
      </c>
      <c r="E315" s="489">
        <f t="shared" si="8"/>
        <v>285</v>
      </c>
      <c r="F315" s="489"/>
      <c r="G315" s="489" t="s">
        <v>3649</v>
      </c>
      <c r="H315" s="490" t="s">
        <v>1975</v>
      </c>
      <c r="I315" s="490" t="s">
        <v>1973</v>
      </c>
      <c r="J315" s="490" t="s">
        <v>1937</v>
      </c>
      <c r="K315" s="490" t="s">
        <v>1938</v>
      </c>
      <c r="L315" s="490"/>
      <c r="M315" s="493" t="s">
        <v>841</v>
      </c>
      <c r="N315" s="494"/>
      <c r="O315" s="495" t="s">
        <v>197</v>
      </c>
      <c r="P315" s="495"/>
      <c r="Q315" s="494"/>
      <c r="R315" s="493" t="s">
        <v>1939</v>
      </c>
      <c r="S315" s="496" t="s">
        <v>1940</v>
      </c>
      <c r="T315" s="497" t="s">
        <v>731</v>
      </c>
      <c r="U315" s="498">
        <v>26171</v>
      </c>
      <c r="V315" s="497">
        <f t="shared" ca="1" si="9"/>
        <v>54</v>
      </c>
      <c r="W315" s="497" t="s">
        <v>1941</v>
      </c>
      <c r="X315" s="497" t="s">
        <v>733</v>
      </c>
      <c r="Y315" s="497" t="s">
        <v>734</v>
      </c>
      <c r="Z315" s="497" t="s">
        <v>744</v>
      </c>
      <c r="AA315" s="497" t="s">
        <v>744</v>
      </c>
      <c r="AB315" s="497" t="s">
        <v>1041</v>
      </c>
      <c r="AC315" s="497" t="s">
        <v>1012</v>
      </c>
      <c r="AD315" s="497"/>
      <c r="AE315" s="497"/>
      <c r="AF315" s="499"/>
      <c r="AG315" s="499"/>
      <c r="AH315" s="499"/>
      <c r="AI315" s="499"/>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304</v>
      </c>
      <c r="D316" s="489" t="s">
        <v>1938</v>
      </c>
      <c r="E316" s="489">
        <f t="shared" si="8"/>
        <v>286</v>
      </c>
      <c r="F316" s="489" t="s">
        <v>684</v>
      </c>
      <c r="G316" s="489" t="s">
        <v>3649</v>
      </c>
      <c r="H316" s="490" t="s">
        <v>1975</v>
      </c>
      <c r="I316" s="490" t="s">
        <v>1973</v>
      </c>
      <c r="J316" s="490" t="s">
        <v>1937</v>
      </c>
      <c r="K316" s="490" t="s">
        <v>1938</v>
      </c>
      <c r="L316" s="490"/>
      <c r="M316" s="501" t="s">
        <v>841</v>
      </c>
      <c r="N316" s="494"/>
      <c r="O316" s="495" t="s">
        <v>519</v>
      </c>
      <c r="P316" s="495"/>
      <c r="Q316" s="494" t="s">
        <v>729</v>
      </c>
      <c r="R316" s="501" t="s">
        <v>1942</v>
      </c>
      <c r="S316" s="496" t="s">
        <v>1943</v>
      </c>
      <c r="T316" s="497" t="s">
        <v>731</v>
      </c>
      <c r="U316" s="498">
        <v>27634</v>
      </c>
      <c r="V316" s="497">
        <f t="shared" ca="1" si="9"/>
        <v>50</v>
      </c>
      <c r="W316" s="497" t="s">
        <v>1944</v>
      </c>
      <c r="X316" s="508" t="s">
        <v>733</v>
      </c>
      <c r="Y316" s="508" t="s">
        <v>734</v>
      </c>
      <c r="Z316" s="497" t="s">
        <v>744</v>
      </c>
      <c r="AA316" s="497" t="s">
        <v>744</v>
      </c>
      <c r="AB316" s="497" t="s">
        <v>1151</v>
      </c>
      <c r="AC316" s="497"/>
      <c r="AD316" s="497"/>
      <c r="AE316" s="497" t="s">
        <v>891</v>
      </c>
      <c r="AF316" s="499" t="s">
        <v>3756</v>
      </c>
      <c r="AG316" s="499" t="s">
        <v>684</v>
      </c>
      <c r="AH316" s="499"/>
      <c r="AI316" s="499"/>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305</v>
      </c>
      <c r="D317" s="489" t="s">
        <v>1949</v>
      </c>
      <c r="E317" s="489">
        <f t="shared" si="8"/>
        <v>287</v>
      </c>
      <c r="F317" s="489" t="s">
        <v>688</v>
      </c>
      <c r="G317" s="489" t="s">
        <v>3649</v>
      </c>
      <c r="H317" s="490" t="s">
        <v>1975</v>
      </c>
      <c r="I317" s="490" t="s">
        <v>1973</v>
      </c>
      <c r="J317" s="490" t="s">
        <v>1937</v>
      </c>
      <c r="K317" s="490" t="s">
        <v>1938</v>
      </c>
      <c r="L317" s="490"/>
      <c r="M317" s="501" t="s">
        <v>841</v>
      </c>
      <c r="N317" s="494"/>
      <c r="O317" s="495"/>
      <c r="P317" s="495"/>
      <c r="Q317" s="494" t="s">
        <v>729</v>
      </c>
      <c r="R317" s="501" t="s">
        <v>1950</v>
      </c>
      <c r="S317" s="496" t="s">
        <v>1951</v>
      </c>
      <c r="T317" s="497" t="s">
        <v>731</v>
      </c>
      <c r="U317" s="498">
        <v>23664</v>
      </c>
      <c r="V317" s="497">
        <f t="shared" ca="1" si="9"/>
        <v>61</v>
      </c>
      <c r="W317" s="497" t="s">
        <v>791</v>
      </c>
      <c r="X317" s="508" t="s">
        <v>733</v>
      </c>
      <c r="Y317" s="497" t="s">
        <v>734</v>
      </c>
      <c r="Z317" s="497" t="s">
        <v>274</v>
      </c>
      <c r="AA317" s="497" t="s">
        <v>274</v>
      </c>
      <c r="AB317" s="497" t="s">
        <v>793</v>
      </c>
      <c r="AC317" s="497"/>
      <c r="AD317" s="497"/>
      <c r="AE317" s="497" t="s">
        <v>891</v>
      </c>
      <c r="AF317" s="499"/>
      <c r="AG317" s="499" t="s">
        <v>688</v>
      </c>
      <c r="AH317" s="499"/>
      <c r="AI317" s="499"/>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306</v>
      </c>
      <c r="D318" s="489" t="s">
        <v>1952</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729</v>
      </c>
      <c r="R318" s="501" t="s">
        <v>1953</v>
      </c>
      <c r="S318" s="496" t="s">
        <v>1954</v>
      </c>
      <c r="T318" s="497" t="s">
        <v>731</v>
      </c>
      <c r="U318" s="498">
        <v>31932</v>
      </c>
      <c r="V318" s="497">
        <f t="shared" ca="1" si="9"/>
        <v>38</v>
      </c>
      <c r="W318" s="497" t="s">
        <v>1955</v>
      </c>
      <c r="X318" s="508" t="s">
        <v>733</v>
      </c>
      <c r="Y318" s="508" t="s">
        <v>734</v>
      </c>
      <c r="Z318" s="497" t="s">
        <v>1131</v>
      </c>
      <c r="AA318" s="497" t="s">
        <v>1131</v>
      </c>
      <c r="AB318" s="497" t="s">
        <v>1956</v>
      </c>
      <c r="AC318" s="497"/>
      <c r="AD318" s="497"/>
      <c r="AE318" s="497" t="s">
        <v>891</v>
      </c>
      <c r="AF318" s="499" t="s">
        <v>3759</v>
      </c>
      <c r="AG318" s="499" t="s">
        <v>684</v>
      </c>
      <c r="AH318" s="499"/>
      <c r="AI318" s="499"/>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307</v>
      </c>
      <c r="D319" s="489" t="s">
        <v>1957</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01" t="s">
        <v>1958</v>
      </c>
      <c r="S319" s="496" t="s">
        <v>1959</v>
      </c>
      <c r="T319" s="497" t="s">
        <v>801</v>
      </c>
      <c r="U319" s="498">
        <v>27553</v>
      </c>
      <c r="V319" s="497">
        <f t="shared" ca="1" si="9"/>
        <v>50</v>
      </c>
      <c r="W319" s="497" t="s">
        <v>1960</v>
      </c>
      <c r="X319" s="497" t="s">
        <v>778</v>
      </c>
      <c r="Y319" s="497" t="s">
        <v>784</v>
      </c>
      <c r="Z319" s="497" t="s">
        <v>744</v>
      </c>
      <c r="AA319" s="497" t="s">
        <v>744</v>
      </c>
      <c r="AB319" s="497" t="s">
        <v>1961</v>
      </c>
      <c r="AC319" s="497"/>
      <c r="AD319" s="497"/>
      <c r="AE319" s="497" t="s">
        <v>891</v>
      </c>
      <c r="AF319" s="499" t="s">
        <v>3759</v>
      </c>
      <c r="AG319" s="499" t="s">
        <v>684</v>
      </c>
      <c r="AH319" s="499"/>
      <c r="AI319" s="499"/>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308</v>
      </c>
      <c r="D320" s="489" t="s">
        <v>1962</v>
      </c>
      <c r="E320" s="489">
        <f t="shared" si="8"/>
        <v>290</v>
      </c>
      <c r="F320" s="489" t="s">
        <v>684</v>
      </c>
      <c r="G320" s="489" t="s">
        <v>3649</v>
      </c>
      <c r="H320" s="490" t="s">
        <v>1975</v>
      </c>
      <c r="I320" s="490" t="s">
        <v>1973</v>
      </c>
      <c r="J320" s="490" t="s">
        <v>1937</v>
      </c>
      <c r="K320" s="490" t="s">
        <v>1938</v>
      </c>
      <c r="L320" s="490"/>
      <c r="M320" s="501" t="s">
        <v>841</v>
      </c>
      <c r="N320" s="494"/>
      <c r="O320" s="495"/>
      <c r="P320" s="495"/>
      <c r="Q320" s="494" t="s">
        <v>799</v>
      </c>
      <c r="R320" s="517" t="s">
        <v>1963</v>
      </c>
      <c r="S320" s="496" t="s">
        <v>1964</v>
      </c>
      <c r="T320" s="497" t="s">
        <v>801</v>
      </c>
      <c r="U320" s="498">
        <v>30200</v>
      </c>
      <c r="V320" s="497">
        <f t="shared" ca="1" si="9"/>
        <v>43</v>
      </c>
      <c r="W320" s="497" t="s">
        <v>1965</v>
      </c>
      <c r="X320" s="497" t="s">
        <v>778</v>
      </c>
      <c r="Y320" s="497" t="s">
        <v>784</v>
      </c>
      <c r="Z320" s="497" t="s">
        <v>744</v>
      </c>
      <c r="AA320" s="497" t="s">
        <v>744</v>
      </c>
      <c r="AB320" s="497" t="s">
        <v>1151</v>
      </c>
      <c r="AC320" s="497"/>
      <c r="AD320" s="497"/>
      <c r="AE320" s="497" t="s">
        <v>891</v>
      </c>
      <c r="AF320" s="499" t="s">
        <v>3744</v>
      </c>
      <c r="AG320" s="499" t="s">
        <v>684</v>
      </c>
      <c r="AH320" s="499"/>
      <c r="AI320" s="499"/>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309</v>
      </c>
      <c r="D321" s="489" t="s">
        <v>1966</v>
      </c>
      <c r="E321" s="489">
        <f t="shared" si="8"/>
        <v>291</v>
      </c>
      <c r="F321" s="489" t="s">
        <v>688</v>
      </c>
      <c r="G321" s="489" t="s">
        <v>3649</v>
      </c>
      <c r="H321" s="490" t="s">
        <v>1975</v>
      </c>
      <c r="I321" s="490" t="s">
        <v>1973</v>
      </c>
      <c r="J321" s="490" t="s">
        <v>1937</v>
      </c>
      <c r="K321" s="490" t="s">
        <v>1938</v>
      </c>
      <c r="L321" s="490"/>
      <c r="M321" s="501" t="s">
        <v>841</v>
      </c>
      <c r="N321" s="494" t="s">
        <v>365</v>
      </c>
      <c r="O321" s="495"/>
      <c r="P321" s="495"/>
      <c r="Q321" s="494" t="s">
        <v>729</v>
      </c>
      <c r="R321" s="514" t="s">
        <v>1967</v>
      </c>
      <c r="S321" s="496" t="s">
        <v>1968</v>
      </c>
      <c r="T321" s="497" t="s">
        <v>731</v>
      </c>
      <c r="U321" s="498">
        <v>30794</v>
      </c>
      <c r="V321" s="497">
        <f t="shared" ca="1" si="9"/>
        <v>41</v>
      </c>
      <c r="W321" s="497" t="s">
        <v>1969</v>
      </c>
      <c r="X321" s="497" t="s">
        <v>778</v>
      </c>
      <c r="Y321" s="497" t="s">
        <v>792</v>
      </c>
      <c r="Z321" s="497" t="s">
        <v>744</v>
      </c>
      <c r="AA321" s="497" t="s">
        <v>744</v>
      </c>
      <c r="AB321" s="497" t="s">
        <v>1151</v>
      </c>
      <c r="AC321" s="497"/>
      <c r="AD321" s="497"/>
      <c r="AE321" s="497" t="s">
        <v>874</v>
      </c>
      <c r="AF321" s="499"/>
      <c r="AG321" s="499" t="s">
        <v>688</v>
      </c>
      <c r="AH321" s="499"/>
      <c r="AI321" s="499"/>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310</v>
      </c>
      <c r="D322" s="489" t="s">
        <v>2156</v>
      </c>
      <c r="E322" s="489">
        <f t="shared" si="8"/>
        <v>292</v>
      </c>
      <c r="F322" s="489" t="s">
        <v>684</v>
      </c>
      <c r="G322" s="489" t="s">
        <v>3650</v>
      </c>
      <c r="H322" s="490" t="s">
        <v>78</v>
      </c>
      <c r="I322" s="490" t="s">
        <v>990</v>
      </c>
      <c r="J322" s="490" t="s">
        <v>2156</v>
      </c>
      <c r="K322" s="490" t="s">
        <v>2157</v>
      </c>
      <c r="L322" s="490"/>
      <c r="M322" s="493" t="s">
        <v>909</v>
      </c>
      <c r="N322" s="494"/>
      <c r="O322" s="495" t="s">
        <v>197</v>
      </c>
      <c r="P322" s="495"/>
      <c r="Q322" s="494" t="s">
        <v>766</v>
      </c>
      <c r="R322" s="506" t="s">
        <v>384</v>
      </c>
      <c r="S322" s="496" t="s">
        <v>2158</v>
      </c>
      <c r="T322" s="497" t="s">
        <v>731</v>
      </c>
      <c r="U322" s="498">
        <v>37769</v>
      </c>
      <c r="V322" s="497">
        <f t="shared" ca="1" si="9"/>
        <v>22</v>
      </c>
      <c r="W322" s="497" t="s">
        <v>2159</v>
      </c>
      <c r="X322" s="547" t="s">
        <v>769</v>
      </c>
      <c r="Y322" s="497" t="s">
        <v>734</v>
      </c>
      <c r="Z322" s="497" t="s">
        <v>744</v>
      </c>
      <c r="AA322" s="497" t="s">
        <v>744</v>
      </c>
      <c r="AB322" s="497" t="s">
        <v>2089</v>
      </c>
      <c r="AC322" s="497"/>
      <c r="AD322" s="497"/>
      <c r="AE322" s="497" t="s">
        <v>779</v>
      </c>
      <c r="AF322" s="499" t="s">
        <v>3767</v>
      </c>
      <c r="AG322" s="499" t="s">
        <v>684</v>
      </c>
      <c r="AH322" s="499"/>
      <c r="AI322" s="499"/>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311</v>
      </c>
      <c r="D323" s="489" t="s">
        <v>2157</v>
      </c>
      <c r="E323" s="489">
        <f t="shared" si="8"/>
        <v>293</v>
      </c>
      <c r="F323" s="489" t="s">
        <v>684</v>
      </c>
      <c r="G323" s="489" t="s">
        <v>3650</v>
      </c>
      <c r="H323" s="490" t="s">
        <v>78</v>
      </c>
      <c r="I323" s="490" t="s">
        <v>990</v>
      </c>
      <c r="J323" s="490" t="s">
        <v>2156</v>
      </c>
      <c r="K323" s="490" t="s">
        <v>2157</v>
      </c>
      <c r="L323" s="490"/>
      <c r="M323" s="501" t="s">
        <v>909</v>
      </c>
      <c r="N323" s="494"/>
      <c r="O323" s="495" t="s">
        <v>519</v>
      </c>
      <c r="P323" s="495"/>
      <c r="Q323" s="494" t="s">
        <v>766</v>
      </c>
      <c r="R323" s="501" t="s">
        <v>400</v>
      </c>
      <c r="S323" s="496" t="s">
        <v>2160</v>
      </c>
      <c r="T323" s="497" t="s">
        <v>801</v>
      </c>
      <c r="U323" s="498">
        <v>37727</v>
      </c>
      <c r="V323" s="497">
        <f t="shared" ca="1" si="9"/>
        <v>22</v>
      </c>
      <c r="W323" s="497" t="s">
        <v>2161</v>
      </c>
      <c r="X323" s="551" t="s">
        <v>769</v>
      </c>
      <c r="Y323" s="508" t="s">
        <v>734</v>
      </c>
      <c r="Z323" s="497" t="s">
        <v>744</v>
      </c>
      <c r="AA323" s="497" t="s">
        <v>744</v>
      </c>
      <c r="AB323" s="497" t="s">
        <v>1703</v>
      </c>
      <c r="AC323" s="497"/>
      <c r="AD323" s="497"/>
      <c r="AE323" s="497" t="s">
        <v>794</v>
      </c>
      <c r="AF323" s="499" t="s">
        <v>3744</v>
      </c>
      <c r="AG323" s="499" t="s">
        <v>684</v>
      </c>
      <c r="AH323" s="499"/>
      <c r="AI323" s="499"/>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312</v>
      </c>
      <c r="D324" s="489" t="s">
        <v>2162</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420</v>
      </c>
      <c r="S324" s="496" t="s">
        <v>2163</v>
      </c>
      <c r="T324" s="497" t="s">
        <v>801</v>
      </c>
      <c r="U324" s="498">
        <v>37305</v>
      </c>
      <c r="V324" s="497">
        <f t="shared" ca="1" si="9"/>
        <v>23</v>
      </c>
      <c r="W324" s="497" t="s">
        <v>2164</v>
      </c>
      <c r="X324" s="551" t="s">
        <v>769</v>
      </c>
      <c r="Y324" s="508" t="s">
        <v>734</v>
      </c>
      <c r="Z324" s="497" t="s">
        <v>744</v>
      </c>
      <c r="AA324" s="497" t="s">
        <v>2165</v>
      </c>
      <c r="AB324" s="497" t="s">
        <v>2166</v>
      </c>
      <c r="AC324" s="497"/>
      <c r="AD324" s="497"/>
      <c r="AE324" s="497" t="s">
        <v>794</v>
      </c>
      <c r="AF324" s="499" t="s">
        <v>3756</v>
      </c>
      <c r="AG324" s="499" t="s">
        <v>684</v>
      </c>
      <c r="AH324" s="499"/>
      <c r="AI324" s="499"/>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313</v>
      </c>
      <c r="D325" s="489" t="s">
        <v>2167</v>
      </c>
      <c r="E325" s="489">
        <f t="shared" si="8"/>
        <v>295</v>
      </c>
      <c r="F325" s="489" t="s">
        <v>684</v>
      </c>
      <c r="G325" s="489" t="s">
        <v>3650</v>
      </c>
      <c r="H325" s="490" t="s">
        <v>78</v>
      </c>
      <c r="I325" s="490" t="s">
        <v>990</v>
      </c>
      <c r="J325" s="490" t="s">
        <v>2156</v>
      </c>
      <c r="K325" s="490" t="s">
        <v>2157</v>
      </c>
      <c r="L325" s="490"/>
      <c r="M325" s="501" t="s">
        <v>909</v>
      </c>
      <c r="N325" s="494"/>
      <c r="O325" s="495"/>
      <c r="P325" s="495"/>
      <c r="Q325" s="494" t="s">
        <v>766</v>
      </c>
      <c r="R325" s="501" t="s">
        <v>442</v>
      </c>
      <c r="S325" s="496" t="s">
        <v>2168</v>
      </c>
      <c r="T325" s="497" t="s">
        <v>801</v>
      </c>
      <c r="U325" s="498">
        <v>37780</v>
      </c>
      <c r="V325" s="497">
        <f t="shared" ca="1" si="9"/>
        <v>22</v>
      </c>
      <c r="W325" s="497" t="s">
        <v>2169</v>
      </c>
      <c r="X325" s="497" t="s">
        <v>778</v>
      </c>
      <c r="Y325" s="508" t="s">
        <v>734</v>
      </c>
      <c r="Z325" s="497" t="s">
        <v>744</v>
      </c>
      <c r="AA325" s="497" t="s">
        <v>744</v>
      </c>
      <c r="AB325" s="497" t="s">
        <v>2170</v>
      </c>
      <c r="AC325" s="497"/>
      <c r="AD325" s="497"/>
      <c r="AE325" s="497" t="s">
        <v>794</v>
      </c>
      <c r="AF325" s="499" t="s">
        <v>3756</v>
      </c>
      <c r="AG325" s="499" t="s">
        <v>684</v>
      </c>
      <c r="AH325" s="499"/>
      <c r="AI325" s="499"/>
      <c r="AJ325" s="500"/>
      <c r="AK325" s="193"/>
      <c r="AL325" s="500"/>
      <c r="AM325" s="500"/>
      <c r="AN325" s="500"/>
      <c r="AO325" s="500"/>
      <c r="AP325" s="500"/>
      <c r="AQ325" s="500"/>
      <c r="AR325" s="500"/>
      <c r="AS325" s="500"/>
      <c r="AT325" s="500"/>
      <c r="AU325" s="500"/>
      <c r="AV325" s="500"/>
      <c r="AW325" s="500"/>
      <c r="AX325" s="500"/>
      <c r="AY325" s="500"/>
      <c r="AZ325" s="500"/>
      <c r="BA325" s="500"/>
    </row>
    <row r="326" spans="1:53" ht="15.75" customHeight="1">
      <c r="A326" s="193"/>
      <c r="B326" s="193"/>
      <c r="C326" s="489">
        <v>314</v>
      </c>
      <c r="D326" s="489" t="s">
        <v>2171</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2172</v>
      </c>
      <c r="S326" s="496" t="s">
        <v>2173</v>
      </c>
      <c r="T326" s="497" t="s">
        <v>731</v>
      </c>
      <c r="U326" s="498">
        <v>38733</v>
      </c>
      <c r="V326" s="497">
        <f t="shared" ca="1" si="9"/>
        <v>20</v>
      </c>
      <c r="W326" s="497" t="s">
        <v>2174</v>
      </c>
      <c r="X326" s="497" t="s">
        <v>778</v>
      </c>
      <c r="Y326" s="508" t="s">
        <v>734</v>
      </c>
      <c r="Z326" s="497" t="s">
        <v>744</v>
      </c>
      <c r="AA326" s="497" t="s">
        <v>1235</v>
      </c>
      <c r="AB326" s="497"/>
      <c r="AC326" s="497"/>
      <c r="AD326" s="497"/>
      <c r="AE326" s="497" t="s">
        <v>891</v>
      </c>
      <c r="AF326" s="499" t="s">
        <v>3759</v>
      </c>
      <c r="AG326" s="670" t="s">
        <v>684</v>
      </c>
      <c r="AH326" s="499"/>
      <c r="AI326" s="499"/>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193"/>
      <c r="B327" s="193"/>
      <c r="C327" s="489">
        <v>315</v>
      </c>
      <c r="D327" s="489" t="s">
        <v>2175</v>
      </c>
      <c r="E327" s="489">
        <f t="shared" si="8"/>
        <v>297</v>
      </c>
      <c r="F327" s="667" t="s">
        <v>684</v>
      </c>
      <c r="G327" s="489" t="s">
        <v>3650</v>
      </c>
      <c r="H327" s="490" t="s">
        <v>78</v>
      </c>
      <c r="I327" s="490" t="s">
        <v>990</v>
      </c>
      <c r="J327" s="490" t="s">
        <v>2156</v>
      </c>
      <c r="K327" s="490" t="s">
        <v>2157</v>
      </c>
      <c r="L327" s="490"/>
      <c r="M327" s="501" t="s">
        <v>909</v>
      </c>
      <c r="N327" s="494"/>
      <c r="O327" s="497"/>
      <c r="P327" s="497"/>
      <c r="Q327" s="615" t="s">
        <v>1617</v>
      </c>
      <c r="R327" s="501" t="s">
        <v>2176</v>
      </c>
      <c r="S327" s="496" t="s">
        <v>2177</v>
      </c>
      <c r="T327" s="497" t="s">
        <v>731</v>
      </c>
      <c r="U327" s="498">
        <v>39172</v>
      </c>
      <c r="V327" s="497">
        <f t="shared" ca="1" si="9"/>
        <v>18</v>
      </c>
      <c r="W327" s="497" t="s">
        <v>2178</v>
      </c>
      <c r="X327" s="497" t="s">
        <v>778</v>
      </c>
      <c r="Y327" s="497" t="s">
        <v>784</v>
      </c>
      <c r="Z327" s="497" t="s">
        <v>744</v>
      </c>
      <c r="AA327" s="497" t="s">
        <v>744</v>
      </c>
      <c r="AB327" s="497" t="s">
        <v>2179</v>
      </c>
      <c r="AC327" s="497"/>
      <c r="AD327" s="497"/>
      <c r="AE327" s="497" t="s">
        <v>891</v>
      </c>
      <c r="AF327" s="497">
        <v>0</v>
      </c>
      <c r="AG327" s="670" t="s">
        <v>684</v>
      </c>
      <c r="AH327" s="499"/>
      <c r="AI327" s="499"/>
      <c r="AJ327" s="500"/>
      <c r="AK327" s="500"/>
      <c r="AL327" s="193"/>
      <c r="AM327" s="193"/>
      <c r="AN327" s="193"/>
      <c r="AO327" s="193"/>
      <c r="AP327" s="193"/>
      <c r="AQ327" s="193"/>
      <c r="AR327" s="193"/>
      <c r="AS327" s="193"/>
      <c r="AT327" s="193"/>
      <c r="AU327" s="193"/>
      <c r="AV327" s="193"/>
      <c r="AW327" s="193"/>
      <c r="AX327" s="193"/>
      <c r="AY327" s="193"/>
      <c r="AZ327" s="193"/>
      <c r="BA327" s="193"/>
    </row>
    <row r="328" spans="1:53" ht="15.75" customHeight="1">
      <c r="A328" s="457"/>
      <c r="B328" s="456"/>
      <c r="C328" s="489">
        <v>316</v>
      </c>
      <c r="D328" s="600" t="s">
        <v>2180</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1026" t="s">
        <v>499</v>
      </c>
      <c r="S328" s="576" t="s">
        <v>2181</v>
      </c>
      <c r="T328" s="497" t="s">
        <v>731</v>
      </c>
      <c r="U328" s="663">
        <v>38008</v>
      </c>
      <c r="V328" s="497">
        <f t="shared" ca="1" si="9"/>
        <v>22</v>
      </c>
      <c r="W328" s="539" t="s">
        <v>2182</v>
      </c>
      <c r="X328" s="497" t="s">
        <v>778</v>
      </c>
      <c r="Y328" s="497" t="s">
        <v>792</v>
      </c>
      <c r="Z328" s="497" t="s">
        <v>744</v>
      </c>
      <c r="AA328" s="539" t="s">
        <v>744</v>
      </c>
      <c r="AB328" s="603" t="s">
        <v>1936</v>
      </c>
      <c r="AC328" s="497"/>
      <c r="AD328" s="497"/>
      <c r="AE328" s="497" t="s">
        <v>1380</v>
      </c>
      <c r="AF328" s="499"/>
      <c r="AG328" s="499"/>
      <c r="AH328" s="499"/>
      <c r="AI328" s="499"/>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317</v>
      </c>
      <c r="D329" s="600" t="s">
        <v>2183</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1027" t="s">
        <v>512</v>
      </c>
      <c r="S329" s="664" t="s">
        <v>2184</v>
      </c>
      <c r="T329" s="497" t="s">
        <v>731</v>
      </c>
      <c r="U329" s="665">
        <v>37580</v>
      </c>
      <c r="V329" s="497">
        <f t="shared" ca="1" si="9"/>
        <v>23</v>
      </c>
      <c r="W329" s="541" t="s">
        <v>2185</v>
      </c>
      <c r="X329" s="497" t="s">
        <v>778</v>
      </c>
      <c r="Y329" s="497" t="s">
        <v>792</v>
      </c>
      <c r="Z329" s="497" t="s">
        <v>744</v>
      </c>
      <c r="AA329" s="541" t="s">
        <v>744</v>
      </c>
      <c r="AB329" s="1028" t="s">
        <v>1936</v>
      </c>
      <c r="AC329" s="497"/>
      <c r="AD329" s="497"/>
      <c r="AE329" s="497" t="s">
        <v>1380</v>
      </c>
      <c r="AF329" s="499"/>
      <c r="AG329" s="499"/>
      <c r="AH329" s="499"/>
      <c r="AI329" s="499"/>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318</v>
      </c>
      <c r="D330" s="600" t="s">
        <v>2186</v>
      </c>
      <c r="E330" s="489">
        <f t="shared" si="8"/>
        <v>300</v>
      </c>
      <c r="F330" s="489" t="s">
        <v>688</v>
      </c>
      <c r="G330" s="489" t="s">
        <v>3650</v>
      </c>
      <c r="H330" s="490" t="s">
        <v>78</v>
      </c>
      <c r="I330" s="490" t="s">
        <v>990</v>
      </c>
      <c r="J330" s="490" t="s">
        <v>2156</v>
      </c>
      <c r="K330" s="490" t="s">
        <v>2157</v>
      </c>
      <c r="L330" s="490"/>
      <c r="M330" s="501" t="s">
        <v>909</v>
      </c>
      <c r="N330" s="494" t="s">
        <v>365</v>
      </c>
      <c r="O330" s="495"/>
      <c r="P330" s="495"/>
      <c r="Q330" s="494" t="s">
        <v>766</v>
      </c>
      <c r="R330" s="1027" t="s">
        <v>523</v>
      </c>
      <c r="S330" s="664" t="s">
        <v>2187</v>
      </c>
      <c r="T330" s="497" t="s">
        <v>731</v>
      </c>
      <c r="U330" s="665">
        <v>37196</v>
      </c>
      <c r="V330" s="497">
        <f t="shared" ca="1" si="9"/>
        <v>24</v>
      </c>
      <c r="W330" s="541" t="s">
        <v>2188</v>
      </c>
      <c r="X330" s="497" t="s">
        <v>778</v>
      </c>
      <c r="Y330" s="497" t="s">
        <v>792</v>
      </c>
      <c r="Z330" s="497" t="s">
        <v>744</v>
      </c>
      <c r="AA330" s="541" t="s">
        <v>744</v>
      </c>
      <c r="AB330" s="1028" t="s">
        <v>1936</v>
      </c>
      <c r="AC330" s="497"/>
      <c r="AD330" s="497"/>
      <c r="AE330" s="497" t="s">
        <v>1380</v>
      </c>
      <c r="AF330" s="499"/>
      <c r="AG330" s="499"/>
      <c r="AH330" s="499"/>
      <c r="AI330" s="499"/>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319</v>
      </c>
      <c r="D331" s="489" t="s">
        <v>2203</v>
      </c>
      <c r="E331" s="489">
        <f t="shared" si="8"/>
        <v>301</v>
      </c>
      <c r="F331" s="489" t="s">
        <v>684</v>
      </c>
      <c r="G331" s="489" t="s">
        <v>3650</v>
      </c>
      <c r="H331" s="490" t="s">
        <v>78</v>
      </c>
      <c r="I331" s="490" t="s">
        <v>990</v>
      </c>
      <c r="J331" s="490" t="s">
        <v>2156</v>
      </c>
      <c r="K331" s="490" t="s">
        <v>2157</v>
      </c>
      <c r="L331" s="490"/>
      <c r="M331" s="501" t="s">
        <v>909</v>
      </c>
      <c r="N331" s="494"/>
      <c r="O331" s="495"/>
      <c r="P331" s="495"/>
      <c r="Q331" s="494" t="s">
        <v>766</v>
      </c>
      <c r="R331" s="501" t="s">
        <v>2204</v>
      </c>
      <c r="S331" s="496" t="s">
        <v>2205</v>
      </c>
      <c r="T331" s="497" t="s">
        <v>801</v>
      </c>
      <c r="U331" s="498">
        <v>37074</v>
      </c>
      <c r="V331" s="497">
        <f t="shared" ca="1" si="9"/>
        <v>24</v>
      </c>
      <c r="W331" s="497" t="s">
        <v>2206</v>
      </c>
      <c r="X331" s="497" t="s">
        <v>778</v>
      </c>
      <c r="Y331" s="497" t="s">
        <v>792</v>
      </c>
      <c r="Z331" s="497" t="s">
        <v>1131</v>
      </c>
      <c r="AA331" s="497" t="s">
        <v>1131</v>
      </c>
      <c r="AB331" s="497" t="s">
        <v>1132</v>
      </c>
      <c r="AC331" s="497" t="s">
        <v>786</v>
      </c>
      <c r="AD331" s="497" t="s">
        <v>787</v>
      </c>
      <c r="AE331" s="497" t="s">
        <v>794</v>
      </c>
      <c r="AF331" s="499">
        <v>0</v>
      </c>
      <c r="AG331" s="499" t="s">
        <v>684</v>
      </c>
      <c r="AH331" s="497"/>
      <c r="AI331" s="497"/>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320</v>
      </c>
      <c r="D332" s="489" t="s">
        <v>2207</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2208</v>
      </c>
      <c r="S332" s="496" t="s">
        <v>2209</v>
      </c>
      <c r="T332" s="497" t="s">
        <v>731</v>
      </c>
      <c r="U332" s="498">
        <v>37324</v>
      </c>
      <c r="V332" s="497">
        <f t="shared" ca="1" si="9"/>
        <v>23</v>
      </c>
      <c r="W332" s="497" t="s">
        <v>2210</v>
      </c>
      <c r="X332" s="497" t="s">
        <v>778</v>
      </c>
      <c r="Y332" s="497" t="s">
        <v>792</v>
      </c>
      <c r="Z332" s="497" t="s">
        <v>1609</v>
      </c>
      <c r="AA332" s="497" t="s">
        <v>1609</v>
      </c>
      <c r="AB332" s="497" t="s">
        <v>2211</v>
      </c>
      <c r="AC332" s="497" t="s">
        <v>786</v>
      </c>
      <c r="AD332" s="497" t="s">
        <v>2016</v>
      </c>
      <c r="AE332" s="497" t="s">
        <v>794</v>
      </c>
      <c r="AF332" s="499">
        <v>0</v>
      </c>
      <c r="AG332" s="499" t="s">
        <v>684</v>
      </c>
      <c r="AH332" s="497"/>
      <c r="AI332" s="497"/>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321</v>
      </c>
      <c r="D333" s="489" t="s">
        <v>2212</v>
      </c>
      <c r="E333" s="489">
        <f t="shared" si="8"/>
        <v>303</v>
      </c>
      <c r="F333" s="489" t="s">
        <v>870</v>
      </c>
      <c r="G333" s="489" t="s">
        <v>3650</v>
      </c>
      <c r="H333" s="490" t="s">
        <v>78</v>
      </c>
      <c r="I333" s="490" t="s">
        <v>990</v>
      </c>
      <c r="J333" s="490" t="s">
        <v>2156</v>
      </c>
      <c r="K333" s="490" t="s">
        <v>2157</v>
      </c>
      <c r="L333" s="490"/>
      <c r="M333" s="501" t="s">
        <v>909</v>
      </c>
      <c r="N333" s="494"/>
      <c r="O333" s="495"/>
      <c r="P333" s="495"/>
      <c r="Q333" s="494" t="s">
        <v>766</v>
      </c>
      <c r="R333" s="501" t="s">
        <v>2213</v>
      </c>
      <c r="S333" s="496" t="s">
        <v>2214</v>
      </c>
      <c r="T333" s="497" t="s">
        <v>801</v>
      </c>
      <c r="U333" s="498">
        <v>37492</v>
      </c>
      <c r="V333" s="497">
        <f t="shared" ca="1" si="9"/>
        <v>23</v>
      </c>
      <c r="W333" s="497" t="s">
        <v>2215</v>
      </c>
      <c r="X333" s="497" t="s">
        <v>778</v>
      </c>
      <c r="Y333" s="497" t="s">
        <v>792</v>
      </c>
      <c r="Z333" s="497" t="s">
        <v>1609</v>
      </c>
      <c r="AA333" s="497" t="s">
        <v>1609</v>
      </c>
      <c r="AB333" s="497" t="s">
        <v>2211</v>
      </c>
      <c r="AC333" s="497" t="s">
        <v>786</v>
      </c>
      <c r="AD333" s="497" t="s">
        <v>2016</v>
      </c>
      <c r="AE333" s="497" t="s">
        <v>794</v>
      </c>
      <c r="AF333" s="499" t="s">
        <v>3759</v>
      </c>
      <c r="AG333" s="499" t="s">
        <v>684</v>
      </c>
      <c r="AH333" s="497"/>
      <c r="AI333" s="497"/>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322</v>
      </c>
      <c r="D334" s="489" t="s">
        <v>2216</v>
      </c>
      <c r="E334" s="489">
        <f t="shared" si="8"/>
        <v>304</v>
      </c>
      <c r="F334" s="489" t="s">
        <v>870</v>
      </c>
      <c r="G334" s="489" t="s">
        <v>3650</v>
      </c>
      <c r="H334" s="490" t="s">
        <v>78</v>
      </c>
      <c r="I334" s="490" t="s">
        <v>990</v>
      </c>
      <c r="J334" s="490" t="s">
        <v>2156</v>
      </c>
      <c r="K334" s="490" t="s">
        <v>2157</v>
      </c>
      <c r="L334" s="490"/>
      <c r="M334" s="504" t="s">
        <v>909</v>
      </c>
      <c r="N334" s="494"/>
      <c r="O334" s="495"/>
      <c r="P334" s="495"/>
      <c r="Q334" s="494" t="s">
        <v>766</v>
      </c>
      <c r="R334" s="504" t="s">
        <v>2217</v>
      </c>
      <c r="S334" s="496" t="s">
        <v>2218</v>
      </c>
      <c r="T334" s="497" t="s">
        <v>731</v>
      </c>
      <c r="U334" s="498">
        <v>37852</v>
      </c>
      <c r="V334" s="497">
        <f t="shared" ca="1" si="9"/>
        <v>22</v>
      </c>
      <c r="W334" s="497" t="s">
        <v>2219</v>
      </c>
      <c r="X334" s="497" t="s">
        <v>778</v>
      </c>
      <c r="Y334" s="497" t="s">
        <v>792</v>
      </c>
      <c r="Z334" s="497" t="s">
        <v>1609</v>
      </c>
      <c r="AA334" s="497" t="s">
        <v>1609</v>
      </c>
      <c r="AB334" s="497" t="s">
        <v>2211</v>
      </c>
      <c r="AC334" s="497" t="s">
        <v>786</v>
      </c>
      <c r="AD334" s="497" t="s">
        <v>2016</v>
      </c>
      <c r="AE334" s="497" t="s">
        <v>794</v>
      </c>
      <c r="AF334" s="499">
        <v>0</v>
      </c>
      <c r="AG334" s="499" t="s">
        <v>684</v>
      </c>
      <c r="AH334" s="497"/>
      <c r="AI334" s="497"/>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323</v>
      </c>
      <c r="D335" s="489" t="s">
        <v>2220</v>
      </c>
      <c r="E335" s="489">
        <f t="shared" si="8"/>
        <v>305</v>
      </c>
      <c r="F335" s="489" t="s">
        <v>684</v>
      </c>
      <c r="G335" s="489" t="s">
        <v>3650</v>
      </c>
      <c r="H335" s="490" t="s">
        <v>78</v>
      </c>
      <c r="I335" s="490" t="s">
        <v>990</v>
      </c>
      <c r="J335" s="490" t="s">
        <v>2220</v>
      </c>
      <c r="K335" s="490" t="s">
        <v>2221</v>
      </c>
      <c r="L335" s="490"/>
      <c r="M335" s="493" t="s">
        <v>932</v>
      </c>
      <c r="N335" s="494"/>
      <c r="O335" s="495" t="s">
        <v>197</v>
      </c>
      <c r="P335" s="495"/>
      <c r="Q335" s="494" t="s">
        <v>766</v>
      </c>
      <c r="R335" s="506" t="s">
        <v>2223</v>
      </c>
      <c r="S335" s="496" t="s">
        <v>2224</v>
      </c>
      <c r="T335" s="497" t="s">
        <v>801</v>
      </c>
      <c r="U335" s="498">
        <v>37703</v>
      </c>
      <c r="V335" s="497">
        <f t="shared" ca="1" si="9"/>
        <v>22</v>
      </c>
      <c r="W335" s="497" t="s">
        <v>2225</v>
      </c>
      <c r="X335" s="497" t="s">
        <v>778</v>
      </c>
      <c r="Y335" s="497" t="s">
        <v>784</v>
      </c>
      <c r="Z335" s="497" t="s">
        <v>744</v>
      </c>
      <c r="AA335" s="497" t="s">
        <v>1235</v>
      </c>
      <c r="AB335" s="497" t="s">
        <v>2226</v>
      </c>
      <c r="AC335" s="497"/>
      <c r="AD335" s="497"/>
      <c r="AE335" s="497" t="s">
        <v>891</v>
      </c>
      <c r="AF335" s="499" t="s">
        <v>3744</v>
      </c>
      <c r="AG335" s="499" t="s">
        <v>684</v>
      </c>
      <c r="AH335" s="499"/>
      <c r="AI335" s="499"/>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324</v>
      </c>
      <c r="D336" s="489" t="s">
        <v>2221</v>
      </c>
      <c r="E336" s="489">
        <f t="shared" si="8"/>
        <v>306</v>
      </c>
      <c r="F336" s="489" t="s">
        <v>684</v>
      </c>
      <c r="G336" s="489" t="s">
        <v>3650</v>
      </c>
      <c r="H336" s="490" t="s">
        <v>78</v>
      </c>
      <c r="I336" s="490" t="s">
        <v>990</v>
      </c>
      <c r="J336" s="490" t="s">
        <v>2220</v>
      </c>
      <c r="K336" s="490" t="s">
        <v>2221</v>
      </c>
      <c r="L336" s="490"/>
      <c r="M336" s="501" t="s">
        <v>932</v>
      </c>
      <c r="N336" s="494"/>
      <c r="O336" s="495" t="s">
        <v>519</v>
      </c>
      <c r="P336" s="495" t="s">
        <v>519</v>
      </c>
      <c r="Q336" s="494" t="s">
        <v>1617</v>
      </c>
      <c r="R336" s="501" t="s">
        <v>2227</v>
      </c>
      <c r="S336" s="496" t="s">
        <v>2228</v>
      </c>
      <c r="T336" s="497" t="s">
        <v>801</v>
      </c>
      <c r="U336" s="498">
        <v>39645</v>
      </c>
      <c r="V336" s="497">
        <f t="shared" ca="1" si="9"/>
        <v>17</v>
      </c>
      <c r="W336" s="497" t="s">
        <v>2229</v>
      </c>
      <c r="X336" s="497" t="s">
        <v>778</v>
      </c>
      <c r="Y336" s="508" t="s">
        <v>734</v>
      </c>
      <c r="Z336" s="497" t="s">
        <v>744</v>
      </c>
      <c r="AA336" s="497" t="s">
        <v>2230</v>
      </c>
      <c r="AB336" s="497"/>
      <c r="AC336" s="497"/>
      <c r="AD336" s="497"/>
      <c r="AE336" s="497" t="s">
        <v>891</v>
      </c>
      <c r="AF336" s="499" t="s">
        <v>3759</v>
      </c>
      <c r="AG336" s="499" t="s">
        <v>684</v>
      </c>
      <c r="AH336" s="499"/>
      <c r="AI336" s="499"/>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325</v>
      </c>
      <c r="D337" s="489" t="s">
        <v>2233</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2234</v>
      </c>
      <c r="S337" s="496" t="s">
        <v>2235</v>
      </c>
      <c r="T337" s="497" t="s">
        <v>801</v>
      </c>
      <c r="U337" s="498">
        <v>37308</v>
      </c>
      <c r="V337" s="497">
        <f t="shared" ca="1" si="9"/>
        <v>23</v>
      </c>
      <c r="W337" s="497" t="s">
        <v>2236</v>
      </c>
      <c r="X337" s="497" t="s">
        <v>778</v>
      </c>
      <c r="Y337" s="497" t="s">
        <v>792</v>
      </c>
      <c r="Z337" s="497" t="s">
        <v>744</v>
      </c>
      <c r="AA337" s="497" t="s">
        <v>1365</v>
      </c>
      <c r="AB337" s="497" t="s">
        <v>2237</v>
      </c>
      <c r="AC337" s="497"/>
      <c r="AD337" s="497"/>
      <c r="AE337" s="497" t="s">
        <v>891</v>
      </c>
      <c r="AF337" s="499" t="s">
        <v>3759</v>
      </c>
      <c r="AG337" s="499" t="s">
        <v>684</v>
      </c>
      <c r="AH337" s="499"/>
      <c r="AI337" s="499"/>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326</v>
      </c>
      <c r="D338" s="489" t="s">
        <v>2238</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2239</v>
      </c>
      <c r="S338" s="496" t="s">
        <v>2240</v>
      </c>
      <c r="T338" s="497" t="s">
        <v>801</v>
      </c>
      <c r="U338" s="498">
        <v>37525</v>
      </c>
      <c r="V338" s="497">
        <f t="shared" ca="1" si="9"/>
        <v>23</v>
      </c>
      <c r="W338" s="497" t="s">
        <v>2241</v>
      </c>
      <c r="X338" s="497" t="s">
        <v>778</v>
      </c>
      <c r="Y338" s="497" t="s">
        <v>784</v>
      </c>
      <c r="Z338" s="497" t="s">
        <v>744</v>
      </c>
      <c r="AA338" s="497" t="s">
        <v>744</v>
      </c>
      <c r="AB338" s="497" t="s">
        <v>1151</v>
      </c>
      <c r="AC338" s="497"/>
      <c r="AD338" s="497"/>
      <c r="AE338" s="497" t="s">
        <v>891</v>
      </c>
      <c r="AF338" s="499" t="s">
        <v>3759</v>
      </c>
      <c r="AG338" s="499" t="s">
        <v>684</v>
      </c>
      <c r="AH338" s="499"/>
      <c r="AI338" s="499"/>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327</v>
      </c>
      <c r="D339" s="489" t="s">
        <v>2242</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2243</v>
      </c>
      <c r="S339" s="496" t="s">
        <v>2244</v>
      </c>
      <c r="T339" s="497" t="s">
        <v>801</v>
      </c>
      <c r="U339" s="498">
        <v>37583</v>
      </c>
      <c r="V339" s="497">
        <f t="shared" ca="1" si="9"/>
        <v>23</v>
      </c>
      <c r="W339" s="497" t="s">
        <v>2245</v>
      </c>
      <c r="X339" s="497" t="s">
        <v>778</v>
      </c>
      <c r="Y339" s="497" t="s">
        <v>784</v>
      </c>
      <c r="Z339" s="497" t="s">
        <v>744</v>
      </c>
      <c r="AA339" s="497" t="s">
        <v>744</v>
      </c>
      <c r="AB339" s="497" t="s">
        <v>1151</v>
      </c>
      <c r="AC339" s="497"/>
      <c r="AD339" s="497"/>
      <c r="AE339" s="497" t="s">
        <v>891</v>
      </c>
      <c r="AF339" s="499" t="s">
        <v>3744</v>
      </c>
      <c r="AG339" s="499" t="s">
        <v>684</v>
      </c>
      <c r="AH339" s="499"/>
      <c r="AI339" s="499"/>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328</v>
      </c>
      <c r="D340" s="489" t="s">
        <v>2246</v>
      </c>
      <c r="E340" s="489">
        <f t="shared" si="8"/>
        <v>310</v>
      </c>
      <c r="F340" s="489" t="s">
        <v>684</v>
      </c>
      <c r="G340" s="489" t="s">
        <v>3650</v>
      </c>
      <c r="H340" s="490" t="s">
        <v>78</v>
      </c>
      <c r="I340" s="490" t="s">
        <v>990</v>
      </c>
      <c r="J340" s="490" t="s">
        <v>2220</v>
      </c>
      <c r="K340" s="490" t="s">
        <v>2221</v>
      </c>
      <c r="L340" s="490"/>
      <c r="M340" s="501" t="s">
        <v>932</v>
      </c>
      <c r="N340" s="494"/>
      <c r="O340" s="495"/>
      <c r="P340" s="495"/>
      <c r="Q340" s="494" t="s">
        <v>766</v>
      </c>
      <c r="R340" s="501" t="s">
        <v>2247</v>
      </c>
      <c r="S340" s="496" t="s">
        <v>2248</v>
      </c>
      <c r="T340" s="497" t="s">
        <v>801</v>
      </c>
      <c r="U340" s="498">
        <v>38675</v>
      </c>
      <c r="V340" s="497">
        <f t="shared" ca="1" si="9"/>
        <v>20</v>
      </c>
      <c r="W340" s="497" t="s">
        <v>2249</v>
      </c>
      <c r="X340" s="497" t="s">
        <v>778</v>
      </c>
      <c r="Y340" s="497" t="s">
        <v>792</v>
      </c>
      <c r="Z340" s="497" t="s">
        <v>744</v>
      </c>
      <c r="AA340" s="497" t="s">
        <v>744</v>
      </c>
      <c r="AB340" s="497" t="s">
        <v>2071</v>
      </c>
      <c r="AC340" s="497"/>
      <c r="AD340" s="497"/>
      <c r="AE340" s="497" t="s">
        <v>891</v>
      </c>
      <c r="AF340" s="499">
        <v>0</v>
      </c>
      <c r="AG340" s="499" t="s">
        <v>684</v>
      </c>
      <c r="AH340" s="499"/>
      <c r="AI340" s="499"/>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193"/>
      <c r="B341" s="193"/>
      <c r="C341" s="489">
        <v>329</v>
      </c>
      <c r="D341" s="489" t="s">
        <v>2250</v>
      </c>
      <c r="E341" s="489">
        <f t="shared" si="8"/>
        <v>311</v>
      </c>
      <c r="F341" s="667" t="s">
        <v>684</v>
      </c>
      <c r="G341" s="489" t="s">
        <v>3650</v>
      </c>
      <c r="H341" s="490" t="s">
        <v>78</v>
      </c>
      <c r="I341" s="490" t="s">
        <v>990</v>
      </c>
      <c r="J341" s="490" t="s">
        <v>2220</v>
      </c>
      <c r="K341" s="490" t="s">
        <v>2221</v>
      </c>
      <c r="L341" s="490"/>
      <c r="M341" s="501" t="s">
        <v>932</v>
      </c>
      <c r="N341" s="494"/>
      <c r="O341" s="497"/>
      <c r="P341" s="497"/>
      <c r="Q341" s="564" t="s">
        <v>766</v>
      </c>
      <c r="R341" s="501" t="s">
        <v>2251</v>
      </c>
      <c r="S341" s="496" t="s">
        <v>2252</v>
      </c>
      <c r="T341" s="497" t="s">
        <v>801</v>
      </c>
      <c r="U341" s="498">
        <v>37348</v>
      </c>
      <c r="V341" s="497">
        <f t="shared" ca="1" si="9"/>
        <v>23</v>
      </c>
      <c r="W341" s="497" t="s">
        <v>2253</v>
      </c>
      <c r="X341" s="497" t="s">
        <v>778</v>
      </c>
      <c r="Y341" s="497" t="s">
        <v>792</v>
      </c>
      <c r="Z341" s="497" t="s">
        <v>744</v>
      </c>
      <c r="AA341" s="497" t="s">
        <v>744</v>
      </c>
      <c r="AB341" s="497" t="s">
        <v>2254</v>
      </c>
      <c r="AC341" s="497"/>
      <c r="AD341" s="497"/>
      <c r="AE341" s="497" t="s">
        <v>891</v>
      </c>
      <c r="AF341" s="499" t="s">
        <v>3759</v>
      </c>
      <c r="AG341" s="670" t="s">
        <v>684</v>
      </c>
      <c r="AH341" s="499"/>
      <c r="AI341" s="499"/>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193"/>
      <c r="B342" s="193"/>
      <c r="C342" s="489">
        <v>330</v>
      </c>
      <c r="D342" s="634" t="s">
        <v>2267</v>
      </c>
      <c r="E342" s="489">
        <f t="shared" si="8"/>
        <v>312</v>
      </c>
      <c r="F342" s="634" t="s">
        <v>684</v>
      </c>
      <c r="G342" s="634" t="s">
        <v>3650</v>
      </c>
      <c r="H342" s="490" t="s">
        <v>78</v>
      </c>
      <c r="I342" s="490" t="s">
        <v>990</v>
      </c>
      <c r="J342" s="490" t="s">
        <v>2220</v>
      </c>
      <c r="K342" s="490" t="s">
        <v>2221</v>
      </c>
      <c r="L342" s="490"/>
      <c r="M342" s="501" t="s">
        <v>932</v>
      </c>
      <c r="N342" s="635"/>
      <c r="O342" s="636"/>
      <c r="P342" s="636"/>
      <c r="Q342" s="635" t="s">
        <v>1617</v>
      </c>
      <c r="R342" s="705" t="s">
        <v>2268</v>
      </c>
      <c r="S342" s="638" t="s">
        <v>2269</v>
      </c>
      <c r="T342" s="636" t="s">
        <v>801</v>
      </c>
      <c r="U342" s="639">
        <v>38907</v>
      </c>
      <c r="V342" s="497">
        <f t="shared" ca="1" si="9"/>
        <v>19</v>
      </c>
      <c r="W342" s="636" t="s">
        <v>2270</v>
      </c>
      <c r="X342" s="636" t="s">
        <v>778</v>
      </c>
      <c r="Y342" s="636" t="s">
        <v>792</v>
      </c>
      <c r="Z342" s="636" t="s">
        <v>744</v>
      </c>
      <c r="AA342" s="636" t="s">
        <v>744</v>
      </c>
      <c r="AB342" s="636" t="s">
        <v>2271</v>
      </c>
      <c r="AC342" s="640" t="s">
        <v>786</v>
      </c>
      <c r="AD342" s="636" t="s">
        <v>1664</v>
      </c>
      <c r="AE342" s="636" t="s">
        <v>891</v>
      </c>
      <c r="AF342" s="497">
        <v>0</v>
      </c>
      <c r="AG342" s="670" t="s">
        <v>684</v>
      </c>
      <c r="AH342" s="497"/>
      <c r="AI342" s="497"/>
      <c r="AJ342" s="500"/>
      <c r="AK342" s="500"/>
      <c r="AL342" s="193"/>
      <c r="AM342" s="193"/>
      <c r="AN342" s="193"/>
      <c r="AO342" s="193"/>
      <c r="AP342" s="193"/>
      <c r="AQ342" s="193"/>
      <c r="AR342" s="193"/>
      <c r="AS342" s="193"/>
      <c r="AT342" s="193"/>
      <c r="AU342" s="193"/>
      <c r="AV342" s="193"/>
      <c r="AW342" s="193"/>
      <c r="AX342" s="193"/>
      <c r="AY342" s="193"/>
      <c r="AZ342" s="193"/>
      <c r="BA342" s="193"/>
    </row>
    <row r="343" spans="1:53" ht="15.75" customHeight="1">
      <c r="A343" s="457"/>
      <c r="B343" s="456"/>
      <c r="C343" s="489">
        <v>331</v>
      </c>
      <c r="D343" s="489" t="s">
        <v>2272</v>
      </c>
      <c r="E343" s="489">
        <f t="shared" si="8"/>
        <v>313</v>
      </c>
      <c r="F343" s="489" t="s">
        <v>684</v>
      </c>
      <c r="G343" s="489" t="s">
        <v>3650</v>
      </c>
      <c r="H343" s="490" t="s">
        <v>78</v>
      </c>
      <c r="I343" s="490" t="s">
        <v>990</v>
      </c>
      <c r="J343" s="490" t="s">
        <v>2220</v>
      </c>
      <c r="K343" s="490" t="s">
        <v>2221</v>
      </c>
      <c r="L343" s="490"/>
      <c r="M343" s="501" t="s">
        <v>932</v>
      </c>
      <c r="N343" s="494"/>
      <c r="O343" s="495"/>
      <c r="P343" s="495"/>
      <c r="Q343" s="494" t="s">
        <v>766</v>
      </c>
      <c r="R343" s="519" t="s">
        <v>555</v>
      </c>
      <c r="S343" s="496" t="s">
        <v>2273</v>
      </c>
      <c r="T343" s="497" t="s">
        <v>801</v>
      </c>
      <c r="U343" s="498" t="s">
        <v>2274</v>
      </c>
      <c r="V343" s="497">
        <f t="shared" ca="1" si="9"/>
        <v>24</v>
      </c>
      <c r="W343" s="497" t="s">
        <v>2275</v>
      </c>
      <c r="X343" s="497" t="s">
        <v>778</v>
      </c>
      <c r="Y343" s="497" t="s">
        <v>792</v>
      </c>
      <c r="Z343" s="497" t="s">
        <v>1131</v>
      </c>
      <c r="AA343" s="497" t="s">
        <v>1131</v>
      </c>
      <c r="AB343" s="497" t="s">
        <v>2276</v>
      </c>
      <c r="AC343" s="497" t="s">
        <v>786</v>
      </c>
      <c r="AD343" s="497" t="s">
        <v>787</v>
      </c>
      <c r="AE343" s="497" t="s">
        <v>868</v>
      </c>
      <c r="AF343" s="499">
        <v>0</v>
      </c>
      <c r="AG343" s="499" t="s">
        <v>684</v>
      </c>
      <c r="AH343" s="497"/>
      <c r="AI343" s="497"/>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332</v>
      </c>
      <c r="D344" s="489" t="s">
        <v>2277</v>
      </c>
      <c r="E344" s="489">
        <f t="shared" si="8"/>
        <v>314</v>
      </c>
      <c r="F344" s="489" t="s">
        <v>684</v>
      </c>
      <c r="G344" s="489" t="s">
        <v>3650</v>
      </c>
      <c r="H344" s="490" t="s">
        <v>78</v>
      </c>
      <c r="I344" s="490" t="s">
        <v>990</v>
      </c>
      <c r="J344" s="490" t="s">
        <v>2220</v>
      </c>
      <c r="K344" s="490" t="s">
        <v>2221</v>
      </c>
      <c r="L344" s="490"/>
      <c r="M344" s="501" t="s">
        <v>932</v>
      </c>
      <c r="N344" s="494"/>
      <c r="O344" s="495"/>
      <c r="P344" s="495"/>
      <c r="Q344" s="494" t="s">
        <v>799</v>
      </c>
      <c r="R344" s="501" t="s">
        <v>2278</v>
      </c>
      <c r="S344" s="496" t="s">
        <v>2279</v>
      </c>
      <c r="T344" s="497" t="s">
        <v>801</v>
      </c>
      <c r="U344" s="498">
        <v>37308</v>
      </c>
      <c r="V344" s="497">
        <f t="shared" ca="1" si="9"/>
        <v>23</v>
      </c>
      <c r="W344" s="497" t="s">
        <v>2236</v>
      </c>
      <c r="X344" s="497" t="s">
        <v>778</v>
      </c>
      <c r="Y344" s="497" t="s">
        <v>792</v>
      </c>
      <c r="Z344" s="497" t="s">
        <v>744</v>
      </c>
      <c r="AA344" s="497" t="s">
        <v>1365</v>
      </c>
      <c r="AB344" s="497" t="s">
        <v>2237</v>
      </c>
      <c r="AC344" s="497" t="s">
        <v>786</v>
      </c>
      <c r="AD344" s="497" t="s">
        <v>787</v>
      </c>
      <c r="AE344" s="497" t="s">
        <v>891</v>
      </c>
      <c r="AF344" s="499">
        <v>0</v>
      </c>
      <c r="AG344" s="499" t="s">
        <v>684</v>
      </c>
      <c r="AH344" s="497"/>
      <c r="AI344" s="497"/>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333</v>
      </c>
      <c r="D345" s="489" t="s">
        <v>2262</v>
      </c>
      <c r="E345" s="489">
        <f t="shared" si="8"/>
        <v>315</v>
      </c>
      <c r="F345" s="489" t="s">
        <v>684</v>
      </c>
      <c r="G345" s="489" t="s">
        <v>3650</v>
      </c>
      <c r="H345" s="490" t="s">
        <v>78</v>
      </c>
      <c r="I345" s="490" t="s">
        <v>990</v>
      </c>
      <c r="J345" s="490" t="s">
        <v>2220</v>
      </c>
      <c r="K345" s="490" t="s">
        <v>2221</v>
      </c>
      <c r="L345" s="490"/>
      <c r="M345" s="504" t="s">
        <v>932</v>
      </c>
      <c r="N345" s="494"/>
      <c r="O345" s="495"/>
      <c r="P345" s="495"/>
      <c r="Q345" s="494" t="s">
        <v>766</v>
      </c>
      <c r="R345" s="504" t="s">
        <v>2263</v>
      </c>
      <c r="S345" s="496" t="s">
        <v>2264</v>
      </c>
      <c r="T345" s="497" t="s">
        <v>801</v>
      </c>
      <c r="U345" s="498">
        <v>37265</v>
      </c>
      <c r="V345" s="497">
        <f t="shared" ca="1" si="9"/>
        <v>24</v>
      </c>
      <c r="W345" s="497" t="s">
        <v>2265</v>
      </c>
      <c r="X345" s="497" t="s">
        <v>778</v>
      </c>
      <c r="Y345" s="497" t="s">
        <v>792</v>
      </c>
      <c r="Z345" s="497" t="s">
        <v>744</v>
      </c>
      <c r="AA345" s="497" t="s">
        <v>2266</v>
      </c>
      <c r="AB345" s="497" t="s">
        <v>2266</v>
      </c>
      <c r="AC345" s="497" t="s">
        <v>786</v>
      </c>
      <c r="AD345" s="497" t="s">
        <v>2016</v>
      </c>
      <c r="AE345" s="497" t="s">
        <v>891</v>
      </c>
      <c r="AF345" s="499">
        <v>0</v>
      </c>
      <c r="AG345" s="499" t="s">
        <v>684</v>
      </c>
      <c r="AH345" s="497"/>
      <c r="AI345" s="497"/>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334</v>
      </c>
      <c r="D346" s="489" t="s">
        <v>915</v>
      </c>
      <c r="E346" s="489">
        <f t="shared" si="8"/>
        <v>315</v>
      </c>
      <c r="F346" s="489"/>
      <c r="G346" s="489" t="s">
        <v>274</v>
      </c>
      <c r="H346" s="490" t="s">
        <v>205</v>
      </c>
      <c r="I346" s="490" t="s">
        <v>2372</v>
      </c>
      <c r="J346" s="490" t="s">
        <v>915</v>
      </c>
      <c r="K346" s="490" t="s">
        <v>2397</v>
      </c>
      <c r="L346" s="490"/>
      <c r="M346" s="493" t="s">
        <v>727</v>
      </c>
      <c r="N346" s="494"/>
      <c r="O346" s="495" t="s">
        <v>69</v>
      </c>
      <c r="P346" s="495"/>
      <c r="Q346" s="494"/>
      <c r="R346" s="493" t="s">
        <v>98</v>
      </c>
      <c r="S346" s="496" t="s">
        <v>916</v>
      </c>
      <c r="T346" s="497" t="s">
        <v>731</v>
      </c>
      <c r="U346" s="498">
        <v>19202</v>
      </c>
      <c r="V346" s="497">
        <f t="shared" ca="1" si="9"/>
        <v>73</v>
      </c>
      <c r="W346" s="497" t="s">
        <v>917</v>
      </c>
      <c r="X346" s="497" t="s">
        <v>733</v>
      </c>
      <c r="Y346" s="497" t="s">
        <v>734</v>
      </c>
      <c r="Z346" s="497" t="s">
        <v>740</v>
      </c>
      <c r="AA346" s="497" t="s">
        <v>736</v>
      </c>
      <c r="AB346" s="497" t="s">
        <v>770</v>
      </c>
      <c r="AC346" s="497" t="s">
        <v>1012</v>
      </c>
      <c r="AD346" s="497"/>
      <c r="AE346" s="497"/>
      <c r="AF346" s="499"/>
      <c r="AG346" s="499"/>
      <c r="AH346" s="499"/>
      <c r="AI346" s="499"/>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335</v>
      </c>
      <c r="D347" s="489" t="s">
        <v>2397</v>
      </c>
      <c r="E347" s="489">
        <f t="shared" si="8"/>
        <v>316</v>
      </c>
      <c r="F347" s="489" t="s">
        <v>682</v>
      </c>
      <c r="G347" s="489" t="s">
        <v>274</v>
      </c>
      <c r="H347" s="490" t="s">
        <v>205</v>
      </c>
      <c r="I347" s="490" t="s">
        <v>2372</v>
      </c>
      <c r="J347" s="490" t="s">
        <v>915</v>
      </c>
      <c r="K347" s="490" t="s">
        <v>2397</v>
      </c>
      <c r="L347" s="490" t="s">
        <v>2511</v>
      </c>
      <c r="M347" s="501" t="s">
        <v>727</v>
      </c>
      <c r="N347" s="494"/>
      <c r="O347" s="495" t="s">
        <v>84</v>
      </c>
      <c r="P347" s="495"/>
      <c r="Q347" s="494" t="s">
        <v>729</v>
      </c>
      <c r="R347" s="501" t="s">
        <v>281</v>
      </c>
      <c r="S347" s="496" t="s">
        <v>2398</v>
      </c>
      <c r="T347" s="497" t="s">
        <v>731</v>
      </c>
      <c r="U347" s="498">
        <v>30981</v>
      </c>
      <c r="V347" s="497">
        <f t="shared" ca="1" si="9"/>
        <v>41</v>
      </c>
      <c r="W347" s="497" t="s">
        <v>2399</v>
      </c>
      <c r="X347" s="543" t="s">
        <v>3768</v>
      </c>
      <c r="Y347" s="497" t="s">
        <v>734</v>
      </c>
      <c r="Z347" s="497" t="s">
        <v>274</v>
      </c>
      <c r="AA347" s="497" t="s">
        <v>274</v>
      </c>
      <c r="AB347" s="497" t="s">
        <v>793</v>
      </c>
      <c r="AC347" s="497"/>
      <c r="AD347" s="497"/>
      <c r="AE347" s="497"/>
      <c r="AF347" s="499" t="s">
        <v>3769</v>
      </c>
      <c r="AG347" s="499" t="s">
        <v>682</v>
      </c>
      <c r="AH347" s="499"/>
      <c r="AI347" s="499"/>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336</v>
      </c>
      <c r="D348" s="489" t="s">
        <v>2401</v>
      </c>
      <c r="E348" s="489">
        <f t="shared" si="8"/>
        <v>317</v>
      </c>
      <c r="F348" s="489" t="s">
        <v>682</v>
      </c>
      <c r="G348" s="489" t="s">
        <v>274</v>
      </c>
      <c r="H348" s="490" t="s">
        <v>205</v>
      </c>
      <c r="I348" s="490" t="s">
        <v>2372</v>
      </c>
      <c r="J348" s="490" t="s">
        <v>915</v>
      </c>
      <c r="K348" s="490" t="s">
        <v>2397</v>
      </c>
      <c r="L348" s="490" t="s">
        <v>2511</v>
      </c>
      <c r="M348" s="501" t="s">
        <v>727</v>
      </c>
      <c r="N348" s="494"/>
      <c r="O348" s="495"/>
      <c r="P348" s="495"/>
      <c r="Q348" s="494" t="s">
        <v>729</v>
      </c>
      <c r="R348" s="501" t="s">
        <v>2402</v>
      </c>
      <c r="S348" s="496" t="s">
        <v>2403</v>
      </c>
      <c r="T348" s="497" t="s">
        <v>731</v>
      </c>
      <c r="U348" s="498">
        <v>26339</v>
      </c>
      <c r="V348" s="497">
        <f t="shared" ca="1" si="9"/>
        <v>53</v>
      </c>
      <c r="W348" s="497" t="s">
        <v>2404</v>
      </c>
      <c r="X348" s="508" t="s">
        <v>733</v>
      </c>
      <c r="Y348" s="508" t="s">
        <v>734</v>
      </c>
      <c r="Z348" s="497" t="s">
        <v>274</v>
      </c>
      <c r="AA348" s="497" t="s">
        <v>274</v>
      </c>
      <c r="AB348" s="497" t="s">
        <v>793</v>
      </c>
      <c r="AC348" s="497"/>
      <c r="AD348" s="497"/>
      <c r="AE348" s="497" t="s">
        <v>771</v>
      </c>
      <c r="AF348" s="499" t="s">
        <v>3770</v>
      </c>
      <c r="AG348" s="499" t="s">
        <v>682</v>
      </c>
      <c r="AH348" s="499"/>
      <c r="AI348" s="499"/>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337</v>
      </c>
      <c r="D349" s="489" t="s">
        <v>2405</v>
      </c>
      <c r="E349" s="489">
        <f t="shared" si="8"/>
        <v>318</v>
      </c>
      <c r="F349" s="489" t="s">
        <v>870</v>
      </c>
      <c r="G349" s="489" t="s">
        <v>274</v>
      </c>
      <c r="H349" s="490" t="s">
        <v>205</v>
      </c>
      <c r="I349" s="490" t="s">
        <v>2372</v>
      </c>
      <c r="J349" s="490" t="s">
        <v>915</v>
      </c>
      <c r="K349" s="490" t="s">
        <v>2397</v>
      </c>
      <c r="L349" s="490" t="s">
        <v>2511</v>
      </c>
      <c r="M349" s="501" t="s">
        <v>727</v>
      </c>
      <c r="N349" s="494"/>
      <c r="O349" s="495"/>
      <c r="P349" s="495"/>
      <c r="Q349" s="494" t="s">
        <v>729</v>
      </c>
      <c r="R349" s="501" t="s">
        <v>2406</v>
      </c>
      <c r="S349" s="496" t="s">
        <v>2407</v>
      </c>
      <c r="T349" s="497" t="s">
        <v>731</v>
      </c>
      <c r="U349" s="498">
        <v>22088</v>
      </c>
      <c r="V349" s="497">
        <f t="shared" ca="1" si="9"/>
        <v>65</v>
      </c>
      <c r="W349" s="497" t="s">
        <v>2408</v>
      </c>
      <c r="X349" s="497" t="s">
        <v>778</v>
      </c>
      <c r="Y349" s="497" t="s">
        <v>784</v>
      </c>
      <c r="Z349" s="497" t="s">
        <v>740</v>
      </c>
      <c r="AA349" s="497" t="s">
        <v>740</v>
      </c>
      <c r="AB349" s="497" t="s">
        <v>1750</v>
      </c>
      <c r="AC349" s="497"/>
      <c r="AD349" s="497"/>
      <c r="AE349" s="497" t="s">
        <v>779</v>
      </c>
      <c r="AF349" s="499" t="s">
        <v>3744</v>
      </c>
      <c r="AG349" s="499" t="s">
        <v>688</v>
      </c>
      <c r="AH349" s="499"/>
      <c r="AI349" s="499"/>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338</v>
      </c>
      <c r="D350" s="489" t="s">
        <v>2409</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2410</v>
      </c>
      <c r="S350" s="496" t="s">
        <v>2411</v>
      </c>
      <c r="T350" s="497" t="s">
        <v>731</v>
      </c>
      <c r="U350" s="498">
        <v>31482</v>
      </c>
      <c r="V350" s="497">
        <f t="shared" ca="1" si="9"/>
        <v>39</v>
      </c>
      <c r="W350" s="497">
        <v>87071653151</v>
      </c>
      <c r="X350" s="497" t="s">
        <v>778</v>
      </c>
      <c r="Y350" s="497" t="s">
        <v>792</v>
      </c>
      <c r="Z350" s="497" t="s">
        <v>274</v>
      </c>
      <c r="AA350" s="497" t="s">
        <v>274</v>
      </c>
      <c r="AB350" s="497" t="s">
        <v>793</v>
      </c>
      <c r="AC350" s="497" t="s">
        <v>786</v>
      </c>
      <c r="AD350" s="497" t="s">
        <v>787</v>
      </c>
      <c r="AE350" s="497"/>
      <c r="AF350" s="499"/>
      <c r="AG350" s="499" t="s">
        <v>682</v>
      </c>
      <c r="AH350" s="497"/>
      <c r="AI350" s="497"/>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339</v>
      </c>
      <c r="D351" s="489" t="s">
        <v>2412</v>
      </c>
      <c r="E351" s="489">
        <f t="shared" si="8"/>
        <v>320</v>
      </c>
      <c r="F351" s="489" t="s">
        <v>682</v>
      </c>
      <c r="G351" s="489" t="s">
        <v>274</v>
      </c>
      <c r="H351" s="490" t="s">
        <v>205</v>
      </c>
      <c r="I351" s="490" t="s">
        <v>2372</v>
      </c>
      <c r="J351" s="490" t="s">
        <v>915</v>
      </c>
      <c r="K351" s="490" t="s">
        <v>2397</v>
      </c>
      <c r="L351" s="490" t="s">
        <v>2511</v>
      </c>
      <c r="M351" s="501" t="s">
        <v>727</v>
      </c>
      <c r="N351" s="494"/>
      <c r="O351" s="495"/>
      <c r="P351" s="495"/>
      <c r="Q351" s="494" t="s">
        <v>729</v>
      </c>
      <c r="R351" s="501" t="s">
        <v>2413</v>
      </c>
      <c r="S351" s="496" t="s">
        <v>2414</v>
      </c>
      <c r="T351" s="497" t="s">
        <v>731</v>
      </c>
      <c r="U351" s="498">
        <v>32188</v>
      </c>
      <c r="V351" s="497">
        <f t="shared" ca="1" si="9"/>
        <v>37</v>
      </c>
      <c r="W351" s="497" t="s">
        <v>2415</v>
      </c>
      <c r="X351" s="497" t="s">
        <v>778</v>
      </c>
      <c r="Y351" s="497" t="s">
        <v>792</v>
      </c>
      <c r="Z351" s="497" t="s">
        <v>274</v>
      </c>
      <c r="AA351" s="497" t="s">
        <v>2082</v>
      </c>
      <c r="AB351" s="497" t="s">
        <v>1163</v>
      </c>
      <c r="AC351" s="497" t="s">
        <v>786</v>
      </c>
      <c r="AD351" s="497" t="s">
        <v>787</v>
      </c>
      <c r="AE351" s="497" t="s">
        <v>779</v>
      </c>
      <c r="AF351" s="499"/>
      <c r="AG351" s="499" t="s">
        <v>682</v>
      </c>
      <c r="AH351" s="497"/>
      <c r="AI351" s="497"/>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340</v>
      </c>
      <c r="D352" s="489" t="s">
        <v>2420</v>
      </c>
      <c r="E352" s="489">
        <f t="shared" si="8"/>
        <v>321</v>
      </c>
      <c r="F352" s="489" t="s">
        <v>682</v>
      </c>
      <c r="G352" s="489" t="s">
        <v>274</v>
      </c>
      <c r="H352" s="490" t="s">
        <v>205</v>
      </c>
      <c r="I352" s="490" t="s">
        <v>2372</v>
      </c>
      <c r="J352" s="490" t="s">
        <v>915</v>
      </c>
      <c r="K352" s="490" t="s">
        <v>2397</v>
      </c>
      <c r="L352" s="490" t="s">
        <v>2511</v>
      </c>
      <c r="M352" s="504" t="s">
        <v>727</v>
      </c>
      <c r="N352" s="494"/>
      <c r="O352" s="495"/>
      <c r="P352" s="495"/>
      <c r="Q352" s="494" t="s">
        <v>729</v>
      </c>
      <c r="R352" s="504" t="s">
        <v>2421</v>
      </c>
      <c r="S352" s="496" t="s">
        <v>2422</v>
      </c>
      <c r="T352" s="497" t="s">
        <v>731</v>
      </c>
      <c r="U352" s="498">
        <v>27828</v>
      </c>
      <c r="V352" s="497">
        <f t="shared" ca="1" si="9"/>
        <v>49</v>
      </c>
      <c r="W352" s="497" t="s">
        <v>2423</v>
      </c>
      <c r="X352" s="497" t="s">
        <v>778</v>
      </c>
      <c r="Y352" s="497" t="s">
        <v>784</v>
      </c>
      <c r="Z352" s="497" t="s">
        <v>274</v>
      </c>
      <c r="AA352" s="497" t="s">
        <v>274</v>
      </c>
      <c r="AB352" s="497" t="s">
        <v>793</v>
      </c>
      <c r="AC352" s="497" t="s">
        <v>786</v>
      </c>
      <c r="AD352" s="497" t="s">
        <v>787</v>
      </c>
      <c r="AE352" s="497"/>
      <c r="AF352" s="499"/>
      <c r="AG352" s="499" t="s">
        <v>682</v>
      </c>
      <c r="AH352" s="497"/>
      <c r="AI352" s="497"/>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341</v>
      </c>
      <c r="D353" s="489" t="s">
        <v>2390</v>
      </c>
      <c r="E353" s="489">
        <f t="shared" si="8"/>
        <v>322</v>
      </c>
      <c r="F353" s="489" t="s">
        <v>682</v>
      </c>
      <c r="G353" s="489" t="s">
        <v>274</v>
      </c>
      <c r="H353" s="490" t="s">
        <v>205</v>
      </c>
      <c r="I353" s="490" t="s">
        <v>2372</v>
      </c>
      <c r="J353" s="490" t="s">
        <v>2390</v>
      </c>
      <c r="K353" s="490" t="s">
        <v>726</v>
      </c>
      <c r="L353" s="490"/>
      <c r="M353" s="493" t="s">
        <v>765</v>
      </c>
      <c r="N353" s="494"/>
      <c r="O353" s="495" t="s">
        <v>69</v>
      </c>
      <c r="P353" s="495"/>
      <c r="Q353" s="494" t="s">
        <v>850</v>
      </c>
      <c r="R353" s="493" t="s">
        <v>233</v>
      </c>
      <c r="S353" s="496" t="s">
        <v>2392</v>
      </c>
      <c r="T353" s="497" t="s">
        <v>731</v>
      </c>
      <c r="U353" s="498">
        <v>19613</v>
      </c>
      <c r="V353" s="497">
        <f t="shared" ca="1" si="9"/>
        <v>72</v>
      </c>
      <c r="W353" s="497" t="s">
        <v>2393</v>
      </c>
      <c r="X353" s="508" t="s">
        <v>733</v>
      </c>
      <c r="Y353" s="497" t="s">
        <v>734</v>
      </c>
      <c r="Z353" s="497" t="s">
        <v>274</v>
      </c>
      <c r="AA353" s="497" t="s">
        <v>274</v>
      </c>
      <c r="AB353" s="497" t="s">
        <v>793</v>
      </c>
      <c r="AC353" s="497"/>
      <c r="AD353" s="497"/>
      <c r="AE353" s="497"/>
      <c r="AF353" s="499" t="s">
        <v>3756</v>
      </c>
      <c r="AG353" s="499" t="s">
        <v>682</v>
      </c>
      <c r="AH353" s="499"/>
      <c r="AI353" s="499"/>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342</v>
      </c>
      <c r="D354" s="489" t="s">
        <v>2391</v>
      </c>
      <c r="E354" s="489">
        <f t="shared" si="8"/>
        <v>323</v>
      </c>
      <c r="F354" s="489" t="s">
        <v>682</v>
      </c>
      <c r="G354" s="489" t="s">
        <v>274</v>
      </c>
      <c r="H354" s="490" t="s">
        <v>205</v>
      </c>
      <c r="I354" s="490" t="s">
        <v>2372</v>
      </c>
      <c r="J354" s="490" t="s">
        <v>2390</v>
      </c>
      <c r="K354" s="490" t="s">
        <v>726</v>
      </c>
      <c r="L354" s="490"/>
      <c r="M354" s="501" t="s">
        <v>765</v>
      </c>
      <c r="N354" s="494"/>
      <c r="O354" s="495"/>
      <c r="P354" s="495"/>
      <c r="Q354" s="494" t="s">
        <v>850</v>
      </c>
      <c r="R354" s="501" t="s">
        <v>2394</v>
      </c>
      <c r="S354" s="496" t="s">
        <v>2395</v>
      </c>
      <c r="T354" s="497" t="s">
        <v>731</v>
      </c>
      <c r="U354" s="498">
        <v>19281</v>
      </c>
      <c r="V354" s="497">
        <f t="shared" ca="1" si="9"/>
        <v>73</v>
      </c>
      <c r="W354" s="497" t="s">
        <v>2396</v>
      </c>
      <c r="X354" s="497" t="s">
        <v>778</v>
      </c>
      <c r="Y354" s="508" t="s">
        <v>734</v>
      </c>
      <c r="Z354" s="497" t="s">
        <v>274</v>
      </c>
      <c r="AA354" s="497" t="s">
        <v>274</v>
      </c>
      <c r="AB354" s="497" t="s">
        <v>686</v>
      </c>
      <c r="AC354" s="497"/>
      <c r="AD354" s="497"/>
      <c r="AE354" s="497" t="s">
        <v>779</v>
      </c>
      <c r="AF354" s="499" t="s">
        <v>3744</v>
      </c>
      <c r="AG354" s="499" t="s">
        <v>682</v>
      </c>
      <c r="AH354" s="499"/>
      <c r="AI354" s="499"/>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343</v>
      </c>
      <c r="D355" s="489" t="s">
        <v>2416</v>
      </c>
      <c r="E355" s="489">
        <f t="shared" si="8"/>
        <v>324</v>
      </c>
      <c r="F355" s="489" t="s">
        <v>682</v>
      </c>
      <c r="G355" s="489" t="s">
        <v>274</v>
      </c>
      <c r="H355" s="490" t="s">
        <v>205</v>
      </c>
      <c r="I355" s="490" t="s">
        <v>2372</v>
      </c>
      <c r="J355" s="490" t="s">
        <v>2390</v>
      </c>
      <c r="K355" s="490" t="s">
        <v>726</v>
      </c>
      <c r="L355" s="490"/>
      <c r="M355" s="504" t="s">
        <v>765</v>
      </c>
      <c r="N355" s="494"/>
      <c r="O355" s="495"/>
      <c r="P355" s="495"/>
      <c r="Q355" s="494" t="s">
        <v>729</v>
      </c>
      <c r="R355" s="504" t="s">
        <v>2417</v>
      </c>
      <c r="S355" s="496" t="s">
        <v>2418</v>
      </c>
      <c r="T355" s="497" t="s">
        <v>731</v>
      </c>
      <c r="U355" s="498">
        <v>26922</v>
      </c>
      <c r="V355" s="497">
        <f t="shared" ca="1" si="9"/>
        <v>52</v>
      </c>
      <c r="W355" s="497" t="s">
        <v>2419</v>
      </c>
      <c r="X355" s="497" t="s">
        <v>778</v>
      </c>
      <c r="Y355" s="497" t="s">
        <v>734</v>
      </c>
      <c r="Z355" s="497" t="s">
        <v>274</v>
      </c>
      <c r="AA355" s="497" t="s">
        <v>274</v>
      </c>
      <c r="AB355" s="497" t="s">
        <v>793</v>
      </c>
      <c r="AC355" s="497" t="s">
        <v>786</v>
      </c>
      <c r="AD355" s="497"/>
      <c r="AE355" s="497"/>
      <c r="AF355" s="497"/>
      <c r="AG355" s="497"/>
      <c r="AH355" s="497"/>
      <c r="AI355" s="497"/>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344</v>
      </c>
      <c r="D356" s="489" t="s">
        <v>2426</v>
      </c>
      <c r="E356" s="489">
        <f t="shared" si="8"/>
        <v>325</v>
      </c>
      <c r="F356" s="489" t="s">
        <v>682</v>
      </c>
      <c r="G356" s="489" t="s">
        <v>274</v>
      </c>
      <c r="H356" s="490" t="s">
        <v>205</v>
      </c>
      <c r="I356" s="490" t="s">
        <v>2372</v>
      </c>
      <c r="J356" s="490" t="s">
        <v>2426</v>
      </c>
      <c r="K356" s="490" t="s">
        <v>726</v>
      </c>
      <c r="L356" s="490"/>
      <c r="M356" s="493" t="s">
        <v>841</v>
      </c>
      <c r="N356" s="494"/>
      <c r="O356" s="495" t="s">
        <v>69</v>
      </c>
      <c r="P356" s="495"/>
      <c r="Q356" s="494" t="s">
        <v>799</v>
      </c>
      <c r="R356" s="493" t="s">
        <v>282</v>
      </c>
      <c r="S356" s="496" t="s">
        <v>2431</v>
      </c>
      <c r="T356" s="497" t="s">
        <v>801</v>
      </c>
      <c r="U356" s="498">
        <v>22921</v>
      </c>
      <c r="V356" s="497">
        <f t="shared" ca="1" si="9"/>
        <v>63</v>
      </c>
      <c r="W356" s="497" t="s">
        <v>2432</v>
      </c>
      <c r="X356" s="497" t="s">
        <v>733</v>
      </c>
      <c r="Y356" s="497" t="s">
        <v>734</v>
      </c>
      <c r="Z356" s="497" t="s">
        <v>274</v>
      </c>
      <c r="AA356" s="497" t="s">
        <v>274</v>
      </c>
      <c r="AB356" s="497" t="s">
        <v>793</v>
      </c>
      <c r="AC356" s="497"/>
      <c r="AD356" s="497"/>
      <c r="AE356" s="497"/>
      <c r="AF356" s="499" t="s">
        <v>3756</v>
      </c>
      <c r="AG356" s="499" t="s">
        <v>682</v>
      </c>
      <c r="AH356" s="499"/>
      <c r="AI356" s="499"/>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345</v>
      </c>
      <c r="D357" s="489" t="s">
        <v>2464</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283</v>
      </c>
      <c r="S357" s="496" t="s">
        <v>2465</v>
      </c>
      <c r="T357" s="497" t="s">
        <v>801</v>
      </c>
      <c r="U357" s="498">
        <v>20639</v>
      </c>
      <c r="V357" s="497">
        <f t="shared" ca="1" si="9"/>
        <v>69</v>
      </c>
      <c r="W357" s="497" t="s">
        <v>2466</v>
      </c>
      <c r="X357" s="497" t="s">
        <v>778</v>
      </c>
      <c r="Y357" s="497" t="s">
        <v>734</v>
      </c>
      <c r="Z357" s="497" t="s">
        <v>274</v>
      </c>
      <c r="AA357" s="497" t="s">
        <v>274</v>
      </c>
      <c r="AB357" s="497" t="s">
        <v>793</v>
      </c>
      <c r="AC357" s="497"/>
      <c r="AD357" s="497"/>
      <c r="AE357" s="497"/>
      <c r="AF357" s="499" t="s">
        <v>3771</v>
      </c>
      <c r="AG357" s="499" t="s">
        <v>682</v>
      </c>
      <c r="AH357" s="499"/>
      <c r="AI357" s="499"/>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346</v>
      </c>
      <c r="D358" s="489" t="s">
        <v>2561</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427</v>
      </c>
      <c r="S358" s="496" t="s">
        <v>2562</v>
      </c>
      <c r="T358" s="497" t="s">
        <v>801</v>
      </c>
      <c r="U358" s="498">
        <v>33409</v>
      </c>
      <c r="V358" s="497">
        <f t="shared" ca="1" si="9"/>
        <v>34</v>
      </c>
      <c r="W358" s="497" t="s">
        <v>2563</v>
      </c>
      <c r="X358" s="508" t="s">
        <v>733</v>
      </c>
      <c r="Y358" s="497" t="s">
        <v>734</v>
      </c>
      <c r="Z358" s="497" t="s">
        <v>274</v>
      </c>
      <c r="AA358" s="497" t="s">
        <v>274</v>
      </c>
      <c r="AB358" s="497" t="s">
        <v>793</v>
      </c>
      <c r="AC358" s="497"/>
      <c r="AD358" s="497"/>
      <c r="AE358" s="497"/>
      <c r="AF358" s="499" t="s">
        <v>3759</v>
      </c>
      <c r="AG358" s="499" t="s">
        <v>682</v>
      </c>
      <c r="AH358" s="499"/>
      <c r="AI358" s="499"/>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347</v>
      </c>
      <c r="D359" s="489" t="s">
        <v>2516</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2517</v>
      </c>
      <c r="S359" s="496" t="s">
        <v>2518</v>
      </c>
      <c r="T359" s="497" t="s">
        <v>801</v>
      </c>
      <c r="U359" s="498">
        <v>31364</v>
      </c>
      <c r="V359" s="497">
        <f t="shared" ca="1" si="9"/>
        <v>40</v>
      </c>
      <c r="W359" s="497" t="s">
        <v>2519</v>
      </c>
      <c r="X359" s="497" t="s">
        <v>778</v>
      </c>
      <c r="Y359" s="497" t="s">
        <v>792</v>
      </c>
      <c r="Z359" s="497" t="s">
        <v>274</v>
      </c>
      <c r="AA359" s="497" t="s">
        <v>2082</v>
      </c>
      <c r="AB359" s="497" t="s">
        <v>1163</v>
      </c>
      <c r="AC359" s="497"/>
      <c r="AD359" s="497"/>
      <c r="AE359" s="497" t="s">
        <v>779</v>
      </c>
      <c r="AF359" s="499" t="s">
        <v>3759</v>
      </c>
      <c r="AG359" s="499" t="s">
        <v>682</v>
      </c>
      <c r="AH359" s="499"/>
      <c r="AI359" s="499"/>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348</v>
      </c>
      <c r="D360" s="489" t="s">
        <v>2512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466</v>
      </c>
      <c r="S360" s="496" t="s">
        <v>2513</v>
      </c>
      <c r="T360" s="497" t="s">
        <v>801</v>
      </c>
      <c r="U360" s="498">
        <v>27624</v>
      </c>
      <c r="V360" s="497">
        <f t="shared" ca="1" si="9"/>
        <v>50</v>
      </c>
      <c r="W360" s="497" t="s">
        <v>2514</v>
      </c>
      <c r="X360" s="497" t="s">
        <v>778</v>
      </c>
      <c r="Y360" s="497" t="s">
        <v>734</v>
      </c>
      <c r="Z360" s="497" t="s">
        <v>274</v>
      </c>
      <c r="AA360" s="497" t="s">
        <v>274</v>
      </c>
      <c r="AB360" s="497" t="s">
        <v>793</v>
      </c>
      <c r="AC360" s="497"/>
      <c r="AD360" s="497" t="s">
        <v>2515</v>
      </c>
      <c r="AE360" s="497"/>
      <c r="AF360" s="499" t="s">
        <v>3756</v>
      </c>
      <c r="AG360" s="499" t="s">
        <v>682</v>
      </c>
      <c r="AH360" s="499"/>
      <c r="AI360" s="499"/>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349</v>
      </c>
      <c r="D361" s="489" t="s">
        <v>2442</v>
      </c>
      <c r="E361" s="489">
        <f t="shared" si="8"/>
        <v>330</v>
      </c>
      <c r="F361" s="489" t="s">
        <v>682</v>
      </c>
      <c r="G361" s="489" t="s">
        <v>274</v>
      </c>
      <c r="H361" s="490" t="s">
        <v>205</v>
      </c>
      <c r="I361" s="490" t="s">
        <v>2372</v>
      </c>
      <c r="J361" s="490" t="s">
        <v>2426</v>
      </c>
      <c r="K361" s="490" t="s">
        <v>726</v>
      </c>
      <c r="L361" s="490"/>
      <c r="M361" s="501" t="s">
        <v>841</v>
      </c>
      <c r="N361" s="494"/>
      <c r="O361" s="495"/>
      <c r="P361" s="495"/>
      <c r="Q361" s="494" t="s">
        <v>799</v>
      </c>
      <c r="R361" s="501" t="s">
        <v>2443</v>
      </c>
      <c r="S361" s="496" t="s">
        <v>2444</v>
      </c>
      <c r="T361" s="497" t="s">
        <v>801</v>
      </c>
      <c r="U361" s="498">
        <v>26857</v>
      </c>
      <c r="V361" s="497">
        <f t="shared" ca="1" si="9"/>
        <v>52</v>
      </c>
      <c r="W361" s="497" t="s">
        <v>2445</v>
      </c>
      <c r="X361" s="497" t="s">
        <v>778</v>
      </c>
      <c r="Y361" s="497" t="s">
        <v>784</v>
      </c>
      <c r="Z361" s="497" t="s">
        <v>274</v>
      </c>
      <c r="AA361" s="497" t="s">
        <v>274</v>
      </c>
      <c r="AB361" s="497" t="s">
        <v>793</v>
      </c>
      <c r="AC361" s="497" t="s">
        <v>786</v>
      </c>
      <c r="AD361" s="497" t="s">
        <v>787</v>
      </c>
      <c r="AE361" s="497"/>
      <c r="AF361" s="497"/>
      <c r="AG361" s="497"/>
      <c r="AH361" s="497"/>
      <c r="AI361" s="497"/>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350</v>
      </c>
      <c r="D362" s="489" t="s">
        <v>2451</v>
      </c>
      <c r="E362" s="489">
        <f t="shared" si="8"/>
        <v>331</v>
      </c>
      <c r="F362" s="489" t="s">
        <v>682</v>
      </c>
      <c r="G362" s="489" t="s">
        <v>274</v>
      </c>
      <c r="H362" s="490" t="s">
        <v>205</v>
      </c>
      <c r="I362" s="490" t="s">
        <v>2372</v>
      </c>
      <c r="J362" s="490" t="s">
        <v>2426</v>
      </c>
      <c r="K362" s="490" t="s">
        <v>726</v>
      </c>
      <c r="L362" s="490"/>
      <c r="M362" s="504" t="s">
        <v>841</v>
      </c>
      <c r="N362" s="494"/>
      <c r="O362" s="495"/>
      <c r="P362" s="495"/>
      <c r="Q362" s="494" t="s">
        <v>766</v>
      </c>
      <c r="R362" s="504" t="s">
        <v>2452</v>
      </c>
      <c r="S362" s="496" t="s">
        <v>2453</v>
      </c>
      <c r="T362" s="497" t="s">
        <v>801</v>
      </c>
      <c r="U362" s="498">
        <v>36934</v>
      </c>
      <c r="V362" s="497">
        <f t="shared" ca="1" si="9"/>
        <v>24</v>
      </c>
      <c r="W362" s="497" t="s">
        <v>2454</v>
      </c>
      <c r="X362" s="497" t="s">
        <v>778</v>
      </c>
      <c r="Y362" s="497" t="s">
        <v>784</v>
      </c>
      <c r="Z362" s="497" t="s">
        <v>274</v>
      </c>
      <c r="AA362" s="497" t="s">
        <v>274</v>
      </c>
      <c r="AB362" s="497" t="s">
        <v>793</v>
      </c>
      <c r="AC362" s="497" t="s">
        <v>786</v>
      </c>
      <c r="AD362" s="497" t="s">
        <v>2455</v>
      </c>
      <c r="AE362" s="497"/>
      <c r="AF362" s="497"/>
      <c r="AG362" s="497"/>
      <c r="AH362" s="497"/>
      <c r="AI362" s="497"/>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351</v>
      </c>
      <c r="D363" s="489" t="s">
        <v>2424</v>
      </c>
      <c r="E363" s="489">
        <f t="shared" si="8"/>
        <v>332</v>
      </c>
      <c r="F363" s="489" t="s">
        <v>682</v>
      </c>
      <c r="G363" s="489" t="s">
        <v>274</v>
      </c>
      <c r="H363" s="490" t="s">
        <v>205</v>
      </c>
      <c r="I363" s="490" t="s">
        <v>2372</v>
      </c>
      <c r="J363" s="490" t="s">
        <v>2424</v>
      </c>
      <c r="K363" s="490" t="s">
        <v>2425</v>
      </c>
      <c r="L363" s="490" t="s">
        <v>918</v>
      </c>
      <c r="M363" s="493" t="s">
        <v>909</v>
      </c>
      <c r="N363" s="494"/>
      <c r="O363" s="495" t="s">
        <v>69</v>
      </c>
      <c r="P363" s="495"/>
      <c r="Q363" s="494" t="s">
        <v>850</v>
      </c>
      <c r="R363" s="493" t="s">
        <v>206</v>
      </c>
      <c r="S363" s="496" t="s">
        <v>2427</v>
      </c>
      <c r="T363" s="497" t="s">
        <v>801</v>
      </c>
      <c r="U363" s="498">
        <v>17838</v>
      </c>
      <c r="V363" s="497">
        <f t="shared" ca="1" si="9"/>
        <v>77</v>
      </c>
      <c r="W363" s="497" t="s">
        <v>2428</v>
      </c>
      <c r="X363" s="497" t="s">
        <v>733</v>
      </c>
      <c r="Y363" s="497" t="s">
        <v>734</v>
      </c>
      <c r="Z363" s="497" t="s">
        <v>274</v>
      </c>
      <c r="AA363" s="497" t="s">
        <v>274</v>
      </c>
      <c r="AB363" s="497" t="s">
        <v>793</v>
      </c>
      <c r="AC363" s="497"/>
      <c r="AD363" s="497"/>
      <c r="AE363" s="497"/>
      <c r="AF363" s="499" t="s">
        <v>3772</v>
      </c>
      <c r="AG363" s="499" t="s">
        <v>682</v>
      </c>
      <c r="AH363" s="499"/>
      <c r="AI363" s="499"/>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352</v>
      </c>
      <c r="D364" s="489" t="s">
        <v>2425</v>
      </c>
      <c r="E364" s="489">
        <f t="shared" si="8"/>
        <v>333</v>
      </c>
      <c r="F364" s="489" t="s">
        <v>682</v>
      </c>
      <c r="G364" s="489" t="s">
        <v>274</v>
      </c>
      <c r="H364" s="490" t="s">
        <v>205</v>
      </c>
      <c r="I364" s="490" t="s">
        <v>2372</v>
      </c>
      <c r="J364" s="490" t="s">
        <v>2424</v>
      </c>
      <c r="K364" s="490" t="s">
        <v>2425</v>
      </c>
      <c r="L364" s="490" t="s">
        <v>918</v>
      </c>
      <c r="M364" s="501" t="s">
        <v>909</v>
      </c>
      <c r="N364" s="494"/>
      <c r="O364" s="495" t="s">
        <v>84</v>
      </c>
      <c r="P364" s="495"/>
      <c r="Q364" s="494" t="s">
        <v>850</v>
      </c>
      <c r="R364" s="501" t="s">
        <v>234</v>
      </c>
      <c r="S364" s="496" t="s">
        <v>2429</v>
      </c>
      <c r="T364" s="497" t="s">
        <v>801</v>
      </c>
      <c r="U364" s="498">
        <v>19108</v>
      </c>
      <c r="V364" s="497">
        <f t="shared" ca="1" si="9"/>
        <v>73</v>
      </c>
      <c r="W364" s="497" t="s">
        <v>2430</v>
      </c>
      <c r="X364" s="508" t="s">
        <v>733</v>
      </c>
      <c r="Y364" s="497" t="s">
        <v>734</v>
      </c>
      <c r="Z364" s="497" t="s">
        <v>274</v>
      </c>
      <c r="AA364" s="497" t="s">
        <v>274</v>
      </c>
      <c r="AB364" s="497" t="s">
        <v>793</v>
      </c>
      <c r="AC364" s="497"/>
      <c r="AD364" s="497"/>
      <c r="AE364" s="497"/>
      <c r="AF364" s="499" t="s">
        <v>3756</v>
      </c>
      <c r="AG364" s="499" t="s">
        <v>682</v>
      </c>
      <c r="AH364" s="499"/>
      <c r="AI364" s="499"/>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353</v>
      </c>
      <c r="D365" s="489" t="s">
        <v>918</v>
      </c>
      <c r="E365" s="489">
        <f t="shared" si="8"/>
        <v>333</v>
      </c>
      <c r="F365" s="489"/>
      <c r="G365" s="489" t="s">
        <v>274</v>
      </c>
      <c r="H365" s="490" t="s">
        <v>205</v>
      </c>
      <c r="I365" s="490" t="s">
        <v>2372</v>
      </c>
      <c r="J365" s="490" t="s">
        <v>2424</v>
      </c>
      <c r="K365" s="490" t="s">
        <v>2425</v>
      </c>
      <c r="L365" s="490" t="s">
        <v>918</v>
      </c>
      <c r="M365" s="501" t="s">
        <v>909</v>
      </c>
      <c r="N365" s="494"/>
      <c r="O365" s="495" t="s">
        <v>84</v>
      </c>
      <c r="P365" s="495"/>
      <c r="Q365" s="494"/>
      <c r="R365" s="501" t="s">
        <v>112</v>
      </c>
      <c r="S365" s="496" t="s">
        <v>897</v>
      </c>
      <c r="T365" s="497" t="s">
        <v>801</v>
      </c>
      <c r="U365" s="498">
        <v>19466</v>
      </c>
      <c r="V365" s="497">
        <f t="shared" ca="1" si="9"/>
        <v>72</v>
      </c>
      <c r="W365" s="497" t="s">
        <v>919</v>
      </c>
      <c r="X365" s="497" t="s">
        <v>733</v>
      </c>
      <c r="Y365" s="497" t="s">
        <v>734</v>
      </c>
      <c r="Z365" s="497" t="s">
        <v>740</v>
      </c>
      <c r="AA365" s="497" t="s">
        <v>736</v>
      </c>
      <c r="AB365" s="497" t="s">
        <v>770</v>
      </c>
      <c r="AC365" s="497" t="s">
        <v>1012</v>
      </c>
      <c r="AD365" s="497"/>
      <c r="AE365" s="497"/>
      <c r="AF365" s="499"/>
      <c r="AG365" s="499"/>
      <c r="AH365" s="499"/>
      <c r="AI365" s="499"/>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354</v>
      </c>
      <c r="D366" s="489" t="s">
        <v>2433</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850</v>
      </c>
      <c r="R366" s="501" t="s">
        <v>302</v>
      </c>
      <c r="S366" s="496" t="s">
        <v>2434</v>
      </c>
      <c r="T366" s="497" t="s">
        <v>801</v>
      </c>
      <c r="U366" s="498">
        <v>18123</v>
      </c>
      <c r="V366" s="497">
        <f t="shared" ca="1" si="9"/>
        <v>76</v>
      </c>
      <c r="W366" s="497" t="s">
        <v>2435</v>
      </c>
      <c r="X366" s="543" t="s">
        <v>733</v>
      </c>
      <c r="Y366" s="497" t="s">
        <v>734</v>
      </c>
      <c r="Z366" s="497" t="s">
        <v>274</v>
      </c>
      <c r="AA366" s="497" t="s">
        <v>274</v>
      </c>
      <c r="AB366" s="497" t="s">
        <v>793</v>
      </c>
      <c r="AC366" s="497"/>
      <c r="AD366" s="497"/>
      <c r="AE366" s="497"/>
      <c r="AF366" s="499" t="s">
        <v>3773</v>
      </c>
      <c r="AG366" s="499" t="s">
        <v>682</v>
      </c>
      <c r="AH366" s="499"/>
      <c r="AI366" s="499"/>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355</v>
      </c>
      <c r="D367" s="489" t="s">
        <v>2436</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322</v>
      </c>
      <c r="S367" s="496" t="s">
        <v>2437</v>
      </c>
      <c r="T367" s="497" t="s">
        <v>801</v>
      </c>
      <c r="U367" s="498">
        <v>20191</v>
      </c>
      <c r="V367" s="497">
        <f t="shared" ca="1" si="9"/>
        <v>70</v>
      </c>
      <c r="W367" s="497" t="s">
        <v>2438</v>
      </c>
      <c r="X367" s="543" t="s">
        <v>733</v>
      </c>
      <c r="Y367" s="497" t="s">
        <v>734</v>
      </c>
      <c r="Z367" s="497" t="s">
        <v>274</v>
      </c>
      <c r="AA367" s="497" t="s">
        <v>274</v>
      </c>
      <c r="AB367" s="497" t="s">
        <v>793</v>
      </c>
      <c r="AC367" s="497"/>
      <c r="AD367" s="497"/>
      <c r="AE367" s="497"/>
      <c r="AF367" s="499" t="s">
        <v>3744</v>
      </c>
      <c r="AG367" s="499" t="s">
        <v>682</v>
      </c>
      <c r="AH367" s="499"/>
      <c r="AI367" s="499"/>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356</v>
      </c>
      <c r="D368" s="489" t="s">
        <v>2439</v>
      </c>
      <c r="E368" s="489">
        <f t="shared" si="8"/>
        <v>336</v>
      </c>
      <c r="F368" s="489" t="s">
        <v>682</v>
      </c>
      <c r="G368" s="489" t="s">
        <v>274</v>
      </c>
      <c r="H368" s="490" t="s">
        <v>205</v>
      </c>
      <c r="I368" s="490" t="s">
        <v>2372</v>
      </c>
      <c r="J368" s="490" t="s">
        <v>2424</v>
      </c>
      <c r="K368" s="490" t="s">
        <v>2425</v>
      </c>
      <c r="L368" s="490" t="s">
        <v>918</v>
      </c>
      <c r="M368" s="501" t="s">
        <v>909</v>
      </c>
      <c r="N368" s="494"/>
      <c r="O368" s="495"/>
      <c r="P368" s="495"/>
      <c r="Q368" s="494" t="s">
        <v>799</v>
      </c>
      <c r="R368" s="501" t="s">
        <v>335</v>
      </c>
      <c r="S368" s="496" t="s">
        <v>2440</v>
      </c>
      <c r="T368" s="497" t="s">
        <v>801</v>
      </c>
      <c r="U368" s="498">
        <v>20487</v>
      </c>
      <c r="V368" s="497">
        <f t="shared" ca="1" si="9"/>
        <v>69</v>
      </c>
      <c r="W368" s="497" t="s">
        <v>2441</v>
      </c>
      <c r="X368" s="497" t="s">
        <v>778</v>
      </c>
      <c r="Y368" s="497" t="s">
        <v>734</v>
      </c>
      <c r="Z368" s="497" t="s">
        <v>274</v>
      </c>
      <c r="AA368" s="497" t="s">
        <v>274</v>
      </c>
      <c r="AB368" s="497" t="s">
        <v>793</v>
      </c>
      <c r="AC368" s="497"/>
      <c r="AD368" s="497"/>
      <c r="AE368" s="497"/>
      <c r="AF368" s="499" t="s">
        <v>3744</v>
      </c>
      <c r="AG368" s="499" t="s">
        <v>682</v>
      </c>
      <c r="AH368" s="499"/>
      <c r="AI368" s="499"/>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357</v>
      </c>
      <c r="D369" s="489" t="s">
        <v>2446</v>
      </c>
      <c r="E369" s="489">
        <f t="shared" si="8"/>
        <v>337</v>
      </c>
      <c r="F369" s="489" t="s">
        <v>682</v>
      </c>
      <c r="G369" s="489" t="s">
        <v>274</v>
      </c>
      <c r="H369" s="490" t="s">
        <v>205</v>
      </c>
      <c r="I369" s="490" t="s">
        <v>2372</v>
      </c>
      <c r="J369" s="490" t="s">
        <v>2424</v>
      </c>
      <c r="K369" s="490" t="s">
        <v>2425</v>
      </c>
      <c r="L369" s="490" t="s">
        <v>918</v>
      </c>
      <c r="M369" s="504" t="s">
        <v>909</v>
      </c>
      <c r="N369" s="494"/>
      <c r="O369" s="495"/>
      <c r="P369" s="495"/>
      <c r="Q369" s="494" t="s">
        <v>799</v>
      </c>
      <c r="R369" s="504" t="s">
        <v>2447</v>
      </c>
      <c r="S369" s="496" t="s">
        <v>2448</v>
      </c>
      <c r="T369" s="497" t="s">
        <v>801</v>
      </c>
      <c r="U369" s="498">
        <v>27734</v>
      </c>
      <c r="V369" s="497">
        <f t="shared" ca="1" si="9"/>
        <v>50</v>
      </c>
      <c r="W369" s="497" t="s">
        <v>2449</v>
      </c>
      <c r="X369" s="497" t="s">
        <v>778</v>
      </c>
      <c r="Y369" s="497" t="s">
        <v>784</v>
      </c>
      <c r="Z369" s="497" t="s">
        <v>274</v>
      </c>
      <c r="AA369" s="497" t="s">
        <v>274</v>
      </c>
      <c r="AB369" s="497" t="s">
        <v>793</v>
      </c>
      <c r="AC369" s="497" t="s">
        <v>786</v>
      </c>
      <c r="AD369" s="497" t="s">
        <v>2450</v>
      </c>
      <c r="AE369" s="497"/>
      <c r="AF369" s="497"/>
      <c r="AG369" s="497"/>
      <c r="AH369" s="497"/>
      <c r="AI369" s="497"/>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358</v>
      </c>
      <c r="D370" s="489" t="s">
        <v>2375</v>
      </c>
      <c r="E370" s="489">
        <f t="shared" si="8"/>
        <v>337</v>
      </c>
      <c r="F370" s="489"/>
      <c r="G370" s="489" t="s">
        <v>274</v>
      </c>
      <c r="H370" s="490" t="s">
        <v>205</v>
      </c>
      <c r="I370" s="490" t="s">
        <v>2372</v>
      </c>
      <c r="J370" s="490" t="s">
        <v>2375</v>
      </c>
      <c r="K370" s="490" t="s">
        <v>2456</v>
      </c>
      <c r="L370" s="490"/>
      <c r="M370" s="493" t="s">
        <v>932</v>
      </c>
      <c r="N370" s="494"/>
      <c r="O370" s="495" t="s">
        <v>197</v>
      </c>
      <c r="P370" s="495"/>
      <c r="Q370" s="494"/>
      <c r="R370" s="493" t="s">
        <v>232</v>
      </c>
      <c r="S370" s="496" t="s">
        <v>2376</v>
      </c>
      <c r="T370" s="497" t="s">
        <v>801</v>
      </c>
      <c r="U370" s="498">
        <v>19031</v>
      </c>
      <c r="V370" s="497">
        <f t="shared" ca="1" si="9"/>
        <v>73</v>
      </c>
      <c r="W370" s="497" t="s">
        <v>2377</v>
      </c>
      <c r="X370" s="497" t="s">
        <v>733</v>
      </c>
      <c r="Y370" s="497" t="s">
        <v>734</v>
      </c>
      <c r="Z370" s="497" t="s">
        <v>274</v>
      </c>
      <c r="AA370" s="497" t="s">
        <v>274</v>
      </c>
      <c r="AB370" s="497" t="s">
        <v>793</v>
      </c>
      <c r="AC370" s="497" t="s">
        <v>1012</v>
      </c>
      <c r="AD370" s="497"/>
      <c r="AE370" s="497"/>
      <c r="AF370" s="499"/>
      <c r="AG370" s="499"/>
      <c r="AH370" s="499"/>
      <c r="AI370" s="499"/>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359</v>
      </c>
      <c r="D371" s="489" t="s">
        <v>2456</v>
      </c>
      <c r="E371" s="489">
        <f t="shared" si="8"/>
        <v>338</v>
      </c>
      <c r="F371" s="489" t="s">
        <v>682</v>
      </c>
      <c r="G371" s="489" t="s">
        <v>274</v>
      </c>
      <c r="H371" s="490" t="s">
        <v>205</v>
      </c>
      <c r="I371" s="490" t="s">
        <v>2372</v>
      </c>
      <c r="J371" s="490" t="s">
        <v>2375</v>
      </c>
      <c r="K371" s="490" t="s">
        <v>2456</v>
      </c>
      <c r="L371" s="490"/>
      <c r="M371" s="501" t="s">
        <v>932</v>
      </c>
      <c r="N371" s="494"/>
      <c r="O371" s="495" t="s">
        <v>84</v>
      </c>
      <c r="P371" s="495"/>
      <c r="Q371" s="494" t="s">
        <v>799</v>
      </c>
      <c r="R371" s="501" t="s">
        <v>2457</v>
      </c>
      <c r="S371" s="496" t="s">
        <v>2458</v>
      </c>
      <c r="T371" s="497" t="s">
        <v>801</v>
      </c>
      <c r="U371" s="498">
        <v>20886</v>
      </c>
      <c r="V371" s="497">
        <f t="shared" ca="1" si="9"/>
        <v>68</v>
      </c>
      <c r="W371" s="497" t="s">
        <v>2459</v>
      </c>
      <c r="X371" s="497" t="s">
        <v>778</v>
      </c>
      <c r="Y371" s="497" t="s">
        <v>784</v>
      </c>
      <c r="Z371" s="497" t="s">
        <v>274</v>
      </c>
      <c r="AA371" s="497" t="s">
        <v>274</v>
      </c>
      <c r="AB371" s="497" t="s">
        <v>3651</v>
      </c>
      <c r="AC371" s="497"/>
      <c r="AD371" s="497"/>
      <c r="AE371" s="497" t="s">
        <v>1053</v>
      </c>
      <c r="AF371" s="499" t="s">
        <v>3744</v>
      </c>
      <c r="AG371" s="499" t="s">
        <v>682</v>
      </c>
      <c r="AH371" s="499"/>
      <c r="AI371" s="499"/>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360</v>
      </c>
      <c r="D372" s="489" t="s">
        <v>2460</v>
      </c>
      <c r="E372" s="489">
        <f t="shared" si="8"/>
        <v>339</v>
      </c>
      <c r="F372" s="489" t="s">
        <v>682</v>
      </c>
      <c r="G372" s="489" t="s">
        <v>274</v>
      </c>
      <c r="H372" s="490" t="s">
        <v>205</v>
      </c>
      <c r="I372" s="490" t="s">
        <v>2372</v>
      </c>
      <c r="J372" s="490" t="s">
        <v>2375</v>
      </c>
      <c r="K372" s="490" t="s">
        <v>2456</v>
      </c>
      <c r="L372" s="490"/>
      <c r="M372" s="501" t="s">
        <v>932</v>
      </c>
      <c r="N372" s="494"/>
      <c r="O372" s="495"/>
      <c r="P372" s="495"/>
      <c r="Q372" s="494" t="s">
        <v>850</v>
      </c>
      <c r="R372" s="501" t="s">
        <v>2461</v>
      </c>
      <c r="S372" s="496" t="s">
        <v>2462</v>
      </c>
      <c r="T372" s="497" t="s">
        <v>801</v>
      </c>
      <c r="U372" s="498">
        <v>19423</v>
      </c>
      <c r="V372" s="497">
        <f t="shared" ca="1" si="9"/>
        <v>72</v>
      </c>
      <c r="W372" s="497" t="s">
        <v>2463</v>
      </c>
      <c r="X372" s="716" t="s">
        <v>733</v>
      </c>
      <c r="Y372" s="497" t="s">
        <v>734</v>
      </c>
      <c r="Z372" s="497" t="s">
        <v>274</v>
      </c>
      <c r="AA372" s="497" t="s">
        <v>274</v>
      </c>
      <c r="AB372" s="497" t="s">
        <v>793</v>
      </c>
      <c r="AC372" s="497"/>
      <c r="AD372" s="497"/>
      <c r="AE372" s="497" t="s">
        <v>771</v>
      </c>
      <c r="AF372" s="499" t="s">
        <v>3744</v>
      </c>
      <c r="AG372" s="499" t="s">
        <v>682</v>
      </c>
      <c r="AH372" s="499"/>
      <c r="AI372" s="499"/>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361</v>
      </c>
      <c r="D373" s="489" t="s">
        <v>2471</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2472</v>
      </c>
      <c r="S373" s="496" t="s">
        <v>2473</v>
      </c>
      <c r="T373" s="497" t="s">
        <v>801</v>
      </c>
      <c r="U373" s="498">
        <v>22315</v>
      </c>
      <c r="V373" s="497">
        <f t="shared" ca="1" si="9"/>
        <v>64</v>
      </c>
      <c r="W373" s="497" t="s">
        <v>2474</v>
      </c>
      <c r="X373" s="508" t="s">
        <v>733</v>
      </c>
      <c r="Y373" s="508" t="s">
        <v>734</v>
      </c>
      <c r="Z373" s="497" t="s">
        <v>274</v>
      </c>
      <c r="AA373" s="497" t="s">
        <v>274</v>
      </c>
      <c r="AB373" s="497"/>
      <c r="AC373" s="497"/>
      <c r="AD373" s="497"/>
      <c r="AE373" s="497" t="s">
        <v>771</v>
      </c>
      <c r="AF373" s="499" t="s">
        <v>3744</v>
      </c>
      <c r="AG373" s="499" t="s">
        <v>682</v>
      </c>
      <c r="AH373" s="499"/>
      <c r="AI373" s="499"/>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362</v>
      </c>
      <c r="D374" s="489" t="s">
        <v>2475</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2476</v>
      </c>
      <c r="S374" s="496" t="s">
        <v>2477</v>
      </c>
      <c r="T374" s="497" t="s">
        <v>801</v>
      </c>
      <c r="U374" s="498">
        <v>28525</v>
      </c>
      <c r="V374" s="497">
        <f t="shared" ca="1" si="9"/>
        <v>47</v>
      </c>
      <c r="W374" s="497" t="s">
        <v>2478</v>
      </c>
      <c r="X374" s="508" t="s">
        <v>733</v>
      </c>
      <c r="Y374" s="508" t="s">
        <v>734</v>
      </c>
      <c r="Z374" s="497" t="s">
        <v>274</v>
      </c>
      <c r="AA374" s="497" t="s">
        <v>274</v>
      </c>
      <c r="AB374" s="497" t="s">
        <v>793</v>
      </c>
      <c r="AC374" s="497"/>
      <c r="AD374" s="497"/>
      <c r="AE374" s="497" t="s">
        <v>779</v>
      </c>
      <c r="AF374" s="499" t="s">
        <v>3744</v>
      </c>
      <c r="AG374" s="499" t="s">
        <v>682</v>
      </c>
      <c r="AH374" s="499"/>
      <c r="AI374" s="499"/>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363</v>
      </c>
      <c r="D375" s="489" t="s">
        <v>2479</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2480</v>
      </c>
      <c r="S375" s="496" t="s">
        <v>2481</v>
      </c>
      <c r="T375" s="497" t="s">
        <v>801</v>
      </c>
      <c r="U375" s="498">
        <v>32231</v>
      </c>
      <c r="V375" s="497">
        <f t="shared" ca="1" si="9"/>
        <v>37</v>
      </c>
      <c r="W375" s="497" t="s">
        <v>2482</v>
      </c>
      <c r="X375" s="497" t="s">
        <v>778</v>
      </c>
      <c r="Y375" s="497" t="s">
        <v>784</v>
      </c>
      <c r="Z375" s="497" t="s">
        <v>274</v>
      </c>
      <c r="AA375" s="497" t="s">
        <v>274</v>
      </c>
      <c r="AB375" s="497"/>
      <c r="AC375" s="497"/>
      <c r="AD375" s="497"/>
      <c r="AE375" s="497" t="s">
        <v>779</v>
      </c>
      <c r="AF375" s="499">
        <v>0</v>
      </c>
      <c r="AG375" s="499" t="s">
        <v>682</v>
      </c>
      <c r="AH375" s="499"/>
      <c r="AI375" s="499"/>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364</v>
      </c>
      <c r="D376" s="489" t="s">
        <v>2483</v>
      </c>
      <c r="E376" s="489">
        <f t="shared" si="8"/>
        <v>343</v>
      </c>
      <c r="F376" s="489" t="s">
        <v>682</v>
      </c>
      <c r="G376" s="489" t="s">
        <v>274</v>
      </c>
      <c r="H376" s="490" t="s">
        <v>205</v>
      </c>
      <c r="I376" s="490" t="s">
        <v>2372</v>
      </c>
      <c r="J376" s="490" t="s">
        <v>2375</v>
      </c>
      <c r="K376" s="490" t="s">
        <v>2456</v>
      </c>
      <c r="L376" s="490"/>
      <c r="M376" s="501" t="s">
        <v>932</v>
      </c>
      <c r="N376" s="494"/>
      <c r="O376" s="495"/>
      <c r="P376" s="495"/>
      <c r="Q376" s="494" t="s">
        <v>799</v>
      </c>
      <c r="R376" s="501" t="s">
        <v>349</v>
      </c>
      <c r="S376" s="496" t="s">
        <v>2484</v>
      </c>
      <c r="T376" s="497" t="s">
        <v>801</v>
      </c>
      <c r="U376" s="498">
        <v>24589</v>
      </c>
      <c r="V376" s="497">
        <f t="shared" ca="1" si="9"/>
        <v>58</v>
      </c>
      <c r="W376" s="497" t="s">
        <v>2485</v>
      </c>
      <c r="X376" s="497" t="s">
        <v>778</v>
      </c>
      <c r="Y376" s="497" t="s">
        <v>784</v>
      </c>
      <c r="Z376" s="497" t="s">
        <v>274</v>
      </c>
      <c r="AA376" s="497" t="s">
        <v>274</v>
      </c>
      <c r="AB376" s="497" t="s">
        <v>793</v>
      </c>
      <c r="AC376" s="497"/>
      <c r="AD376" s="497"/>
      <c r="AE376" s="497" t="s">
        <v>1053</v>
      </c>
      <c r="AF376" s="499" t="s">
        <v>3759</v>
      </c>
      <c r="AG376" s="499" t="s">
        <v>682</v>
      </c>
      <c r="AH376" s="499"/>
      <c r="AI376" s="499"/>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365</v>
      </c>
      <c r="D377" s="489" t="s">
        <v>2467</v>
      </c>
      <c r="E377" s="489">
        <f t="shared" si="8"/>
        <v>344</v>
      </c>
      <c r="F377" s="489" t="s">
        <v>2635</v>
      </c>
      <c r="G377" s="489" t="s">
        <v>2678</v>
      </c>
      <c r="H377" s="490" t="s">
        <v>208</v>
      </c>
      <c r="I377" s="490" t="s">
        <v>2677</v>
      </c>
      <c r="J377" s="490" t="s">
        <v>2702</v>
      </c>
      <c r="K377" s="490" t="s">
        <v>2703</v>
      </c>
      <c r="L377" s="490"/>
      <c r="M377" s="501" t="s">
        <v>765</v>
      </c>
      <c r="N377" s="494"/>
      <c r="O377" s="495"/>
      <c r="P377" s="495"/>
      <c r="Q377" s="494" t="s">
        <v>799</v>
      </c>
      <c r="R377" s="501" t="s">
        <v>2468</v>
      </c>
      <c r="S377" s="496" t="s">
        <v>2469</v>
      </c>
      <c r="T377" s="497" t="s">
        <v>801</v>
      </c>
      <c r="U377" s="498">
        <v>20280</v>
      </c>
      <c r="V377" s="497">
        <f t="shared" ca="1" si="9"/>
        <v>70</v>
      </c>
      <c r="W377" s="497" t="s">
        <v>2470</v>
      </c>
      <c r="X377" s="497" t="s">
        <v>733</v>
      </c>
      <c r="Y377" s="497" t="s">
        <v>734</v>
      </c>
      <c r="Z377" s="497" t="s">
        <v>274</v>
      </c>
      <c r="AA377" s="497" t="s">
        <v>274</v>
      </c>
      <c r="AB377" s="497" t="s">
        <v>793</v>
      </c>
      <c r="AC377" s="497"/>
      <c r="AD377" s="497"/>
      <c r="AE377" s="497"/>
      <c r="AF377" s="499" t="s">
        <v>3744</v>
      </c>
      <c r="AG377" s="499" t="s">
        <v>682</v>
      </c>
      <c r="AH377" s="499"/>
      <c r="AI377" s="499"/>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366</v>
      </c>
      <c r="D378" s="489" t="s">
        <v>2486</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2487</v>
      </c>
      <c r="S378" s="496" t="s">
        <v>2488</v>
      </c>
      <c r="T378" s="497" t="s">
        <v>801</v>
      </c>
      <c r="U378" s="498">
        <v>25240</v>
      </c>
      <c r="V378" s="497">
        <f t="shared" ca="1" si="9"/>
        <v>56</v>
      </c>
      <c r="W378" s="497" t="s">
        <v>2489</v>
      </c>
      <c r="X378" s="497" t="s">
        <v>778</v>
      </c>
      <c r="Y378" s="497" t="s">
        <v>792</v>
      </c>
      <c r="Z378" s="497" t="s">
        <v>274</v>
      </c>
      <c r="AA378" s="497" t="s">
        <v>274</v>
      </c>
      <c r="AB378" s="497" t="s">
        <v>793</v>
      </c>
      <c r="AC378" s="497" t="s">
        <v>786</v>
      </c>
      <c r="AD378" s="497" t="s">
        <v>787</v>
      </c>
      <c r="AE378" s="497" t="s">
        <v>771</v>
      </c>
      <c r="AF378" s="499"/>
      <c r="AG378" s="499" t="s">
        <v>682</v>
      </c>
      <c r="AH378" s="499"/>
      <c r="AI378" s="499"/>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367</v>
      </c>
      <c r="D379" s="489" t="s">
        <v>2490</v>
      </c>
      <c r="E379" s="489">
        <f t="shared" si="8"/>
        <v>346</v>
      </c>
      <c r="F379" s="489" t="s">
        <v>682</v>
      </c>
      <c r="G379" s="489" t="s">
        <v>274</v>
      </c>
      <c r="H379" s="490" t="s">
        <v>205</v>
      </c>
      <c r="I379" s="490" t="s">
        <v>2372</v>
      </c>
      <c r="J379" s="490" t="s">
        <v>2375</v>
      </c>
      <c r="K379" s="490" t="s">
        <v>2456</v>
      </c>
      <c r="L379" s="490"/>
      <c r="M379" s="501" t="s">
        <v>932</v>
      </c>
      <c r="N379" s="494"/>
      <c r="O379" s="495"/>
      <c r="P379" s="495"/>
      <c r="Q379" s="494" t="s">
        <v>799</v>
      </c>
      <c r="R379" s="501" t="s">
        <v>2491</v>
      </c>
      <c r="S379" s="496" t="s">
        <v>2492</v>
      </c>
      <c r="T379" s="497" t="s">
        <v>801</v>
      </c>
      <c r="U379" s="498">
        <v>26317</v>
      </c>
      <c r="V379" s="497">
        <f t="shared" ca="1" si="9"/>
        <v>54</v>
      </c>
      <c r="W379" s="497" t="s">
        <v>2493</v>
      </c>
      <c r="X379" s="497" t="s">
        <v>778</v>
      </c>
      <c r="Y379" s="497" t="s">
        <v>792</v>
      </c>
      <c r="Z379" s="497" t="s">
        <v>274</v>
      </c>
      <c r="AA379" s="497" t="s">
        <v>274</v>
      </c>
      <c r="AB379" s="497" t="s">
        <v>793</v>
      </c>
      <c r="AC379" s="497" t="s">
        <v>786</v>
      </c>
      <c r="AD379" s="497" t="s">
        <v>787</v>
      </c>
      <c r="AE379" s="497" t="s">
        <v>771</v>
      </c>
      <c r="AF379" s="499"/>
      <c r="AG379" s="499" t="s">
        <v>682</v>
      </c>
      <c r="AH379" s="499"/>
      <c r="AI379" s="499"/>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368</v>
      </c>
      <c r="D380" s="489" t="s">
        <v>2494</v>
      </c>
      <c r="E380" s="489">
        <f t="shared" si="8"/>
        <v>347</v>
      </c>
      <c r="F380" s="489" t="s">
        <v>682</v>
      </c>
      <c r="G380" s="489" t="s">
        <v>274</v>
      </c>
      <c r="H380" s="490" t="s">
        <v>205</v>
      </c>
      <c r="I380" s="490" t="s">
        <v>2372</v>
      </c>
      <c r="J380" s="490" t="s">
        <v>2375</v>
      </c>
      <c r="K380" s="490" t="s">
        <v>2456</v>
      </c>
      <c r="L380" s="490"/>
      <c r="M380" s="504" t="s">
        <v>932</v>
      </c>
      <c r="N380" s="494"/>
      <c r="O380" s="495"/>
      <c r="P380" s="495"/>
      <c r="Q380" s="494" t="s">
        <v>799</v>
      </c>
      <c r="R380" s="504" t="s">
        <v>2495</v>
      </c>
      <c r="S380" s="496" t="s">
        <v>2496</v>
      </c>
      <c r="T380" s="497" t="s">
        <v>801</v>
      </c>
      <c r="U380" s="498">
        <v>22333</v>
      </c>
      <c r="V380" s="497">
        <f t="shared" ca="1" si="9"/>
        <v>64</v>
      </c>
      <c r="W380" s="497" t="s">
        <v>2497</v>
      </c>
      <c r="X380" s="497" t="s">
        <v>778</v>
      </c>
      <c r="Y380" s="497" t="s">
        <v>792</v>
      </c>
      <c r="Z380" s="497" t="s">
        <v>274</v>
      </c>
      <c r="AA380" s="497" t="s">
        <v>274</v>
      </c>
      <c r="AB380" s="497"/>
      <c r="AC380" s="497" t="s">
        <v>786</v>
      </c>
      <c r="AD380" s="497" t="s">
        <v>787</v>
      </c>
      <c r="AE380" s="497" t="s">
        <v>779</v>
      </c>
      <c r="AF380" s="499"/>
      <c r="AG380" s="499" t="s">
        <v>682</v>
      </c>
      <c r="AH380" s="499"/>
      <c r="AI380" s="499"/>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369</v>
      </c>
      <c r="D381" s="489" t="s">
        <v>2372</v>
      </c>
      <c r="E381" s="489">
        <f t="shared" si="8"/>
        <v>348</v>
      </c>
      <c r="F381" s="489" t="s">
        <v>682</v>
      </c>
      <c r="G381" s="489" t="s">
        <v>274</v>
      </c>
      <c r="H381" s="490" t="s">
        <v>205</v>
      </c>
      <c r="I381" s="490" t="s">
        <v>2372</v>
      </c>
      <c r="J381" s="490" t="s">
        <v>2372</v>
      </c>
      <c r="K381" s="490" t="s">
        <v>726</v>
      </c>
      <c r="L381" s="490"/>
      <c r="M381" s="493" t="s">
        <v>954</v>
      </c>
      <c r="N381" s="494"/>
      <c r="O381" s="495" t="s">
        <v>192</v>
      </c>
      <c r="P381" s="495"/>
      <c r="Q381" s="494" t="s">
        <v>799</v>
      </c>
      <c r="R381" s="493" t="s">
        <v>205</v>
      </c>
      <c r="S381" s="496" t="s">
        <v>2373</v>
      </c>
      <c r="T381" s="497" t="s">
        <v>801</v>
      </c>
      <c r="U381" s="498">
        <v>25002</v>
      </c>
      <c r="V381" s="497">
        <f t="shared" ca="1" si="9"/>
        <v>57</v>
      </c>
      <c r="W381" s="497" t="s">
        <v>2374</v>
      </c>
      <c r="X381" s="716" t="s">
        <v>733</v>
      </c>
      <c r="Y381" s="497" t="s">
        <v>734</v>
      </c>
      <c r="Z381" s="497" t="s">
        <v>274</v>
      </c>
      <c r="AA381" s="497" t="s">
        <v>274</v>
      </c>
      <c r="AB381" s="497" t="s">
        <v>793</v>
      </c>
      <c r="AC381" s="497"/>
      <c r="AD381" s="497"/>
      <c r="AE381" s="497"/>
      <c r="AF381" s="499" t="s">
        <v>3774</v>
      </c>
      <c r="AG381" s="499" t="s">
        <v>682</v>
      </c>
      <c r="AH381" s="499"/>
      <c r="AI381" s="499"/>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370</v>
      </c>
      <c r="D382" s="489" t="s">
        <v>2375</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232</v>
      </c>
      <c r="S382" s="496" t="s">
        <v>2376</v>
      </c>
      <c r="T382" s="497" t="s">
        <v>801</v>
      </c>
      <c r="U382" s="498">
        <v>19031</v>
      </c>
      <c r="V382" s="497">
        <f t="shared" ca="1" si="9"/>
        <v>73</v>
      </c>
      <c r="W382" s="497" t="s">
        <v>2377</v>
      </c>
      <c r="X382" s="497" t="s">
        <v>733</v>
      </c>
      <c r="Y382" s="497" t="s">
        <v>734</v>
      </c>
      <c r="Z382" s="497" t="s">
        <v>274</v>
      </c>
      <c r="AA382" s="497" t="s">
        <v>274</v>
      </c>
      <c r="AB382" s="497" t="s">
        <v>793</v>
      </c>
      <c r="AC382" s="497"/>
      <c r="AD382" s="497"/>
      <c r="AE382" s="497"/>
      <c r="AF382" s="499" t="s">
        <v>3775</v>
      </c>
      <c r="AG382" s="499" t="s">
        <v>682</v>
      </c>
      <c r="AH382" s="499"/>
      <c r="AI382" s="499"/>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371</v>
      </c>
      <c r="D383" s="489" t="s">
        <v>2378</v>
      </c>
      <c r="E383" s="489">
        <f t="shared" si="8"/>
        <v>350</v>
      </c>
      <c r="F383" s="489" t="s">
        <v>682</v>
      </c>
      <c r="G383" s="489" t="s">
        <v>274</v>
      </c>
      <c r="H383" s="490" t="s">
        <v>205</v>
      </c>
      <c r="I383" s="490" t="s">
        <v>2372</v>
      </c>
      <c r="J383" s="490" t="s">
        <v>2372</v>
      </c>
      <c r="K383" s="490" t="s">
        <v>726</v>
      </c>
      <c r="L383" s="490"/>
      <c r="M383" s="501" t="s">
        <v>954</v>
      </c>
      <c r="N383" s="494"/>
      <c r="O383" s="495" t="s">
        <v>197</v>
      </c>
      <c r="P383" s="495"/>
      <c r="Q383" s="494" t="s">
        <v>850</v>
      </c>
      <c r="R383" s="501" t="s">
        <v>258</v>
      </c>
      <c r="S383" s="496" t="s">
        <v>2379</v>
      </c>
      <c r="T383" s="497" t="s">
        <v>801</v>
      </c>
      <c r="U383" s="498">
        <v>18523</v>
      </c>
      <c r="V383" s="497">
        <f t="shared" ca="1" si="9"/>
        <v>75</v>
      </c>
      <c r="W383" s="497" t="s">
        <v>2380</v>
      </c>
      <c r="X383" s="497" t="s">
        <v>733</v>
      </c>
      <c r="Y383" s="497" t="s">
        <v>734</v>
      </c>
      <c r="Z383" s="497" t="s">
        <v>274</v>
      </c>
      <c r="AA383" s="497" t="s">
        <v>274</v>
      </c>
      <c r="AB383" s="497" t="s">
        <v>793</v>
      </c>
      <c r="AC383" s="497"/>
      <c r="AD383" s="497"/>
      <c r="AE383" s="497"/>
      <c r="AF383" s="499" t="s">
        <v>3747</v>
      </c>
      <c r="AG383" s="499" t="s">
        <v>682</v>
      </c>
      <c r="AH383" s="499"/>
      <c r="AI383" s="499"/>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372</v>
      </c>
      <c r="D384" s="489" t="s">
        <v>2381</v>
      </c>
      <c r="E384" s="489">
        <f t="shared" si="8"/>
        <v>351</v>
      </c>
      <c r="F384" s="489" t="s">
        <v>682</v>
      </c>
      <c r="G384" s="489" t="s">
        <v>274</v>
      </c>
      <c r="H384" s="490" t="s">
        <v>205</v>
      </c>
      <c r="I384" s="490" t="s">
        <v>2372</v>
      </c>
      <c r="J384" s="490" t="s">
        <v>2372</v>
      </c>
      <c r="K384" s="490" t="s">
        <v>726</v>
      </c>
      <c r="L384" s="490"/>
      <c r="M384" s="501" t="s">
        <v>954</v>
      </c>
      <c r="N384" s="494"/>
      <c r="O384" s="495" t="s">
        <v>69</v>
      </c>
      <c r="P384" s="495"/>
      <c r="Q384" s="494" t="s">
        <v>799</v>
      </c>
      <c r="R384" s="501" t="s">
        <v>280</v>
      </c>
      <c r="S384" s="496" t="s">
        <v>2382</v>
      </c>
      <c r="T384" s="497" t="s">
        <v>801</v>
      </c>
      <c r="U384" s="498">
        <v>22938</v>
      </c>
      <c r="V384" s="497">
        <f t="shared" ca="1" si="9"/>
        <v>63</v>
      </c>
      <c r="W384" s="497" t="s">
        <v>2383</v>
      </c>
      <c r="X384" s="497" t="s">
        <v>733</v>
      </c>
      <c r="Y384" s="497" t="s">
        <v>734</v>
      </c>
      <c r="Z384" s="497" t="s">
        <v>274</v>
      </c>
      <c r="AA384" s="497" t="s">
        <v>274</v>
      </c>
      <c r="AB384" s="497" t="s">
        <v>793</v>
      </c>
      <c r="AC384" s="497"/>
      <c r="AD384" s="497"/>
      <c r="AE384" s="497"/>
      <c r="AF384" s="499" t="s">
        <v>3765</v>
      </c>
      <c r="AG384" s="499" t="s">
        <v>682</v>
      </c>
      <c r="AH384" s="499"/>
      <c r="AI384" s="499"/>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373</v>
      </c>
      <c r="D385" s="489" t="s">
        <v>2384</v>
      </c>
      <c r="E385" s="489">
        <f t="shared" si="8"/>
        <v>352</v>
      </c>
      <c r="F385" s="489" t="s">
        <v>682</v>
      </c>
      <c r="G385" s="489" t="s">
        <v>274</v>
      </c>
      <c r="H385" s="490" t="s">
        <v>205</v>
      </c>
      <c r="I385" s="490" t="s">
        <v>2372</v>
      </c>
      <c r="J385" s="490" t="s">
        <v>2372</v>
      </c>
      <c r="K385" s="490" t="s">
        <v>726</v>
      </c>
      <c r="L385" s="490"/>
      <c r="M385" s="501" t="s">
        <v>954</v>
      </c>
      <c r="N385" s="494"/>
      <c r="O385" s="495" t="s">
        <v>197</v>
      </c>
      <c r="P385" s="495"/>
      <c r="Q385" s="494" t="s">
        <v>799</v>
      </c>
      <c r="R385" s="501" t="s">
        <v>301</v>
      </c>
      <c r="S385" s="496" t="s">
        <v>2385</v>
      </c>
      <c r="T385" s="497" t="s">
        <v>801</v>
      </c>
      <c r="U385" s="498">
        <v>23418</v>
      </c>
      <c r="V385" s="497">
        <f t="shared" ca="1" si="9"/>
        <v>61</v>
      </c>
      <c r="W385" s="497" t="s">
        <v>2386</v>
      </c>
      <c r="X385" s="543" t="s">
        <v>733</v>
      </c>
      <c r="Y385" s="497" t="s">
        <v>734</v>
      </c>
      <c r="Z385" s="497" t="s">
        <v>274</v>
      </c>
      <c r="AA385" s="497" t="s">
        <v>274</v>
      </c>
      <c r="AB385" s="497" t="s">
        <v>793</v>
      </c>
      <c r="AC385" s="497"/>
      <c r="AD385" s="497"/>
      <c r="AE385" s="497"/>
      <c r="AF385" s="499" t="s">
        <v>3753</v>
      </c>
      <c r="AG385" s="499" t="s">
        <v>682</v>
      </c>
      <c r="AH385" s="499"/>
      <c r="AI385" s="499"/>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374</v>
      </c>
      <c r="D386" s="489" t="s">
        <v>2387</v>
      </c>
      <c r="E386" s="489">
        <f t="shared" si="8"/>
        <v>353</v>
      </c>
      <c r="F386" s="489" t="s">
        <v>682</v>
      </c>
      <c r="G386" s="489" t="s">
        <v>274</v>
      </c>
      <c r="H386" s="490" t="s">
        <v>205</v>
      </c>
      <c r="I386" s="490" t="s">
        <v>2372</v>
      </c>
      <c r="J386" s="490" t="s">
        <v>2372</v>
      </c>
      <c r="K386" s="490" t="s">
        <v>726</v>
      </c>
      <c r="L386" s="490"/>
      <c r="M386" s="501" t="s">
        <v>954</v>
      </c>
      <c r="N386" s="494"/>
      <c r="O386" s="495" t="s">
        <v>390</v>
      </c>
      <c r="P386" s="495"/>
      <c r="Q386" s="494" t="s">
        <v>799</v>
      </c>
      <c r="R386" s="517" t="s">
        <v>388</v>
      </c>
      <c r="S386" s="496" t="s">
        <v>2388</v>
      </c>
      <c r="T386" s="497" t="s">
        <v>801</v>
      </c>
      <c r="U386" s="498">
        <v>22147</v>
      </c>
      <c r="V386" s="497">
        <f t="shared" ca="1" si="9"/>
        <v>65</v>
      </c>
      <c r="W386" s="497" t="s">
        <v>2389</v>
      </c>
      <c r="X386" s="543" t="s">
        <v>733</v>
      </c>
      <c r="Y386" s="497" t="s">
        <v>734</v>
      </c>
      <c r="Z386" s="497" t="s">
        <v>274</v>
      </c>
      <c r="AA386" s="497" t="s">
        <v>274</v>
      </c>
      <c r="AB386" s="497" t="s">
        <v>793</v>
      </c>
      <c r="AC386" s="497"/>
      <c r="AD386" s="497"/>
      <c r="AE386" s="497"/>
      <c r="AF386" s="499" t="s">
        <v>3745</v>
      </c>
      <c r="AG386" s="499" t="s">
        <v>682</v>
      </c>
      <c r="AH386" s="499"/>
      <c r="AI386" s="499"/>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375</v>
      </c>
      <c r="D387" s="489" t="s">
        <v>2564</v>
      </c>
      <c r="E387" s="489">
        <f t="shared" si="8"/>
        <v>354</v>
      </c>
      <c r="F387" s="489" t="s">
        <v>682</v>
      </c>
      <c r="G387" s="489" t="s">
        <v>274</v>
      </c>
      <c r="H387" s="490" t="s">
        <v>205</v>
      </c>
      <c r="I387" s="490" t="s">
        <v>2372</v>
      </c>
      <c r="J387" s="490" t="s">
        <v>2372</v>
      </c>
      <c r="K387" s="490" t="s">
        <v>726</v>
      </c>
      <c r="L387" s="490"/>
      <c r="M387" s="501" t="s">
        <v>954</v>
      </c>
      <c r="N387" s="494"/>
      <c r="O387" s="495" t="s">
        <v>197</v>
      </c>
      <c r="P387" s="495"/>
      <c r="Q387" s="494" t="s">
        <v>799</v>
      </c>
      <c r="R387" s="514" t="s">
        <v>448</v>
      </c>
      <c r="S387" s="496" t="s">
        <v>2565</v>
      </c>
      <c r="T387" s="497" t="s">
        <v>801</v>
      </c>
      <c r="U387" s="498">
        <v>31186</v>
      </c>
      <c r="V387" s="497">
        <f t="shared" ca="1" si="9"/>
        <v>40</v>
      </c>
      <c r="W387" s="497" t="s">
        <v>2566</v>
      </c>
      <c r="X387" s="497" t="s">
        <v>733</v>
      </c>
      <c r="Y387" s="497" t="s">
        <v>734</v>
      </c>
      <c r="Z387" s="497" t="s">
        <v>274</v>
      </c>
      <c r="AA387" s="497" t="s">
        <v>274</v>
      </c>
      <c r="AB387" s="497" t="s">
        <v>793</v>
      </c>
      <c r="AC387" s="497"/>
      <c r="AD387" s="497"/>
      <c r="AE387" s="497"/>
      <c r="AF387" s="499" t="s">
        <v>3744</v>
      </c>
      <c r="AG387" s="499" t="s">
        <v>680</v>
      </c>
      <c r="AH387" s="499"/>
      <c r="AI387" s="499"/>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376</v>
      </c>
      <c r="D388" s="489" t="s">
        <v>2378</v>
      </c>
      <c r="E388" s="489">
        <f t="shared" si="8"/>
        <v>354</v>
      </c>
      <c r="F388" s="489"/>
      <c r="G388" s="489" t="s">
        <v>2499</v>
      </c>
      <c r="H388" s="490" t="s">
        <v>321</v>
      </c>
      <c r="I388" s="490" t="s">
        <v>2387</v>
      </c>
      <c r="J388" s="490" t="s">
        <v>2378</v>
      </c>
      <c r="K388" s="490" t="s">
        <v>726</v>
      </c>
      <c r="L388" s="490"/>
      <c r="M388" s="493" t="s">
        <v>727</v>
      </c>
      <c r="N388" s="494"/>
      <c r="O388" s="495" t="s">
        <v>197</v>
      </c>
      <c r="P388" s="495"/>
      <c r="Q388" s="494"/>
      <c r="R388" s="493" t="s">
        <v>258</v>
      </c>
      <c r="S388" s="496" t="s">
        <v>2379</v>
      </c>
      <c r="T388" s="497" t="s">
        <v>801</v>
      </c>
      <c r="U388" s="498">
        <v>18523</v>
      </c>
      <c r="V388" s="497">
        <f t="shared" ca="1" si="9"/>
        <v>75</v>
      </c>
      <c r="W388" s="497" t="s">
        <v>2380</v>
      </c>
      <c r="X388" s="497" t="s">
        <v>733</v>
      </c>
      <c r="Y388" s="497" t="s">
        <v>734</v>
      </c>
      <c r="Z388" s="497" t="s">
        <v>274</v>
      </c>
      <c r="AA388" s="497" t="s">
        <v>274</v>
      </c>
      <c r="AB388" s="497" t="s">
        <v>793</v>
      </c>
      <c r="AC388" s="497" t="s">
        <v>1012</v>
      </c>
      <c r="AD388" s="497"/>
      <c r="AE388" s="497"/>
      <c r="AF388" s="499"/>
      <c r="AG388" s="499"/>
      <c r="AH388" s="499"/>
      <c r="AI388" s="499"/>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377</v>
      </c>
      <c r="D389" s="489" t="s">
        <v>2527</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2528</v>
      </c>
      <c r="S389" s="496" t="s">
        <v>2529</v>
      </c>
      <c r="T389" s="497" t="s">
        <v>801</v>
      </c>
      <c r="U389" s="498">
        <v>18799</v>
      </c>
      <c r="V389" s="497">
        <f t="shared" ca="1" si="9"/>
        <v>74</v>
      </c>
      <c r="W389" s="497" t="s">
        <v>2530</v>
      </c>
      <c r="X389" s="497" t="s">
        <v>778</v>
      </c>
      <c r="Y389" s="508" t="s">
        <v>734</v>
      </c>
      <c r="Z389" s="497" t="s">
        <v>274</v>
      </c>
      <c r="AA389" s="497" t="s">
        <v>274</v>
      </c>
      <c r="AB389" s="497" t="s">
        <v>2507</v>
      </c>
      <c r="AC389" s="497" t="s">
        <v>786</v>
      </c>
      <c r="AD389" s="497" t="s">
        <v>2531</v>
      </c>
      <c r="AE389" s="497" t="s">
        <v>794</v>
      </c>
      <c r="AF389" s="497"/>
      <c r="AG389" s="497"/>
      <c r="AH389" s="497"/>
      <c r="AI389" s="497"/>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378</v>
      </c>
      <c r="D390" s="489" t="s">
        <v>2504</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425</v>
      </c>
      <c r="S390" s="496" t="s">
        <v>2505</v>
      </c>
      <c r="T390" s="497" t="s">
        <v>801</v>
      </c>
      <c r="U390" s="498">
        <v>19429</v>
      </c>
      <c r="V390" s="497">
        <f t="shared" ca="1" si="9"/>
        <v>72</v>
      </c>
      <c r="W390" s="497" t="s">
        <v>2506</v>
      </c>
      <c r="X390" s="497" t="s">
        <v>778</v>
      </c>
      <c r="Y390" s="508" t="s">
        <v>734</v>
      </c>
      <c r="Z390" s="497" t="s">
        <v>274</v>
      </c>
      <c r="AA390" s="497" t="s">
        <v>274</v>
      </c>
      <c r="AB390" s="497" t="s">
        <v>2507</v>
      </c>
      <c r="AC390" s="497"/>
      <c r="AD390" s="497"/>
      <c r="AE390" s="497" t="s">
        <v>794</v>
      </c>
      <c r="AF390" s="499">
        <v>0</v>
      </c>
      <c r="AG390" s="499" t="s">
        <v>682</v>
      </c>
      <c r="AH390" s="499"/>
      <c r="AI390" s="499"/>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379</v>
      </c>
      <c r="D391" s="489" t="s">
        <v>2500</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404</v>
      </c>
      <c r="S391" s="496" t="s">
        <v>2501</v>
      </c>
      <c r="T391" s="497" t="s">
        <v>801</v>
      </c>
      <c r="U391" s="498">
        <v>19573</v>
      </c>
      <c r="V391" s="497">
        <f t="shared" ca="1" si="9"/>
        <v>72</v>
      </c>
      <c r="W391" s="497" t="s">
        <v>2502</v>
      </c>
      <c r="X391" s="497" t="s">
        <v>778</v>
      </c>
      <c r="Y391" s="508" t="s">
        <v>734</v>
      </c>
      <c r="Z391" s="497" t="s">
        <v>274</v>
      </c>
      <c r="AA391" s="497" t="s">
        <v>274</v>
      </c>
      <c r="AB391" s="497" t="s">
        <v>3652</v>
      </c>
      <c r="AC391" s="497"/>
      <c r="AD391" s="497"/>
      <c r="AE391" s="497" t="s">
        <v>794</v>
      </c>
      <c r="AF391" s="499">
        <v>0</v>
      </c>
      <c r="AG391" s="499" t="s">
        <v>682</v>
      </c>
      <c r="AH391" s="499"/>
      <c r="AI391" s="499"/>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380</v>
      </c>
      <c r="D392" s="489" t="s">
        <v>2532</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2533</v>
      </c>
      <c r="S392" s="496" t="s">
        <v>2534</v>
      </c>
      <c r="T392" s="497" t="s">
        <v>801</v>
      </c>
      <c r="U392" s="498">
        <v>19719</v>
      </c>
      <c r="V392" s="497">
        <f t="shared" ca="1" si="9"/>
        <v>72</v>
      </c>
      <c r="W392" s="497" t="s">
        <v>2535</v>
      </c>
      <c r="X392" s="497" t="s">
        <v>778</v>
      </c>
      <c r="Y392" s="497" t="s">
        <v>792</v>
      </c>
      <c r="Z392" s="497" t="s">
        <v>274</v>
      </c>
      <c r="AA392" s="497" t="s">
        <v>274</v>
      </c>
      <c r="AB392" s="497" t="s">
        <v>2511</v>
      </c>
      <c r="AC392" s="497" t="s">
        <v>786</v>
      </c>
      <c r="AD392" s="497" t="s">
        <v>2536</v>
      </c>
      <c r="AE392" s="497" t="s">
        <v>794</v>
      </c>
      <c r="AF392" s="497"/>
      <c r="AG392" s="497"/>
      <c r="AH392" s="497"/>
      <c r="AI392" s="497"/>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381</v>
      </c>
      <c r="D393" s="489" t="s">
        <v>2508</v>
      </c>
      <c r="E393" s="489">
        <f t="shared" si="8"/>
        <v>359</v>
      </c>
      <c r="F393" s="489" t="s">
        <v>682</v>
      </c>
      <c r="G393" s="489" t="s">
        <v>2499</v>
      </c>
      <c r="H393" s="490" t="s">
        <v>321</v>
      </c>
      <c r="I393" s="490" t="s">
        <v>2387</v>
      </c>
      <c r="J393" s="490" t="s">
        <v>2378</v>
      </c>
      <c r="K393" s="490" t="s">
        <v>726</v>
      </c>
      <c r="L393" s="490"/>
      <c r="M393" s="501" t="s">
        <v>727</v>
      </c>
      <c r="N393" s="494"/>
      <c r="O393" s="495"/>
      <c r="P393" s="495"/>
      <c r="Q393" s="494" t="s">
        <v>850</v>
      </c>
      <c r="R393" s="501" t="s">
        <v>446</v>
      </c>
      <c r="S393" s="496" t="s">
        <v>2509</v>
      </c>
      <c r="T393" s="497" t="s">
        <v>801</v>
      </c>
      <c r="U393" s="498">
        <v>19754</v>
      </c>
      <c r="V393" s="497">
        <f t="shared" ca="1" si="9"/>
        <v>71</v>
      </c>
      <c r="W393" s="497" t="s">
        <v>2510</v>
      </c>
      <c r="X393" s="508" t="s">
        <v>733</v>
      </c>
      <c r="Y393" s="508" t="s">
        <v>734</v>
      </c>
      <c r="Z393" s="497" t="s">
        <v>274</v>
      </c>
      <c r="AA393" s="497" t="s">
        <v>274</v>
      </c>
      <c r="AB393" s="497" t="s">
        <v>2511</v>
      </c>
      <c r="AC393" s="497"/>
      <c r="AD393" s="497"/>
      <c r="AE393" s="497" t="s">
        <v>794</v>
      </c>
      <c r="AF393" s="499" t="s">
        <v>3744</v>
      </c>
      <c r="AG393" s="499" t="s">
        <v>682</v>
      </c>
      <c r="AH393" s="499"/>
      <c r="AI393" s="499"/>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382</v>
      </c>
      <c r="D394" s="489" t="s">
        <v>2520</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2521</v>
      </c>
      <c r="S394" s="496" t="s">
        <v>2522</v>
      </c>
      <c r="T394" s="497" t="s">
        <v>801</v>
      </c>
      <c r="U394" s="498">
        <v>21555</v>
      </c>
      <c r="V394" s="497">
        <f t="shared" ca="1" si="9"/>
        <v>67</v>
      </c>
      <c r="W394" s="497" t="s">
        <v>2523</v>
      </c>
      <c r="X394" s="508" t="s">
        <v>733</v>
      </c>
      <c r="Y394" s="508" t="s">
        <v>734</v>
      </c>
      <c r="Z394" s="497" t="s">
        <v>274</v>
      </c>
      <c r="AA394" s="497" t="s">
        <v>274</v>
      </c>
      <c r="AB394" s="497" t="s">
        <v>793</v>
      </c>
      <c r="AC394" s="497"/>
      <c r="AD394" s="497"/>
      <c r="AE394" s="497" t="s">
        <v>794</v>
      </c>
      <c r="AF394" s="499" t="s">
        <v>3744</v>
      </c>
      <c r="AG394" s="499" t="s">
        <v>682</v>
      </c>
      <c r="AH394" s="499"/>
      <c r="AI394" s="499"/>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383</v>
      </c>
      <c r="D395" s="489" t="s">
        <v>2524</v>
      </c>
      <c r="E395" s="489">
        <f t="shared" si="8"/>
        <v>361</v>
      </c>
      <c r="F395" s="489" t="s">
        <v>682</v>
      </c>
      <c r="G395" s="489" t="s">
        <v>2499</v>
      </c>
      <c r="H395" s="490" t="s">
        <v>321</v>
      </c>
      <c r="I395" s="490" t="s">
        <v>2387</v>
      </c>
      <c r="J395" s="490" t="s">
        <v>2378</v>
      </c>
      <c r="K395" s="490" t="s">
        <v>726</v>
      </c>
      <c r="L395" s="490"/>
      <c r="M395" s="501" t="s">
        <v>727</v>
      </c>
      <c r="N395" s="494"/>
      <c r="O395" s="495"/>
      <c r="P395" s="495"/>
      <c r="Q395" s="494" t="s">
        <v>799</v>
      </c>
      <c r="R395" s="501" t="s">
        <v>515</v>
      </c>
      <c r="S395" s="496" t="s">
        <v>2525</v>
      </c>
      <c r="T395" s="497" t="s">
        <v>801</v>
      </c>
      <c r="U395" s="498">
        <v>21988</v>
      </c>
      <c r="V395" s="497">
        <f t="shared" ca="1" si="9"/>
        <v>65</v>
      </c>
      <c r="W395" s="497" t="s">
        <v>2526</v>
      </c>
      <c r="X395" s="497" t="s">
        <v>778</v>
      </c>
      <c r="Y395" s="497" t="s">
        <v>792</v>
      </c>
      <c r="Z395" s="497" t="s">
        <v>274</v>
      </c>
      <c r="AA395" s="497" t="s">
        <v>274</v>
      </c>
      <c r="AB395" s="497" t="s">
        <v>793</v>
      </c>
      <c r="AC395" s="497"/>
      <c r="AD395" s="497"/>
      <c r="AE395" s="497" t="s">
        <v>794</v>
      </c>
      <c r="AF395" s="499">
        <v>0</v>
      </c>
      <c r="AG395" s="499" t="s">
        <v>682</v>
      </c>
      <c r="AH395" s="499"/>
      <c r="AI395" s="499"/>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384</v>
      </c>
      <c r="D396" s="489" t="s">
        <v>2537</v>
      </c>
      <c r="E396" s="489">
        <f t="shared" si="8"/>
        <v>362</v>
      </c>
      <c r="F396" s="489" t="s">
        <v>682</v>
      </c>
      <c r="G396" s="489" t="s">
        <v>2499</v>
      </c>
      <c r="H396" s="490" t="s">
        <v>321</v>
      </c>
      <c r="I396" s="490" t="s">
        <v>2387</v>
      </c>
      <c r="J396" s="490" t="s">
        <v>2378</v>
      </c>
      <c r="K396" s="490" t="s">
        <v>726</v>
      </c>
      <c r="L396" s="490"/>
      <c r="M396" s="504" t="s">
        <v>727</v>
      </c>
      <c r="N396" s="494"/>
      <c r="O396" s="495"/>
      <c r="P396" s="495"/>
      <c r="Q396" s="494" t="s">
        <v>799</v>
      </c>
      <c r="R396" s="504" t="s">
        <v>545</v>
      </c>
      <c r="S396" s="496" t="s">
        <v>2538</v>
      </c>
      <c r="T396" s="497" t="s">
        <v>801</v>
      </c>
      <c r="U396" s="498">
        <v>23913</v>
      </c>
      <c r="V396" s="497">
        <f t="shared" ca="1" si="9"/>
        <v>60</v>
      </c>
      <c r="W396" s="497" t="s">
        <v>2539</v>
      </c>
      <c r="X396" s="497" t="s">
        <v>778</v>
      </c>
      <c r="Y396" s="497" t="s">
        <v>792</v>
      </c>
      <c r="Z396" s="497" t="s">
        <v>274</v>
      </c>
      <c r="AA396" s="497" t="s">
        <v>274</v>
      </c>
      <c r="AB396" s="497" t="s">
        <v>793</v>
      </c>
      <c r="AC396" s="497" t="s">
        <v>786</v>
      </c>
      <c r="AD396" s="497" t="s">
        <v>2531</v>
      </c>
      <c r="AE396" s="497" t="s">
        <v>794</v>
      </c>
      <c r="AF396" s="497"/>
      <c r="AG396" s="497"/>
      <c r="AH396" s="497"/>
      <c r="AI396" s="497"/>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385</v>
      </c>
      <c r="D397" s="489" t="s">
        <v>2384</v>
      </c>
      <c r="E397" s="489">
        <f t="shared" si="8"/>
        <v>362</v>
      </c>
      <c r="F397" s="489"/>
      <c r="G397" s="489" t="s">
        <v>2499</v>
      </c>
      <c r="H397" s="490" t="s">
        <v>321</v>
      </c>
      <c r="I397" s="490" t="s">
        <v>2387</v>
      </c>
      <c r="J397" s="490" t="s">
        <v>2384</v>
      </c>
      <c r="K397" s="490" t="s">
        <v>726</v>
      </c>
      <c r="L397" s="490"/>
      <c r="M397" s="493" t="s">
        <v>765</v>
      </c>
      <c r="N397" s="494"/>
      <c r="O397" s="495" t="s">
        <v>197</v>
      </c>
      <c r="P397" s="495"/>
      <c r="Q397" s="494"/>
      <c r="R397" s="493" t="s">
        <v>301</v>
      </c>
      <c r="S397" s="496" t="s">
        <v>2385</v>
      </c>
      <c r="T397" s="497" t="s">
        <v>801</v>
      </c>
      <c r="U397" s="498">
        <v>23418</v>
      </c>
      <c r="V397" s="497">
        <f t="shared" ca="1" si="9"/>
        <v>61</v>
      </c>
      <c r="W397" s="497" t="s">
        <v>2386</v>
      </c>
      <c r="X397" s="497" t="s">
        <v>778</v>
      </c>
      <c r="Y397" s="497" t="s">
        <v>734</v>
      </c>
      <c r="Z397" s="497" t="s">
        <v>274</v>
      </c>
      <c r="AA397" s="497" t="s">
        <v>274</v>
      </c>
      <c r="AB397" s="497" t="s">
        <v>793</v>
      </c>
      <c r="AC397" s="497" t="s">
        <v>1012</v>
      </c>
      <c r="AD397" s="497"/>
      <c r="AE397" s="497"/>
      <c r="AF397" s="499"/>
      <c r="AG397" s="499"/>
      <c r="AH397" s="499"/>
      <c r="AI397" s="499"/>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386</v>
      </c>
      <c r="D398" s="489" t="s">
        <v>2557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406</v>
      </c>
      <c r="S398" s="496" t="s">
        <v>2559</v>
      </c>
      <c r="T398" s="497" t="s">
        <v>801</v>
      </c>
      <c r="U398" s="498">
        <v>29204</v>
      </c>
      <c r="V398" s="497">
        <f t="shared" ca="1" si="9"/>
        <v>46</v>
      </c>
      <c r="W398" s="497" t="s">
        <v>2560</v>
      </c>
      <c r="X398" s="497" t="s">
        <v>778</v>
      </c>
      <c r="Y398" s="497" t="s">
        <v>784</v>
      </c>
      <c r="Z398" s="497" t="s">
        <v>274</v>
      </c>
      <c r="AA398" s="497" t="s">
        <v>274</v>
      </c>
      <c r="AB398" s="497" t="s">
        <v>793</v>
      </c>
      <c r="AC398" s="497"/>
      <c r="AD398" s="497"/>
      <c r="AE398" s="497" t="s">
        <v>794</v>
      </c>
      <c r="AF398" s="499" t="s">
        <v>3744</v>
      </c>
      <c r="AG398" s="499" t="s">
        <v>682</v>
      </c>
      <c r="AH398" s="499"/>
      <c r="AI398" s="499"/>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387</v>
      </c>
      <c r="D399" s="489" t="s">
        <v>2567</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468</v>
      </c>
      <c r="S399" s="496" t="s">
        <v>2568</v>
      </c>
      <c r="T399" s="497" t="s">
        <v>801</v>
      </c>
      <c r="U399" s="498">
        <v>27491</v>
      </c>
      <c r="V399" s="497">
        <f t="shared" ca="1" si="9"/>
        <v>50</v>
      </c>
      <c r="W399" s="497" t="s">
        <v>2569</v>
      </c>
      <c r="X399" s="497" t="s">
        <v>778</v>
      </c>
      <c r="Y399" s="497" t="s">
        <v>784</v>
      </c>
      <c r="Z399" s="497" t="s">
        <v>274</v>
      </c>
      <c r="AA399" s="497" t="s">
        <v>274</v>
      </c>
      <c r="AB399" s="497" t="s">
        <v>2570</v>
      </c>
      <c r="AC399" s="497"/>
      <c r="AD399" s="497"/>
      <c r="AE399" s="497" t="s">
        <v>794</v>
      </c>
      <c r="AF399" s="499" t="s">
        <v>3759</v>
      </c>
      <c r="AG399" s="499" t="s">
        <v>682</v>
      </c>
      <c r="AH399" s="499"/>
      <c r="AI399" s="499"/>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388</v>
      </c>
      <c r="D400" s="489" t="s">
        <v>2571</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484</v>
      </c>
      <c r="S400" s="496" t="s">
        <v>2572</v>
      </c>
      <c r="T400" s="497" t="s">
        <v>801</v>
      </c>
      <c r="U400" s="498">
        <v>28459</v>
      </c>
      <c r="V400" s="497">
        <f t="shared" ca="1" si="9"/>
        <v>48</v>
      </c>
      <c r="W400" s="497" t="s">
        <v>2573</v>
      </c>
      <c r="X400" s="497" t="s">
        <v>778</v>
      </c>
      <c r="Y400" s="497" t="s">
        <v>784</v>
      </c>
      <c r="Z400" s="497" t="s">
        <v>274</v>
      </c>
      <c r="AA400" s="497" t="s">
        <v>274</v>
      </c>
      <c r="AB400" s="497" t="s">
        <v>2574</v>
      </c>
      <c r="AC400" s="497"/>
      <c r="AD400" s="497"/>
      <c r="AE400" s="497" t="s">
        <v>794</v>
      </c>
      <c r="AF400" s="499" t="s">
        <v>3744</v>
      </c>
      <c r="AG400" s="499" t="s">
        <v>682</v>
      </c>
      <c r="AH400" s="499"/>
      <c r="AI400" s="499"/>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389</v>
      </c>
      <c r="D401" s="489" t="s">
        <v>2575</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503</v>
      </c>
      <c r="S401" s="496" t="s">
        <v>2576</v>
      </c>
      <c r="T401" s="497" t="s">
        <v>801</v>
      </c>
      <c r="U401" s="498">
        <v>29948</v>
      </c>
      <c r="V401" s="497">
        <f t="shared" ca="1" si="9"/>
        <v>44</v>
      </c>
      <c r="W401" s="497" t="s">
        <v>2577</v>
      </c>
      <c r="X401" s="497" t="s">
        <v>778</v>
      </c>
      <c r="Y401" s="497" t="s">
        <v>784</v>
      </c>
      <c r="Z401" s="497" t="s">
        <v>274</v>
      </c>
      <c r="AA401" s="497" t="s">
        <v>274</v>
      </c>
      <c r="AB401" s="497" t="s">
        <v>793</v>
      </c>
      <c r="AC401" s="497"/>
      <c r="AD401" s="497"/>
      <c r="AE401" s="497" t="s">
        <v>794</v>
      </c>
      <c r="AF401" s="499" t="s">
        <v>3744</v>
      </c>
      <c r="AG401" s="499" t="s">
        <v>682</v>
      </c>
      <c r="AH401" s="499"/>
      <c r="AI401" s="499"/>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390</v>
      </c>
      <c r="D402" s="489" t="s">
        <v>2578</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516</v>
      </c>
      <c r="S402" s="496" t="s">
        <v>2579</v>
      </c>
      <c r="T402" s="497" t="s">
        <v>801</v>
      </c>
      <c r="U402" s="498">
        <v>30545</v>
      </c>
      <c r="V402" s="497">
        <f t="shared" ca="1" si="9"/>
        <v>42</v>
      </c>
      <c r="W402" s="497" t="s">
        <v>2580</v>
      </c>
      <c r="X402" s="508" t="s">
        <v>733</v>
      </c>
      <c r="Y402" s="508" t="s">
        <v>734</v>
      </c>
      <c r="Z402" s="497" t="s">
        <v>274</v>
      </c>
      <c r="AA402" s="497" t="s">
        <v>274</v>
      </c>
      <c r="AB402" s="497" t="s">
        <v>2581</v>
      </c>
      <c r="AC402" s="497"/>
      <c r="AD402" s="497"/>
      <c r="AE402" s="497" t="s">
        <v>794</v>
      </c>
      <c r="AF402" s="499" t="s">
        <v>3759</v>
      </c>
      <c r="AG402" s="499" t="s">
        <v>682</v>
      </c>
      <c r="AH402" s="499"/>
      <c r="AI402" s="499"/>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391</v>
      </c>
      <c r="D403" s="489" t="s">
        <v>2582</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527</v>
      </c>
      <c r="S403" s="496" t="s">
        <v>2583</v>
      </c>
      <c r="T403" s="497" t="s">
        <v>801</v>
      </c>
      <c r="U403" s="498">
        <v>34130</v>
      </c>
      <c r="V403" s="497">
        <f t="shared" ca="1" si="9"/>
        <v>32</v>
      </c>
      <c r="W403" s="497" t="s">
        <v>2584</v>
      </c>
      <c r="X403" s="497" t="s">
        <v>778</v>
      </c>
      <c r="Y403" s="497" t="s">
        <v>792</v>
      </c>
      <c r="Z403" s="497" t="s">
        <v>274</v>
      </c>
      <c r="AA403" s="497" t="s">
        <v>274</v>
      </c>
      <c r="AB403" s="497" t="s">
        <v>2585</v>
      </c>
      <c r="AC403" s="497"/>
      <c r="AD403" s="497"/>
      <c r="AE403" s="497" t="s">
        <v>794</v>
      </c>
      <c r="AF403" s="499">
        <v>0</v>
      </c>
      <c r="AG403" s="499" t="s">
        <v>682</v>
      </c>
      <c r="AH403" s="499"/>
      <c r="AI403" s="499"/>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392</v>
      </c>
      <c r="D404" s="489" t="s">
        <v>2586</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2587</v>
      </c>
      <c r="S404" s="496" t="s">
        <v>2588</v>
      </c>
      <c r="T404" s="497" t="s">
        <v>801</v>
      </c>
      <c r="U404" s="498">
        <v>29575</v>
      </c>
      <c r="V404" s="497">
        <f t="shared" ca="1" si="9"/>
        <v>45</v>
      </c>
      <c r="W404" s="497" t="s">
        <v>2589</v>
      </c>
      <c r="X404" s="497" t="s">
        <v>778</v>
      </c>
      <c r="Y404" s="497" t="s">
        <v>792</v>
      </c>
      <c r="Z404" s="497" t="s">
        <v>274</v>
      </c>
      <c r="AA404" s="497" t="s">
        <v>274</v>
      </c>
      <c r="AB404" s="497" t="s">
        <v>793</v>
      </c>
      <c r="AC404" s="497" t="s">
        <v>786</v>
      </c>
      <c r="AD404" s="497" t="s">
        <v>2536</v>
      </c>
      <c r="AE404" s="497" t="s">
        <v>794</v>
      </c>
      <c r="AF404" s="497"/>
      <c r="AG404" s="497"/>
      <c r="AH404" s="497"/>
      <c r="AI404" s="497"/>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393</v>
      </c>
      <c r="D405" s="489" t="s">
        <v>2590</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2591</v>
      </c>
      <c r="S405" s="496" t="s">
        <v>2592</v>
      </c>
      <c r="T405" s="497" t="s">
        <v>801</v>
      </c>
      <c r="U405" s="498">
        <v>22440</v>
      </c>
      <c r="V405" s="497">
        <f t="shared" ca="1" si="9"/>
        <v>64</v>
      </c>
      <c r="W405" s="497" t="s">
        <v>2593</v>
      </c>
      <c r="X405" s="497" t="s">
        <v>778</v>
      </c>
      <c r="Y405" s="497" t="s">
        <v>792</v>
      </c>
      <c r="Z405" s="497" t="s">
        <v>274</v>
      </c>
      <c r="AA405" s="497" t="s">
        <v>274</v>
      </c>
      <c r="AB405" s="497" t="s">
        <v>793</v>
      </c>
      <c r="AC405" s="497" t="s">
        <v>786</v>
      </c>
      <c r="AD405" s="497"/>
      <c r="AE405" s="497" t="s">
        <v>794</v>
      </c>
      <c r="AF405" s="497"/>
      <c r="AG405" s="497"/>
      <c r="AH405" s="497"/>
      <c r="AI405" s="497"/>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394</v>
      </c>
      <c r="D406" s="489" t="s">
        <v>2594</v>
      </c>
      <c r="E406" s="489">
        <f t="shared" si="8"/>
        <v>371</v>
      </c>
      <c r="F406" s="489" t="s">
        <v>682</v>
      </c>
      <c r="G406" s="489" t="s">
        <v>2499</v>
      </c>
      <c r="H406" s="490" t="s">
        <v>321</v>
      </c>
      <c r="I406" s="490" t="s">
        <v>2387</v>
      </c>
      <c r="J406" s="490" t="s">
        <v>2384</v>
      </c>
      <c r="K406" s="490" t="s">
        <v>726</v>
      </c>
      <c r="L406" s="490"/>
      <c r="M406" s="501" t="s">
        <v>765</v>
      </c>
      <c r="N406" s="494"/>
      <c r="O406" s="495"/>
      <c r="P406" s="495"/>
      <c r="Q406" s="494" t="s">
        <v>799</v>
      </c>
      <c r="R406" s="501" t="s">
        <v>2595</v>
      </c>
      <c r="S406" s="496" t="s">
        <v>2596</v>
      </c>
      <c r="T406" s="497" t="s">
        <v>801</v>
      </c>
      <c r="U406" s="498">
        <v>26500</v>
      </c>
      <c r="V406" s="497">
        <f t="shared" ca="1" si="9"/>
        <v>53</v>
      </c>
      <c r="W406" s="497" t="s">
        <v>2597</v>
      </c>
      <c r="X406" s="497" t="s">
        <v>778</v>
      </c>
      <c r="Y406" s="497" t="s">
        <v>792</v>
      </c>
      <c r="Z406" s="497" t="s">
        <v>274</v>
      </c>
      <c r="AA406" s="497" t="s">
        <v>274</v>
      </c>
      <c r="AB406" s="497" t="s">
        <v>793</v>
      </c>
      <c r="AC406" s="497" t="s">
        <v>786</v>
      </c>
      <c r="AD406" s="497"/>
      <c r="AE406" s="497" t="s">
        <v>794</v>
      </c>
      <c r="AF406" s="497"/>
      <c r="AG406" s="497"/>
      <c r="AH406" s="497"/>
      <c r="AI406" s="497"/>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456"/>
      <c r="C407" s="489">
        <v>395</v>
      </c>
      <c r="D407" s="489" t="s">
        <v>2598</v>
      </c>
      <c r="E407" s="489">
        <f t="shared" si="8"/>
        <v>372</v>
      </c>
      <c r="F407" s="489" t="s">
        <v>682</v>
      </c>
      <c r="G407" s="489" t="s">
        <v>2499</v>
      </c>
      <c r="H407" s="490" t="s">
        <v>321</v>
      </c>
      <c r="I407" s="490" t="s">
        <v>2387</v>
      </c>
      <c r="J407" s="490" t="s">
        <v>2384</v>
      </c>
      <c r="K407" s="490" t="s">
        <v>726</v>
      </c>
      <c r="L407" s="490"/>
      <c r="M407" s="504" t="s">
        <v>765</v>
      </c>
      <c r="N407" s="494"/>
      <c r="O407" s="495"/>
      <c r="P407" s="495"/>
      <c r="Q407" s="494" t="s">
        <v>799</v>
      </c>
      <c r="R407" s="504" t="s">
        <v>2599</v>
      </c>
      <c r="S407" s="496" t="s">
        <v>2600</v>
      </c>
      <c r="T407" s="497" t="s">
        <v>801</v>
      </c>
      <c r="U407" s="498">
        <v>33645</v>
      </c>
      <c r="V407" s="497">
        <f t="shared" ca="1" si="9"/>
        <v>33</v>
      </c>
      <c r="W407" s="497" t="s">
        <v>2601</v>
      </c>
      <c r="X407" s="497" t="s">
        <v>778</v>
      </c>
      <c r="Y407" s="497" t="s">
        <v>792</v>
      </c>
      <c r="Z407" s="497" t="s">
        <v>274</v>
      </c>
      <c r="AA407" s="497" t="s">
        <v>274</v>
      </c>
      <c r="AB407" s="497" t="s">
        <v>793</v>
      </c>
      <c r="AC407" s="497" t="s">
        <v>786</v>
      </c>
      <c r="AD407" s="497" t="s">
        <v>787</v>
      </c>
      <c r="AE407" s="497" t="s">
        <v>794</v>
      </c>
      <c r="AF407" s="497"/>
      <c r="AG407" s="497"/>
      <c r="AH407" s="497"/>
      <c r="AI407" s="497"/>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83"/>
      <c r="C408" s="489">
        <v>396</v>
      </c>
      <c r="D408" s="489" t="s">
        <v>2387</v>
      </c>
      <c r="E408" s="489">
        <f t="shared" si="8"/>
        <v>372</v>
      </c>
      <c r="F408" s="489"/>
      <c r="G408" s="489" t="s">
        <v>2499</v>
      </c>
      <c r="H408" s="490" t="s">
        <v>321</v>
      </c>
      <c r="I408" s="490" t="s">
        <v>2387</v>
      </c>
      <c r="J408" s="490" t="s">
        <v>2387</v>
      </c>
      <c r="K408" s="490" t="s">
        <v>726</v>
      </c>
      <c r="L408" s="490"/>
      <c r="M408" s="493" t="s">
        <v>841</v>
      </c>
      <c r="N408" s="494"/>
      <c r="O408" s="495" t="s">
        <v>390</v>
      </c>
      <c r="P408" s="497" t="s">
        <v>69</v>
      </c>
      <c r="Q408" s="494"/>
      <c r="R408" s="493" t="s">
        <v>388</v>
      </c>
      <c r="S408" s="496" t="s">
        <v>2388</v>
      </c>
      <c r="T408" s="497" t="s">
        <v>801</v>
      </c>
      <c r="U408" s="498">
        <v>22147</v>
      </c>
      <c r="V408" s="497">
        <f t="shared" ca="1" si="9"/>
        <v>65</v>
      </c>
      <c r="W408" s="497" t="s">
        <v>2389</v>
      </c>
      <c r="X408" s="497" t="s">
        <v>778</v>
      </c>
      <c r="Y408" s="497" t="s">
        <v>734</v>
      </c>
      <c r="Z408" s="497" t="s">
        <v>274</v>
      </c>
      <c r="AA408" s="497" t="s">
        <v>274</v>
      </c>
      <c r="AB408" s="497" t="s">
        <v>793</v>
      </c>
      <c r="AC408" s="497" t="s">
        <v>1012</v>
      </c>
      <c r="AD408" s="497"/>
      <c r="AE408" s="497"/>
      <c r="AF408" s="499"/>
      <c r="AG408" s="499"/>
      <c r="AH408" s="499"/>
      <c r="AI408" s="499"/>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397</v>
      </c>
      <c r="D409" s="489" t="s">
        <v>2634</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850</v>
      </c>
      <c r="R409" s="501" t="s">
        <v>2636</v>
      </c>
      <c r="S409" s="496" t="s">
        <v>2637</v>
      </c>
      <c r="T409" s="497" t="s">
        <v>801</v>
      </c>
      <c r="U409" s="498">
        <v>18510</v>
      </c>
      <c r="V409" s="497">
        <f t="shared" ca="1" si="9"/>
        <v>75</v>
      </c>
      <c r="W409" s="497" t="s">
        <v>2638</v>
      </c>
      <c r="X409" s="497" t="s">
        <v>778</v>
      </c>
      <c r="Y409" s="497" t="s">
        <v>784</v>
      </c>
      <c r="Z409" s="497" t="s">
        <v>274</v>
      </c>
      <c r="AA409" s="497" t="s">
        <v>274</v>
      </c>
      <c r="AB409" s="497" t="s">
        <v>2639</v>
      </c>
      <c r="AC409" s="497"/>
      <c r="AD409" s="497"/>
      <c r="AE409" s="497" t="s">
        <v>891</v>
      </c>
      <c r="AF409" s="499" t="s">
        <v>3759</v>
      </c>
      <c r="AG409" s="499" t="s">
        <v>688</v>
      </c>
      <c r="AH409" s="499"/>
      <c r="AI409" s="499"/>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398</v>
      </c>
      <c r="D410" s="489" t="s">
        <v>2640</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2641</v>
      </c>
      <c r="S410" s="496" t="s">
        <v>2642</v>
      </c>
      <c r="T410" s="497" t="s">
        <v>801</v>
      </c>
      <c r="U410" s="498">
        <v>20474</v>
      </c>
      <c r="V410" s="497">
        <f t="shared" ca="1" si="9"/>
        <v>70</v>
      </c>
      <c r="W410" s="497" t="s">
        <v>2643</v>
      </c>
      <c r="X410" s="497" t="s">
        <v>778</v>
      </c>
      <c r="Y410" s="497" t="s">
        <v>784</v>
      </c>
      <c r="Z410" s="497" t="s">
        <v>274</v>
      </c>
      <c r="AA410" s="497" t="s">
        <v>274</v>
      </c>
      <c r="AB410" s="497" t="s">
        <v>686</v>
      </c>
      <c r="AC410" s="497"/>
      <c r="AD410" s="497"/>
      <c r="AE410" s="497" t="s">
        <v>891</v>
      </c>
      <c r="AF410" s="499" t="s">
        <v>3759</v>
      </c>
      <c r="AG410" s="499" t="s">
        <v>688</v>
      </c>
      <c r="AH410" s="499"/>
      <c r="AI410" s="499"/>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c r="C411" s="489">
        <v>399</v>
      </c>
      <c r="D411" s="489" t="s">
        <v>2644</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2645</v>
      </c>
      <c r="S411" s="496" t="s">
        <v>2646</v>
      </c>
      <c r="T411" s="497" t="s">
        <v>801</v>
      </c>
      <c r="U411" s="498">
        <v>22535</v>
      </c>
      <c r="V411" s="497">
        <f t="shared" ca="1" si="9"/>
        <v>64</v>
      </c>
      <c r="W411" s="497" t="s">
        <v>2647</v>
      </c>
      <c r="X411" s="497" t="s">
        <v>778</v>
      </c>
      <c r="Y411" s="497" t="s">
        <v>792</v>
      </c>
      <c r="Z411" s="497" t="s">
        <v>274</v>
      </c>
      <c r="AA411" s="497" t="s">
        <v>274</v>
      </c>
      <c r="AB411" s="497" t="s">
        <v>2648</v>
      </c>
      <c r="AC411" s="497"/>
      <c r="AD411" s="497"/>
      <c r="AE411" s="497" t="s">
        <v>891</v>
      </c>
      <c r="AF411" s="499" t="s">
        <v>3759</v>
      </c>
      <c r="AG411" s="499" t="s">
        <v>688</v>
      </c>
      <c r="AH411" s="499"/>
      <c r="AI411" s="499"/>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v>3</v>
      </c>
      <c r="C412" s="489">
        <v>400</v>
      </c>
      <c r="D412" s="489" t="s">
        <v>2649</v>
      </c>
      <c r="E412" s="489">
        <f t="shared" si="8"/>
        <v>376</v>
      </c>
      <c r="F412" s="489" t="s">
        <v>2635</v>
      </c>
      <c r="G412" s="489" t="s">
        <v>2499</v>
      </c>
      <c r="H412" s="490" t="s">
        <v>321</v>
      </c>
      <c r="I412" s="490" t="s">
        <v>2387</v>
      </c>
      <c r="J412" s="490" t="s">
        <v>2387</v>
      </c>
      <c r="K412" s="490" t="s">
        <v>726</v>
      </c>
      <c r="L412" s="490"/>
      <c r="M412" s="501" t="s">
        <v>841</v>
      </c>
      <c r="N412" s="494"/>
      <c r="O412" s="495"/>
      <c r="P412" s="495"/>
      <c r="Q412" s="494" t="s">
        <v>799</v>
      </c>
      <c r="R412" s="501" t="s">
        <v>2650</v>
      </c>
      <c r="S412" s="496" t="s">
        <v>2651</v>
      </c>
      <c r="T412" s="497" t="s">
        <v>801</v>
      </c>
      <c r="U412" s="498">
        <v>22940</v>
      </c>
      <c r="V412" s="497">
        <f t="shared" ca="1" si="9"/>
        <v>63</v>
      </c>
      <c r="W412" s="497" t="s">
        <v>2652</v>
      </c>
      <c r="X412" s="497" t="s">
        <v>778</v>
      </c>
      <c r="Y412" s="497" t="s">
        <v>792</v>
      </c>
      <c r="Z412" s="497" t="s">
        <v>274</v>
      </c>
      <c r="AA412" s="497" t="s">
        <v>274</v>
      </c>
      <c r="AB412" s="497" t="s">
        <v>2653</v>
      </c>
      <c r="AC412" s="497"/>
      <c r="AD412" s="497"/>
      <c r="AE412" s="497" t="s">
        <v>891</v>
      </c>
      <c r="AF412" s="499" t="s">
        <v>3759</v>
      </c>
      <c r="AG412" s="499" t="s">
        <v>688</v>
      </c>
      <c r="AH412" s="499"/>
      <c r="AI412" s="499"/>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401</v>
      </c>
      <c r="D413" s="489" t="s">
        <v>2654</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2655</v>
      </c>
      <c r="S413" s="496" t="s">
        <v>2656</v>
      </c>
      <c r="T413" s="497" t="s">
        <v>801</v>
      </c>
      <c r="U413" s="498">
        <v>20435</v>
      </c>
      <c r="V413" s="497">
        <f t="shared" ca="1" si="9"/>
        <v>70</v>
      </c>
      <c r="W413" s="497" t="s">
        <v>2657</v>
      </c>
      <c r="X413" s="497" t="s">
        <v>778</v>
      </c>
      <c r="Y413" s="497" t="s">
        <v>784</v>
      </c>
      <c r="Z413" s="497" t="s">
        <v>846</v>
      </c>
      <c r="AA413" s="497" t="s">
        <v>846</v>
      </c>
      <c r="AB413" s="497" t="s">
        <v>1835</v>
      </c>
      <c r="AC413" s="497"/>
      <c r="AD413" s="497"/>
      <c r="AE413" s="497" t="s">
        <v>891</v>
      </c>
      <c r="AF413" s="499" t="s">
        <v>3756</v>
      </c>
      <c r="AG413" s="499" t="s">
        <v>688</v>
      </c>
      <c r="AH413" s="499"/>
      <c r="AI413" s="499"/>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402</v>
      </c>
      <c r="D414" s="489" t="s">
        <v>2630</v>
      </c>
      <c r="E414" s="489">
        <f t="shared" si="8"/>
        <v>378</v>
      </c>
      <c r="F414" s="489" t="s">
        <v>870</v>
      </c>
      <c r="G414" s="489" t="s">
        <v>2499</v>
      </c>
      <c r="H414" s="490" t="s">
        <v>321</v>
      </c>
      <c r="I414" s="490" t="s">
        <v>2387</v>
      </c>
      <c r="J414" s="490" t="s">
        <v>2387</v>
      </c>
      <c r="K414" s="490" t="s">
        <v>726</v>
      </c>
      <c r="L414" s="490"/>
      <c r="M414" s="501" t="s">
        <v>841</v>
      </c>
      <c r="N414" s="494"/>
      <c r="O414" s="495"/>
      <c r="P414" s="495"/>
      <c r="Q414" s="494" t="s">
        <v>799</v>
      </c>
      <c r="R414" s="501" t="s">
        <v>2631</v>
      </c>
      <c r="S414" s="496" t="s">
        <v>2632</v>
      </c>
      <c r="T414" s="497" t="s">
        <v>801</v>
      </c>
      <c r="U414" s="498">
        <v>22474</v>
      </c>
      <c r="V414" s="497">
        <f t="shared" ca="1" si="9"/>
        <v>64</v>
      </c>
      <c r="W414" s="497" t="s">
        <v>2633</v>
      </c>
      <c r="X414" s="497" t="s">
        <v>778</v>
      </c>
      <c r="Y414" s="497" t="s">
        <v>784</v>
      </c>
      <c r="Z414" s="497" t="s">
        <v>846</v>
      </c>
      <c r="AA414" s="497" t="s">
        <v>846</v>
      </c>
      <c r="AB414" s="497" t="s">
        <v>1835</v>
      </c>
      <c r="AC414" s="497"/>
      <c r="AD414" s="497"/>
      <c r="AE414" s="497" t="s">
        <v>891</v>
      </c>
      <c r="AF414" s="499" t="s">
        <v>3744</v>
      </c>
      <c r="AG414" s="499" t="s">
        <v>688</v>
      </c>
      <c r="AH414" s="499"/>
      <c r="AI414" s="499"/>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403</v>
      </c>
      <c r="D415" s="489" t="s">
        <v>2658</v>
      </c>
      <c r="E415" s="489">
        <f t="shared" si="8"/>
        <v>379</v>
      </c>
      <c r="F415" s="489" t="s">
        <v>688</v>
      </c>
      <c r="G415" s="489" t="s">
        <v>2499</v>
      </c>
      <c r="H415" s="490" t="s">
        <v>321</v>
      </c>
      <c r="I415" s="490" t="s">
        <v>2387</v>
      </c>
      <c r="J415" s="490" t="s">
        <v>2387</v>
      </c>
      <c r="K415" s="490" t="s">
        <v>726</v>
      </c>
      <c r="L415" s="490"/>
      <c r="M415" s="501" t="s">
        <v>841</v>
      </c>
      <c r="N415" s="494"/>
      <c r="O415" s="495"/>
      <c r="P415" s="495"/>
      <c r="Q415" s="494" t="s">
        <v>850</v>
      </c>
      <c r="R415" s="501" t="s">
        <v>2659</v>
      </c>
      <c r="S415" s="496" t="s">
        <v>2660</v>
      </c>
      <c r="T415" s="497" t="s">
        <v>801</v>
      </c>
      <c r="U415" s="498">
        <v>18484</v>
      </c>
      <c r="V415" s="497">
        <f t="shared" ca="1" si="9"/>
        <v>75</v>
      </c>
      <c r="W415" s="497" t="s">
        <v>2661</v>
      </c>
      <c r="X415" s="508" t="s">
        <v>733</v>
      </c>
      <c r="Y415" s="497" t="s">
        <v>734</v>
      </c>
      <c r="Z415" s="497" t="s">
        <v>744</v>
      </c>
      <c r="AA415" s="497" t="s">
        <v>1235</v>
      </c>
      <c r="AB415" s="497" t="s">
        <v>2662</v>
      </c>
      <c r="AC415" s="497"/>
      <c r="AD415" s="497"/>
      <c r="AE415" s="497" t="s">
        <v>891</v>
      </c>
      <c r="AF415" s="499"/>
      <c r="AG415" s="499" t="s">
        <v>688</v>
      </c>
      <c r="AH415" s="499"/>
      <c r="AI415" s="499"/>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599"/>
      <c r="C416" s="489">
        <v>404</v>
      </c>
      <c r="D416" s="489" t="s">
        <v>2663</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721" t="s">
        <v>2664</v>
      </c>
      <c r="S416" s="496" t="s">
        <v>2665</v>
      </c>
      <c r="T416" s="497" t="s">
        <v>801</v>
      </c>
      <c r="U416" s="498">
        <v>22162</v>
      </c>
      <c r="V416" s="497">
        <f t="shared" ca="1" si="9"/>
        <v>65</v>
      </c>
      <c r="W416" s="497" t="s">
        <v>2633</v>
      </c>
      <c r="X416" s="508" t="s">
        <v>733</v>
      </c>
      <c r="Y416" s="497" t="s">
        <v>734</v>
      </c>
      <c r="Z416" s="497" t="s">
        <v>744</v>
      </c>
      <c r="AA416" s="497" t="s">
        <v>744</v>
      </c>
      <c r="AB416" s="497" t="s">
        <v>2047</v>
      </c>
      <c r="AC416" s="497"/>
      <c r="AD416" s="497"/>
      <c r="AE416" s="497" t="s">
        <v>891</v>
      </c>
      <c r="AF416" s="499"/>
      <c r="AG416" s="499" t="s">
        <v>688</v>
      </c>
      <c r="AH416" s="499"/>
      <c r="AI416" s="499"/>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605"/>
      <c r="C417" s="489">
        <v>405</v>
      </c>
      <c r="D417" s="489" t="s">
        <v>2666</v>
      </c>
      <c r="E417" s="489">
        <f t="shared" si="8"/>
        <v>381</v>
      </c>
      <c r="F417" s="489" t="s">
        <v>688</v>
      </c>
      <c r="G417" s="489" t="s">
        <v>2499</v>
      </c>
      <c r="H417" s="490" t="s">
        <v>321</v>
      </c>
      <c r="I417" s="490" t="s">
        <v>2387</v>
      </c>
      <c r="J417" s="490" t="s">
        <v>2387</v>
      </c>
      <c r="K417" s="490" t="s">
        <v>726</v>
      </c>
      <c r="L417" s="490"/>
      <c r="M417" s="501" t="s">
        <v>841</v>
      </c>
      <c r="N417" s="494"/>
      <c r="O417" s="495"/>
      <c r="P417" s="495"/>
      <c r="Q417" s="494" t="s">
        <v>799</v>
      </c>
      <c r="R417" s="502" t="s">
        <v>2667</v>
      </c>
      <c r="S417" s="496" t="s">
        <v>2668</v>
      </c>
      <c r="T417" s="497" t="s">
        <v>801</v>
      </c>
      <c r="U417" s="498">
        <v>23624</v>
      </c>
      <c r="V417" s="497">
        <f t="shared" ca="1" si="9"/>
        <v>61</v>
      </c>
      <c r="W417" s="497" t="s">
        <v>2669</v>
      </c>
      <c r="X417" s="497" t="s">
        <v>778</v>
      </c>
      <c r="Y417" s="497" t="s">
        <v>792</v>
      </c>
      <c r="Z417" s="497" t="s">
        <v>744</v>
      </c>
      <c r="AA417" s="497" t="s">
        <v>744</v>
      </c>
      <c r="AB417" s="497" t="s">
        <v>1983</v>
      </c>
      <c r="AC417" s="497"/>
      <c r="AD417" s="497"/>
      <c r="AE417" s="497" t="s">
        <v>891</v>
      </c>
      <c r="AF417" s="499"/>
      <c r="AG417" s="499" t="s">
        <v>688</v>
      </c>
      <c r="AH417" s="499"/>
      <c r="AI417" s="499"/>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406</v>
      </c>
      <c r="D418" s="600" t="s">
        <v>2670</v>
      </c>
      <c r="E418" s="489">
        <f t="shared" si="8"/>
        <v>382</v>
      </c>
      <c r="F418" s="489" t="s">
        <v>682</v>
      </c>
      <c r="G418" s="489" t="s">
        <v>2499</v>
      </c>
      <c r="H418" s="490" t="s">
        <v>321</v>
      </c>
      <c r="I418" s="490" t="s">
        <v>2387</v>
      </c>
      <c r="J418" s="490" t="s">
        <v>2387</v>
      </c>
      <c r="K418" s="490" t="s">
        <v>726</v>
      </c>
      <c r="L418" s="490"/>
      <c r="M418" s="501" t="s">
        <v>841</v>
      </c>
      <c r="N418" s="494" t="s">
        <v>365</v>
      </c>
      <c r="O418" s="495"/>
      <c r="P418" s="495"/>
      <c r="Q418" s="494" t="s">
        <v>850</v>
      </c>
      <c r="R418" s="959" t="s">
        <v>2671</v>
      </c>
      <c r="S418" s="576" t="s">
        <v>2672</v>
      </c>
      <c r="T418" s="655" t="s">
        <v>801</v>
      </c>
      <c r="U418" s="656">
        <v>16115</v>
      </c>
      <c r="V418" s="497">
        <f t="shared" ca="1" si="9"/>
        <v>81</v>
      </c>
      <c r="W418" s="497" t="s">
        <v>2673</v>
      </c>
      <c r="X418" s="497" t="s">
        <v>778</v>
      </c>
      <c r="Y418" s="497" t="s">
        <v>792</v>
      </c>
      <c r="Z418" s="539" t="s">
        <v>274</v>
      </c>
      <c r="AA418" s="539" t="s">
        <v>274</v>
      </c>
      <c r="AB418" s="539" t="s">
        <v>793</v>
      </c>
      <c r="AC418" s="497"/>
      <c r="AD418" s="497"/>
      <c r="AE418" s="497" t="s">
        <v>1686</v>
      </c>
      <c r="AF418" s="499">
        <v>0</v>
      </c>
      <c r="AG418" s="499"/>
      <c r="AH418" s="499"/>
      <c r="AI418" s="499"/>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407</v>
      </c>
      <c r="D419" s="600" t="s">
        <v>2674</v>
      </c>
      <c r="E419" s="489">
        <f t="shared" si="8"/>
        <v>383</v>
      </c>
      <c r="F419" s="489" t="s">
        <v>682</v>
      </c>
      <c r="G419" s="489" t="s">
        <v>2499</v>
      </c>
      <c r="H419" s="490" t="s">
        <v>321</v>
      </c>
      <c r="I419" s="490" t="s">
        <v>2387</v>
      </c>
      <c r="J419" s="490" t="s">
        <v>2387</v>
      </c>
      <c r="K419" s="490" t="s">
        <v>726</v>
      </c>
      <c r="L419" s="490"/>
      <c r="M419" s="504" t="s">
        <v>841</v>
      </c>
      <c r="N419" s="494" t="s">
        <v>365</v>
      </c>
      <c r="O419" s="495"/>
      <c r="P419" s="495"/>
      <c r="Q419" s="494" t="s">
        <v>799</v>
      </c>
      <c r="R419" s="960" t="s">
        <v>552</v>
      </c>
      <c r="S419" s="664" t="s">
        <v>2675</v>
      </c>
      <c r="T419" s="722" t="s">
        <v>801</v>
      </c>
      <c r="U419" s="723">
        <v>23037</v>
      </c>
      <c r="V419" s="497">
        <f t="shared" ca="1" si="9"/>
        <v>63</v>
      </c>
      <c r="W419" s="724" t="s">
        <v>2676</v>
      </c>
      <c r="X419" s="497" t="s">
        <v>778</v>
      </c>
      <c r="Y419" s="497" t="s">
        <v>792</v>
      </c>
      <c r="Z419" s="541" t="s">
        <v>274</v>
      </c>
      <c r="AA419" s="541" t="s">
        <v>274</v>
      </c>
      <c r="AB419" s="541" t="s">
        <v>793</v>
      </c>
      <c r="AC419" s="497"/>
      <c r="AD419" s="497"/>
      <c r="AE419" s="497" t="s">
        <v>1686</v>
      </c>
      <c r="AF419" s="499">
        <v>0</v>
      </c>
      <c r="AG419" s="499"/>
      <c r="AH419" s="499"/>
      <c r="AI419" s="499"/>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408</v>
      </c>
      <c r="D420" s="489" t="s">
        <v>2677</v>
      </c>
      <c r="E420" s="489">
        <f t="shared" si="8"/>
        <v>384</v>
      </c>
      <c r="F420" s="489" t="s">
        <v>2635</v>
      </c>
      <c r="G420" s="489" t="s">
        <v>2678</v>
      </c>
      <c r="H420" s="490" t="s">
        <v>208</v>
      </c>
      <c r="I420" s="490" t="s">
        <v>2677</v>
      </c>
      <c r="J420" s="490" t="s">
        <v>2677</v>
      </c>
      <c r="K420" s="490" t="s">
        <v>726</v>
      </c>
      <c r="L420" s="490"/>
      <c r="M420" s="493" t="s">
        <v>727</v>
      </c>
      <c r="N420" s="494"/>
      <c r="O420" s="495" t="s">
        <v>192</v>
      </c>
      <c r="P420" s="497" t="s">
        <v>69</v>
      </c>
      <c r="Q420" s="494" t="s">
        <v>799</v>
      </c>
      <c r="R420" s="493" t="s">
        <v>208</v>
      </c>
      <c r="S420" s="496" t="s">
        <v>2679</v>
      </c>
      <c r="T420" s="497" t="s">
        <v>801</v>
      </c>
      <c r="U420" s="498">
        <v>28590</v>
      </c>
      <c r="V420" s="497">
        <f t="shared" ca="1" si="9"/>
        <v>47</v>
      </c>
      <c r="W420" s="497">
        <v>77471781323</v>
      </c>
      <c r="X420" s="497" t="s">
        <v>733</v>
      </c>
      <c r="Y420" s="497" t="s">
        <v>734</v>
      </c>
      <c r="Z420" s="497" t="s">
        <v>274</v>
      </c>
      <c r="AA420" s="497" t="s">
        <v>274</v>
      </c>
      <c r="AB420" s="497" t="s">
        <v>2680</v>
      </c>
      <c r="AC420" s="497"/>
      <c r="AD420" s="497"/>
      <c r="AE420" s="497"/>
      <c r="AF420" s="499" t="s">
        <v>3776</v>
      </c>
      <c r="AG420" s="499" t="s">
        <v>682</v>
      </c>
      <c r="AH420" s="499"/>
      <c r="AI420" s="499"/>
      <c r="AJ420" s="500"/>
      <c r="AK420" s="193"/>
      <c r="AL420" s="500"/>
      <c r="AM420" s="500"/>
      <c r="AN420" s="500"/>
      <c r="AO420" s="500"/>
      <c r="AP420" s="500"/>
      <c r="AQ420" s="500"/>
      <c r="AR420" s="500"/>
      <c r="AS420" s="500"/>
      <c r="AT420" s="500"/>
      <c r="AU420" s="500"/>
      <c r="AV420" s="500"/>
      <c r="AW420" s="500"/>
      <c r="AX420" s="500"/>
      <c r="AY420" s="500"/>
      <c r="AZ420" s="500"/>
      <c r="BA420" s="500"/>
    </row>
    <row r="421" spans="1:53" ht="15.75" customHeight="1">
      <c r="A421" s="193"/>
      <c r="B421" s="725"/>
      <c r="C421" s="489">
        <v>409</v>
      </c>
      <c r="D421" s="489" t="s">
        <v>2681</v>
      </c>
      <c r="E421" s="489">
        <f t="shared" si="8"/>
        <v>385</v>
      </c>
      <c r="F421" s="726" t="s">
        <v>2635</v>
      </c>
      <c r="G421" s="489" t="s">
        <v>2678</v>
      </c>
      <c r="H421" s="490" t="s">
        <v>208</v>
      </c>
      <c r="I421" s="490" t="s">
        <v>2677</v>
      </c>
      <c r="J421" s="490" t="s">
        <v>2677</v>
      </c>
      <c r="K421" s="490" t="s">
        <v>726</v>
      </c>
      <c r="L421" s="490"/>
      <c r="M421" s="501" t="s">
        <v>727</v>
      </c>
      <c r="N421" s="494"/>
      <c r="O421" s="497" t="s">
        <v>519</v>
      </c>
      <c r="P421" s="497"/>
      <c r="Q421" s="564" t="s">
        <v>766</v>
      </c>
      <c r="R421" s="534" t="s">
        <v>2682</v>
      </c>
      <c r="S421" s="496" t="s">
        <v>2683</v>
      </c>
      <c r="T421" s="497" t="s">
        <v>801</v>
      </c>
      <c r="U421" s="498">
        <v>36654</v>
      </c>
      <c r="V421" s="497">
        <f t="shared" ca="1" si="9"/>
        <v>25</v>
      </c>
      <c r="W421" s="497" t="s">
        <v>2684</v>
      </c>
      <c r="X421" s="497" t="s">
        <v>778</v>
      </c>
      <c r="Y421" s="497" t="s">
        <v>784</v>
      </c>
      <c r="Z421" s="497" t="s">
        <v>274</v>
      </c>
      <c r="AA421" s="497" t="s">
        <v>274</v>
      </c>
      <c r="AB421" s="497" t="s">
        <v>2685</v>
      </c>
      <c r="AC421" s="497"/>
      <c r="AD421" s="497" t="s">
        <v>2686</v>
      </c>
      <c r="AE421" s="497" t="s">
        <v>891</v>
      </c>
      <c r="AF421" s="499" t="s">
        <v>3759</v>
      </c>
      <c r="AG421" s="578" t="s">
        <v>688</v>
      </c>
      <c r="AH421" s="499"/>
      <c r="AI421" s="499"/>
      <c r="AJ421" s="500"/>
      <c r="AK421" s="500"/>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410</v>
      </c>
      <c r="D422" s="634" t="s">
        <v>2687</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799</v>
      </c>
      <c r="R422" s="709" t="s">
        <v>2688</v>
      </c>
      <c r="S422" s="638" t="s">
        <v>2689</v>
      </c>
      <c r="T422" s="636" t="s">
        <v>801</v>
      </c>
      <c r="U422" s="639">
        <v>32251</v>
      </c>
      <c r="V422" s="497">
        <f t="shared" ca="1" si="9"/>
        <v>37</v>
      </c>
      <c r="W422" s="636" t="s">
        <v>2690</v>
      </c>
      <c r="X422" s="636" t="s">
        <v>778</v>
      </c>
      <c r="Y422" s="636" t="s">
        <v>792</v>
      </c>
      <c r="Z422" s="636" t="s">
        <v>274</v>
      </c>
      <c r="AA422" s="636" t="s">
        <v>1545</v>
      </c>
      <c r="AB422" s="636" t="s">
        <v>2691</v>
      </c>
      <c r="AC422" s="640" t="s">
        <v>786</v>
      </c>
      <c r="AD422" s="636" t="s">
        <v>1224</v>
      </c>
      <c r="AE422" s="636" t="s">
        <v>891</v>
      </c>
      <c r="AF422" s="497">
        <v>0</v>
      </c>
      <c r="AG422" s="497"/>
      <c r="AH422" s="497"/>
      <c r="AI422" s="497"/>
      <c r="AJ422" s="500"/>
      <c r="AK422" s="193"/>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411</v>
      </c>
      <c r="D423" s="634" t="s">
        <v>2692</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727" t="s">
        <v>2693</v>
      </c>
      <c r="S423" s="638" t="s">
        <v>2694</v>
      </c>
      <c r="T423" s="636" t="s">
        <v>801</v>
      </c>
      <c r="U423" s="639">
        <v>37018</v>
      </c>
      <c r="V423" s="497">
        <f t="shared" ca="1" si="9"/>
        <v>24</v>
      </c>
      <c r="W423" s="636" t="s">
        <v>2695</v>
      </c>
      <c r="X423" s="636" t="s">
        <v>778</v>
      </c>
      <c r="Y423" s="636" t="s">
        <v>792</v>
      </c>
      <c r="Z423" s="636" t="s">
        <v>274</v>
      </c>
      <c r="AA423" s="636" t="s">
        <v>274</v>
      </c>
      <c r="AB423" s="636" t="s">
        <v>2696</v>
      </c>
      <c r="AC423" s="640" t="s">
        <v>786</v>
      </c>
      <c r="AD423" s="636" t="s">
        <v>1817</v>
      </c>
      <c r="AE423" s="636" t="s">
        <v>891</v>
      </c>
      <c r="AF423" s="497">
        <v>0</v>
      </c>
      <c r="AG423" s="497"/>
      <c r="AH423" s="497"/>
      <c r="AI423" s="497"/>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193"/>
      <c r="B424" s="725"/>
      <c r="C424" s="489">
        <v>412</v>
      </c>
      <c r="D424" s="634" t="s">
        <v>2697</v>
      </c>
      <c r="E424" s="489">
        <f t="shared" si="8"/>
        <v>388</v>
      </c>
      <c r="F424" s="634" t="s">
        <v>2635</v>
      </c>
      <c r="G424" s="489" t="s">
        <v>2678</v>
      </c>
      <c r="H424" s="490" t="s">
        <v>208</v>
      </c>
      <c r="I424" s="490" t="s">
        <v>2677</v>
      </c>
      <c r="J424" s="490" t="s">
        <v>2677</v>
      </c>
      <c r="K424" s="490" t="s">
        <v>726</v>
      </c>
      <c r="L424" s="490"/>
      <c r="M424" s="501" t="s">
        <v>727</v>
      </c>
      <c r="N424" s="635"/>
      <c r="O424" s="636"/>
      <c r="P424" s="636"/>
      <c r="Q424" s="635" t="s">
        <v>766</v>
      </c>
      <c r="R424" s="637" t="s">
        <v>2698</v>
      </c>
      <c r="S424" s="638" t="s">
        <v>2699</v>
      </c>
      <c r="T424" s="636" t="s">
        <v>801</v>
      </c>
      <c r="U424" s="639">
        <v>34632</v>
      </c>
      <c r="V424" s="497">
        <f t="shared" ca="1" si="9"/>
        <v>31</v>
      </c>
      <c r="W424" s="636" t="s">
        <v>2700</v>
      </c>
      <c r="X424" s="636" t="s">
        <v>778</v>
      </c>
      <c r="Y424" s="636" t="s">
        <v>792</v>
      </c>
      <c r="Z424" s="636" t="s">
        <v>274</v>
      </c>
      <c r="AA424" s="636" t="s">
        <v>274</v>
      </c>
      <c r="AB424" s="636" t="s">
        <v>2648</v>
      </c>
      <c r="AC424" s="640" t="s">
        <v>786</v>
      </c>
      <c r="AD424" s="636" t="s">
        <v>2701</v>
      </c>
      <c r="AE424" s="636" t="s">
        <v>891</v>
      </c>
      <c r="AF424" s="497">
        <v>0</v>
      </c>
      <c r="AG424" s="497"/>
      <c r="AH424" s="497"/>
      <c r="AI424" s="497"/>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413</v>
      </c>
      <c r="D425" s="489" t="s">
        <v>2702</v>
      </c>
      <c r="E425" s="489">
        <f t="shared" si="8"/>
        <v>389</v>
      </c>
      <c r="F425" s="489" t="s">
        <v>2635</v>
      </c>
      <c r="G425" s="489" t="s">
        <v>2678</v>
      </c>
      <c r="H425" s="490" t="s">
        <v>208</v>
      </c>
      <c r="I425" s="490" t="s">
        <v>2677</v>
      </c>
      <c r="J425" s="490" t="s">
        <v>2702</v>
      </c>
      <c r="K425" s="490" t="s">
        <v>2703</v>
      </c>
      <c r="L425" s="490"/>
      <c r="M425" s="493" t="s">
        <v>765</v>
      </c>
      <c r="N425" s="494"/>
      <c r="O425" s="495" t="s">
        <v>69</v>
      </c>
      <c r="P425" s="495"/>
      <c r="Q425" s="494" t="s">
        <v>799</v>
      </c>
      <c r="R425" s="493" t="s">
        <v>209</v>
      </c>
      <c r="S425" s="496" t="s">
        <v>2704</v>
      </c>
      <c r="T425" s="497" t="s">
        <v>801</v>
      </c>
      <c r="U425" s="498">
        <v>23643</v>
      </c>
      <c r="V425" s="497">
        <f t="shared" ca="1" si="9"/>
        <v>61</v>
      </c>
      <c r="W425" s="497" t="s">
        <v>2705</v>
      </c>
      <c r="X425" s="497" t="s">
        <v>733</v>
      </c>
      <c r="Y425" s="497" t="s">
        <v>734</v>
      </c>
      <c r="Z425" s="497" t="s">
        <v>274</v>
      </c>
      <c r="AA425" s="497" t="s">
        <v>274</v>
      </c>
      <c r="AB425" s="497" t="s">
        <v>2680</v>
      </c>
      <c r="AC425" s="497"/>
      <c r="AD425" s="497"/>
      <c r="AE425" s="497"/>
      <c r="AF425" s="499" t="s">
        <v>3775</v>
      </c>
      <c r="AG425" s="499" t="s">
        <v>682</v>
      </c>
      <c r="AH425" s="499"/>
      <c r="AI425" s="499"/>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414</v>
      </c>
      <c r="D426" s="489" t="s">
        <v>2703</v>
      </c>
      <c r="E426" s="489">
        <f t="shared" si="8"/>
        <v>390</v>
      </c>
      <c r="F426" s="489" t="s">
        <v>2635</v>
      </c>
      <c r="G426" s="489" t="s">
        <v>2678</v>
      </c>
      <c r="H426" s="490" t="s">
        <v>208</v>
      </c>
      <c r="I426" s="490" t="s">
        <v>2677</v>
      </c>
      <c r="J426" s="490" t="s">
        <v>2702</v>
      </c>
      <c r="K426" s="490" t="s">
        <v>2703</v>
      </c>
      <c r="L426" s="490"/>
      <c r="M426" s="501" t="s">
        <v>765</v>
      </c>
      <c r="N426" s="494"/>
      <c r="O426" s="495" t="s">
        <v>84</v>
      </c>
      <c r="P426" s="495"/>
      <c r="Q426" s="494" t="s">
        <v>850</v>
      </c>
      <c r="R426" s="501" t="s">
        <v>2706</v>
      </c>
      <c r="S426" s="496" t="s">
        <v>2707</v>
      </c>
      <c r="T426" s="497" t="s">
        <v>801</v>
      </c>
      <c r="U426" s="498">
        <v>18216</v>
      </c>
      <c r="V426" s="497">
        <f t="shared" ca="1" si="9"/>
        <v>76</v>
      </c>
      <c r="W426" s="497" t="s">
        <v>2708</v>
      </c>
      <c r="X426" s="497" t="s">
        <v>733</v>
      </c>
      <c r="Y426" s="497" t="s">
        <v>734</v>
      </c>
      <c r="Z426" s="497" t="s">
        <v>740</v>
      </c>
      <c r="AA426" s="497" t="s">
        <v>274</v>
      </c>
      <c r="AB426" s="497" t="s">
        <v>793</v>
      </c>
      <c r="AC426" s="497"/>
      <c r="AD426" s="497"/>
      <c r="AE426" s="497"/>
      <c r="AF426" s="499" t="s">
        <v>3756</v>
      </c>
      <c r="AG426" s="499" t="s">
        <v>682</v>
      </c>
      <c r="AH426" s="499"/>
      <c r="AI426" s="499"/>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415</v>
      </c>
      <c r="D427" s="489" t="s">
        <v>2709</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259</v>
      </c>
      <c r="S427" s="496" t="s">
        <v>2710</v>
      </c>
      <c r="T427" s="497" t="s">
        <v>801</v>
      </c>
      <c r="U427" s="498">
        <v>18323</v>
      </c>
      <c r="V427" s="497">
        <f t="shared" ca="1" si="9"/>
        <v>75</v>
      </c>
      <c r="W427" s="497" t="s">
        <v>2711</v>
      </c>
      <c r="X427" s="497" t="s">
        <v>733</v>
      </c>
      <c r="Y427" s="497" t="s">
        <v>734</v>
      </c>
      <c r="Z427" s="497" t="s">
        <v>274</v>
      </c>
      <c r="AA427" s="497" t="s">
        <v>274</v>
      </c>
      <c r="AB427" s="497" t="s">
        <v>2680</v>
      </c>
      <c r="AC427" s="497"/>
      <c r="AD427" s="497"/>
      <c r="AE427" s="497"/>
      <c r="AF427" s="499" t="s">
        <v>3759</v>
      </c>
      <c r="AG427" s="499" t="s">
        <v>682</v>
      </c>
      <c r="AH427" s="499"/>
      <c r="AI427" s="499"/>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416</v>
      </c>
      <c r="D428" s="489" t="s">
        <v>2712</v>
      </c>
      <c r="E428" s="489">
        <f t="shared" si="8"/>
        <v>392</v>
      </c>
      <c r="F428" s="489" t="s">
        <v>2635</v>
      </c>
      <c r="G428" s="489" t="s">
        <v>2678</v>
      </c>
      <c r="H428" s="490" t="s">
        <v>208</v>
      </c>
      <c r="I428" s="490" t="s">
        <v>2677</v>
      </c>
      <c r="J428" s="490" t="s">
        <v>2702</v>
      </c>
      <c r="K428" s="490" t="s">
        <v>2703</v>
      </c>
      <c r="L428" s="490"/>
      <c r="M428" s="501" t="s">
        <v>765</v>
      </c>
      <c r="N428" s="494"/>
      <c r="O428" s="495"/>
      <c r="P428" s="495"/>
      <c r="Q428" s="494" t="s">
        <v>850</v>
      </c>
      <c r="R428" s="501" t="s">
        <v>284</v>
      </c>
      <c r="S428" s="496" t="s">
        <v>2713</v>
      </c>
      <c r="T428" s="497" t="s">
        <v>801</v>
      </c>
      <c r="U428" s="498">
        <v>18840</v>
      </c>
      <c r="V428" s="497">
        <f t="shared" ca="1" si="9"/>
        <v>74</v>
      </c>
      <c r="W428" s="497" t="s">
        <v>2714</v>
      </c>
      <c r="X428" s="497" t="s">
        <v>733</v>
      </c>
      <c r="Y428" s="497" t="s">
        <v>734</v>
      </c>
      <c r="Z428" s="497" t="s">
        <v>274</v>
      </c>
      <c r="AA428" s="497" t="s">
        <v>274</v>
      </c>
      <c r="AB428" s="497" t="s">
        <v>2680</v>
      </c>
      <c r="AC428" s="497"/>
      <c r="AD428" s="497"/>
      <c r="AE428" s="497"/>
      <c r="AF428" s="499" t="s">
        <v>3756</v>
      </c>
      <c r="AG428" s="499" t="s">
        <v>682</v>
      </c>
      <c r="AH428" s="499"/>
      <c r="AI428" s="499"/>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417</v>
      </c>
      <c r="D429" s="489" t="s">
        <v>2715</v>
      </c>
      <c r="E429" s="489">
        <f t="shared" si="8"/>
        <v>393</v>
      </c>
      <c r="F429" s="489" t="s">
        <v>2635</v>
      </c>
      <c r="G429" s="489" t="s">
        <v>2678</v>
      </c>
      <c r="H429" s="490" t="s">
        <v>208</v>
      </c>
      <c r="I429" s="490" t="s">
        <v>2677</v>
      </c>
      <c r="J429" s="490" t="s">
        <v>2702</v>
      </c>
      <c r="K429" s="490" t="s">
        <v>2703</v>
      </c>
      <c r="L429" s="490"/>
      <c r="M429" s="501" t="s">
        <v>765</v>
      </c>
      <c r="N429" s="494"/>
      <c r="O429" s="495" t="s">
        <v>197</v>
      </c>
      <c r="P429" s="495"/>
      <c r="Q429" s="494" t="s">
        <v>799</v>
      </c>
      <c r="R429" s="501" t="s">
        <v>304</v>
      </c>
      <c r="S429" s="496" t="s">
        <v>2716</v>
      </c>
      <c r="T429" s="497" t="s">
        <v>801</v>
      </c>
      <c r="U429" s="498">
        <v>25024</v>
      </c>
      <c r="V429" s="497">
        <f t="shared" ca="1" si="9"/>
        <v>57</v>
      </c>
      <c r="W429" s="497" t="s">
        <v>2717</v>
      </c>
      <c r="X429" s="497" t="s">
        <v>733</v>
      </c>
      <c r="Y429" s="497" t="s">
        <v>734</v>
      </c>
      <c r="Z429" s="497" t="s">
        <v>274</v>
      </c>
      <c r="AA429" s="497" t="s">
        <v>274</v>
      </c>
      <c r="AB429" s="497" t="s">
        <v>793</v>
      </c>
      <c r="AC429" s="497"/>
      <c r="AD429" s="497"/>
      <c r="AE429" s="497"/>
      <c r="AF429" s="499" t="s">
        <v>3765</v>
      </c>
      <c r="AG429" s="499" t="s">
        <v>682</v>
      </c>
      <c r="AH429" s="499"/>
      <c r="AI429" s="499"/>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418</v>
      </c>
      <c r="D430" s="489" t="s">
        <v>2718</v>
      </c>
      <c r="E430" s="489">
        <f t="shared" si="8"/>
        <v>394</v>
      </c>
      <c r="F430" s="489" t="s">
        <v>2635</v>
      </c>
      <c r="G430" s="489" t="s">
        <v>2678</v>
      </c>
      <c r="H430" s="490" t="s">
        <v>208</v>
      </c>
      <c r="I430" s="490" t="s">
        <v>2677</v>
      </c>
      <c r="J430" s="490" t="s">
        <v>2702</v>
      </c>
      <c r="K430" s="490" t="s">
        <v>2703</v>
      </c>
      <c r="L430" s="490"/>
      <c r="M430" s="504" t="s">
        <v>765</v>
      </c>
      <c r="N430" s="494"/>
      <c r="O430" s="495"/>
      <c r="P430" s="495"/>
      <c r="Q430" s="494" t="s">
        <v>799</v>
      </c>
      <c r="R430" s="504" t="s">
        <v>2719</v>
      </c>
      <c r="S430" s="496" t="s">
        <v>2720</v>
      </c>
      <c r="T430" s="497" t="s">
        <v>801</v>
      </c>
      <c r="U430" s="498">
        <v>29360</v>
      </c>
      <c r="V430" s="497">
        <f t="shared" ca="1" si="9"/>
        <v>45</v>
      </c>
      <c r="W430" s="497" t="s">
        <v>2721</v>
      </c>
      <c r="X430" s="497" t="s">
        <v>778</v>
      </c>
      <c r="Y430" s="497" t="s">
        <v>792</v>
      </c>
      <c r="Z430" s="497" t="s">
        <v>274</v>
      </c>
      <c r="AA430" s="497" t="s">
        <v>274</v>
      </c>
      <c r="AB430" s="497" t="s">
        <v>793</v>
      </c>
      <c r="AC430" s="497" t="s">
        <v>786</v>
      </c>
      <c r="AD430" s="497" t="s">
        <v>787</v>
      </c>
      <c r="AE430" s="497"/>
      <c r="AF430" s="497">
        <v>0</v>
      </c>
      <c r="AG430" s="497"/>
      <c r="AH430" s="497"/>
      <c r="AI430" s="497"/>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419</v>
      </c>
      <c r="D431" s="489" t="s">
        <v>2722</v>
      </c>
      <c r="E431" s="489">
        <f t="shared" si="8"/>
        <v>395</v>
      </c>
      <c r="F431" s="489" t="s">
        <v>2635</v>
      </c>
      <c r="G431" s="489" t="s">
        <v>2678</v>
      </c>
      <c r="H431" s="490" t="s">
        <v>208</v>
      </c>
      <c r="I431" s="490" t="s">
        <v>2677</v>
      </c>
      <c r="J431" s="490" t="s">
        <v>2722</v>
      </c>
      <c r="K431" s="490" t="s">
        <v>726</v>
      </c>
      <c r="L431" s="490"/>
      <c r="M431" s="493" t="s">
        <v>841</v>
      </c>
      <c r="N431" s="494"/>
      <c r="O431" s="495" t="s">
        <v>197</v>
      </c>
      <c r="P431" s="495"/>
      <c r="Q431" s="494" t="s">
        <v>766</v>
      </c>
      <c r="R431" s="493" t="s">
        <v>2723</v>
      </c>
      <c r="S431" s="496" t="s">
        <v>2724</v>
      </c>
      <c r="T431" s="497" t="s">
        <v>731</v>
      </c>
      <c r="U431" s="498">
        <v>37183</v>
      </c>
      <c r="V431" s="497">
        <f t="shared" ca="1" si="9"/>
        <v>24</v>
      </c>
      <c r="W431" s="497" t="s">
        <v>2725</v>
      </c>
      <c r="X431" s="497" t="s">
        <v>769</v>
      </c>
      <c r="Y431" s="497" t="s">
        <v>734</v>
      </c>
      <c r="Z431" s="497" t="s">
        <v>274</v>
      </c>
      <c r="AA431" s="497" t="s">
        <v>274</v>
      </c>
      <c r="AB431" s="497" t="s">
        <v>2680</v>
      </c>
      <c r="AC431" s="497"/>
      <c r="AD431" s="497"/>
      <c r="AE431" s="497"/>
      <c r="AF431" s="499" t="s">
        <v>3747</v>
      </c>
      <c r="AG431" s="499" t="s">
        <v>682</v>
      </c>
      <c r="AH431" s="499"/>
      <c r="AI431" s="499"/>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420</v>
      </c>
      <c r="D432" s="489" t="s">
        <v>1333</v>
      </c>
      <c r="E432" s="489">
        <f t="shared" si="8"/>
        <v>396</v>
      </c>
      <c r="F432" s="489" t="s">
        <v>2635</v>
      </c>
      <c r="G432" s="489" t="s">
        <v>2678</v>
      </c>
      <c r="H432" s="490" t="s">
        <v>208</v>
      </c>
      <c r="I432" s="490" t="s">
        <v>2677</v>
      </c>
      <c r="J432" s="490" t="s">
        <v>2722</v>
      </c>
      <c r="K432" s="490" t="s">
        <v>726</v>
      </c>
      <c r="L432" s="490"/>
      <c r="M432" s="501" t="s">
        <v>841</v>
      </c>
      <c r="N432" s="494"/>
      <c r="O432" s="495" t="s">
        <v>197</v>
      </c>
      <c r="P432" s="495"/>
      <c r="Q432" s="494" t="s">
        <v>766</v>
      </c>
      <c r="R432" s="501" t="s">
        <v>2726</v>
      </c>
      <c r="S432" s="496" t="s">
        <v>2727</v>
      </c>
      <c r="T432" s="497" t="s">
        <v>731</v>
      </c>
      <c r="U432" s="498">
        <v>38152</v>
      </c>
      <c r="V432" s="497">
        <f t="shared" ca="1" si="9"/>
        <v>21</v>
      </c>
      <c r="W432" s="497" t="s">
        <v>2728</v>
      </c>
      <c r="X432" s="497" t="s">
        <v>769</v>
      </c>
      <c r="Y432" s="497" t="s">
        <v>734</v>
      </c>
      <c r="Z432" s="497" t="s">
        <v>676</v>
      </c>
      <c r="AA432" s="497" t="s">
        <v>274</v>
      </c>
      <c r="AB432" s="497" t="s">
        <v>2648</v>
      </c>
      <c r="AC432" s="497"/>
      <c r="AD432" s="497"/>
      <c r="AE432" s="497" t="s">
        <v>771</v>
      </c>
      <c r="AF432" s="499" t="s">
        <v>3756</v>
      </c>
      <c r="AG432" s="499" t="s">
        <v>682</v>
      </c>
      <c r="AH432" s="499"/>
      <c r="AI432" s="499"/>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421</v>
      </c>
      <c r="D433" s="489" t="s">
        <v>2729</v>
      </c>
      <c r="E433" s="489">
        <f t="shared" si="8"/>
        <v>397</v>
      </c>
      <c r="F433" s="489" t="s">
        <v>2635</v>
      </c>
      <c r="G433" s="489" t="s">
        <v>2678</v>
      </c>
      <c r="H433" s="490" t="s">
        <v>208</v>
      </c>
      <c r="I433" s="490" t="s">
        <v>2677</v>
      </c>
      <c r="J433" s="490" t="s">
        <v>2722</v>
      </c>
      <c r="K433" s="490" t="s">
        <v>726</v>
      </c>
      <c r="L433" s="490"/>
      <c r="M433" s="501" t="s">
        <v>841</v>
      </c>
      <c r="N433" s="494"/>
      <c r="O433" s="495"/>
      <c r="P433" s="495"/>
      <c r="Q433" s="494" t="s">
        <v>766</v>
      </c>
      <c r="R433" s="501" t="s">
        <v>2730</v>
      </c>
      <c r="S433" s="496" t="s">
        <v>2731</v>
      </c>
      <c r="T433" s="497" t="s">
        <v>731</v>
      </c>
      <c r="U433" s="498">
        <v>36511</v>
      </c>
      <c r="V433" s="497">
        <f t="shared" ca="1" si="9"/>
        <v>26</v>
      </c>
      <c r="W433" s="497" t="s">
        <v>2732</v>
      </c>
      <c r="X433" s="497" t="s">
        <v>769</v>
      </c>
      <c r="Y433" s="497" t="s">
        <v>734</v>
      </c>
      <c r="Z433" s="497" t="s">
        <v>274</v>
      </c>
      <c r="AA433" s="497" t="s">
        <v>274</v>
      </c>
      <c r="AB433" s="497" t="s">
        <v>2733</v>
      </c>
      <c r="AC433" s="497"/>
      <c r="AD433" s="497"/>
      <c r="AE433" s="497" t="s">
        <v>1053</v>
      </c>
      <c r="AF433" s="499" t="s">
        <v>3759</v>
      </c>
      <c r="AG433" s="499" t="s">
        <v>682</v>
      </c>
      <c r="AH433" s="499"/>
      <c r="AI433" s="499"/>
      <c r="AJ433" s="500"/>
      <c r="AK433" s="500"/>
      <c r="AL433" s="500"/>
      <c r="AM433" s="500"/>
      <c r="AN433" s="500"/>
      <c r="AO433" s="500"/>
      <c r="AP433" s="500"/>
      <c r="AQ433" s="500"/>
      <c r="AR433" s="500"/>
      <c r="AS433" s="500"/>
      <c r="AT433" s="500"/>
      <c r="AU433" s="500"/>
      <c r="AV433" s="500"/>
      <c r="AW433" s="500"/>
      <c r="AX433" s="500"/>
      <c r="AY433" s="500"/>
      <c r="AZ433" s="500"/>
      <c r="BA433" s="500"/>
    </row>
    <row r="434" spans="1:53" ht="15.75" customHeight="1">
      <c r="A434" s="193"/>
      <c r="B434" s="193"/>
      <c r="C434" s="489">
        <v>422</v>
      </c>
      <c r="D434" s="489" t="s">
        <v>2734</v>
      </c>
      <c r="E434" s="489">
        <f t="shared" si="8"/>
        <v>398</v>
      </c>
      <c r="F434" s="549" t="s">
        <v>680</v>
      </c>
      <c r="G434" s="489" t="s">
        <v>3650</v>
      </c>
      <c r="H434" s="490" t="s">
        <v>78</v>
      </c>
      <c r="I434" s="490" t="s">
        <v>990</v>
      </c>
      <c r="J434" s="490" t="s">
        <v>1333</v>
      </c>
      <c r="K434" s="490" t="s">
        <v>2734</v>
      </c>
      <c r="L434" s="490"/>
      <c r="M434" s="501" t="s">
        <v>954</v>
      </c>
      <c r="N434" s="494"/>
      <c r="O434" s="497"/>
      <c r="P434" s="497"/>
      <c r="Q434" s="615" t="s">
        <v>1617</v>
      </c>
      <c r="R434" s="501" t="s">
        <v>2735</v>
      </c>
      <c r="S434" s="496" t="s">
        <v>2736</v>
      </c>
      <c r="T434" s="497" t="s">
        <v>731</v>
      </c>
      <c r="U434" s="498">
        <v>38845</v>
      </c>
      <c r="V434" s="497">
        <f t="shared" ca="1" si="9"/>
        <v>19</v>
      </c>
      <c r="W434" s="497" t="s">
        <v>2737</v>
      </c>
      <c r="X434" s="497" t="s">
        <v>778</v>
      </c>
      <c r="Y434" s="497" t="s">
        <v>734</v>
      </c>
      <c r="Z434" s="497" t="s">
        <v>274</v>
      </c>
      <c r="AA434" s="497" t="s">
        <v>274</v>
      </c>
      <c r="AB434" s="497" t="s">
        <v>793</v>
      </c>
      <c r="AC434" s="497"/>
      <c r="AD434" s="497"/>
      <c r="AE434" s="497" t="s">
        <v>891</v>
      </c>
      <c r="AF434" s="499" t="s">
        <v>3759</v>
      </c>
      <c r="AG434" s="497" t="s">
        <v>680</v>
      </c>
      <c r="AH434" s="499"/>
      <c r="AI434" s="499"/>
      <c r="AJ434" s="500"/>
      <c r="AK434" s="500"/>
      <c r="AL434" s="193"/>
      <c r="AM434" s="193"/>
      <c r="AN434" s="193"/>
      <c r="AO434" s="193"/>
      <c r="AP434" s="193"/>
      <c r="AQ434" s="193"/>
      <c r="AR434" s="193"/>
      <c r="AS434" s="193"/>
      <c r="AT434" s="193"/>
      <c r="AU434" s="193"/>
      <c r="AV434" s="193"/>
      <c r="AW434" s="193"/>
      <c r="AX434" s="193"/>
      <c r="AY434" s="193"/>
      <c r="AZ434" s="193"/>
      <c r="BA434" s="193"/>
    </row>
    <row r="435" spans="1:53" ht="15.75" customHeight="1">
      <c r="A435" s="457"/>
      <c r="B435" s="456"/>
      <c r="C435" s="489">
        <v>423</v>
      </c>
      <c r="D435" s="489" t="s">
        <v>2741</v>
      </c>
      <c r="E435" s="489">
        <f t="shared" si="8"/>
        <v>399</v>
      </c>
      <c r="F435" s="489" t="s">
        <v>2635</v>
      </c>
      <c r="G435" s="489" t="s">
        <v>2678</v>
      </c>
      <c r="H435" s="490" t="s">
        <v>208</v>
      </c>
      <c r="I435" s="490" t="s">
        <v>2677</v>
      </c>
      <c r="J435" s="490" t="s">
        <v>2722</v>
      </c>
      <c r="K435" s="490" t="s">
        <v>726</v>
      </c>
      <c r="L435" s="490"/>
      <c r="M435" s="504" t="s">
        <v>841</v>
      </c>
      <c r="N435" s="494"/>
      <c r="O435" s="495"/>
      <c r="P435" s="495"/>
      <c r="Q435" s="494" t="s">
        <v>766</v>
      </c>
      <c r="R435" s="504" t="s">
        <v>2742</v>
      </c>
      <c r="S435" s="496" t="s">
        <v>2743</v>
      </c>
      <c r="T435" s="497" t="s">
        <v>801</v>
      </c>
      <c r="U435" s="498">
        <v>37974</v>
      </c>
      <c r="V435" s="497">
        <f t="shared" ca="1" si="9"/>
        <v>22</v>
      </c>
      <c r="W435" s="497" t="s">
        <v>2744</v>
      </c>
      <c r="X435" s="497" t="s">
        <v>778</v>
      </c>
      <c r="Y435" s="497" t="s">
        <v>792</v>
      </c>
      <c r="Z435" s="497" t="s">
        <v>274</v>
      </c>
      <c r="AA435" s="497" t="s">
        <v>274</v>
      </c>
      <c r="AB435" s="497" t="s">
        <v>793</v>
      </c>
      <c r="AC435" s="497" t="s">
        <v>786</v>
      </c>
      <c r="AD435" s="497" t="s">
        <v>787</v>
      </c>
      <c r="AE435" s="497" t="s">
        <v>1053</v>
      </c>
      <c r="AF435" s="497">
        <v>0</v>
      </c>
      <c r="AG435" s="497"/>
      <c r="AH435" s="497"/>
      <c r="AI435" s="497"/>
      <c r="AJ435" s="500"/>
      <c r="AK435" s="500"/>
      <c r="AL435" s="500"/>
      <c r="AM435" s="500"/>
      <c r="AN435" s="500"/>
      <c r="AO435" s="500"/>
      <c r="AP435" s="500"/>
      <c r="AQ435" s="500"/>
      <c r="AR435" s="500"/>
      <c r="AS435" s="500"/>
      <c r="AT435" s="500"/>
      <c r="AU435" s="500"/>
      <c r="AV435" s="500"/>
      <c r="AW435" s="500"/>
      <c r="AX435" s="500"/>
      <c r="AY435" s="500"/>
      <c r="AZ435" s="500"/>
      <c r="BA435" s="500"/>
    </row>
    <row r="436" spans="1:53" ht="15.75" customHeight="1">
      <c r="A436" s="193"/>
      <c r="B436" s="193"/>
      <c r="C436" s="489">
        <v>424</v>
      </c>
      <c r="D436" s="489" t="s">
        <v>2800</v>
      </c>
      <c r="E436" s="489">
        <f t="shared" si="8"/>
        <v>400</v>
      </c>
      <c r="F436" s="726" t="s">
        <v>2635</v>
      </c>
      <c r="G436" s="489" t="s">
        <v>2678</v>
      </c>
      <c r="H436" s="490" t="s">
        <v>2801</v>
      </c>
      <c r="I436" s="490" t="s">
        <v>2800</v>
      </c>
      <c r="J436" s="490" t="s">
        <v>2800</v>
      </c>
      <c r="K436" s="490" t="s">
        <v>2802</v>
      </c>
      <c r="L436" s="490" t="s">
        <v>2803</v>
      </c>
      <c r="M436" s="501" t="s">
        <v>727</v>
      </c>
      <c r="N436" s="494"/>
      <c r="O436" s="497" t="s">
        <v>390</v>
      </c>
      <c r="P436" s="497" t="s">
        <v>69</v>
      </c>
      <c r="Q436" s="524" t="s">
        <v>799</v>
      </c>
      <c r="R436" s="501" t="s">
        <v>2801</v>
      </c>
      <c r="S436" s="496" t="s">
        <v>2804</v>
      </c>
      <c r="T436" s="497" t="s">
        <v>801</v>
      </c>
      <c r="U436" s="498">
        <v>27947</v>
      </c>
      <c r="V436" s="497">
        <f t="shared" ca="1" si="9"/>
        <v>49</v>
      </c>
      <c r="W436" s="497" t="s">
        <v>2393</v>
      </c>
      <c r="X436" s="497" t="s">
        <v>733</v>
      </c>
      <c r="Y436" s="497" t="s">
        <v>734</v>
      </c>
      <c r="Z436" s="497" t="s">
        <v>274</v>
      </c>
      <c r="AA436" s="497" t="s">
        <v>274</v>
      </c>
      <c r="AB436" s="497" t="s">
        <v>2680</v>
      </c>
      <c r="AC436" s="497"/>
      <c r="AD436" s="497"/>
      <c r="AE436" s="497"/>
      <c r="AF436" s="499" t="s">
        <v>3772</v>
      </c>
      <c r="AG436" s="718" t="s">
        <v>682</v>
      </c>
      <c r="AH436" s="499"/>
      <c r="AI436" s="499"/>
      <c r="AJ436" s="500"/>
      <c r="AK436" s="500"/>
      <c r="AL436" s="193"/>
      <c r="AM436" s="193"/>
      <c r="AN436" s="193"/>
      <c r="AO436" s="193"/>
      <c r="AP436" s="193"/>
      <c r="AQ436" s="193"/>
      <c r="AR436" s="193"/>
      <c r="AS436" s="193"/>
      <c r="AT436" s="193"/>
      <c r="AU436" s="193"/>
      <c r="AV436" s="193"/>
      <c r="AW436" s="193"/>
      <c r="AX436" s="193"/>
      <c r="AY436" s="193"/>
      <c r="AZ436" s="193"/>
      <c r="BA436" s="193"/>
    </row>
    <row r="437" spans="1:53" ht="15.75" customHeight="1">
      <c r="A437" s="457"/>
      <c r="B437" s="456"/>
      <c r="C437" s="489">
        <v>425</v>
      </c>
      <c r="D437" s="489" t="s">
        <v>2802</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408</v>
      </c>
      <c r="S437" s="496" t="s">
        <v>2806</v>
      </c>
      <c r="T437" s="497" t="s">
        <v>801</v>
      </c>
      <c r="U437" s="498">
        <v>28886</v>
      </c>
      <c r="V437" s="497">
        <f t="shared" ca="1" si="9"/>
        <v>46</v>
      </c>
      <c r="W437" s="497" t="s">
        <v>2807</v>
      </c>
      <c r="X437" s="497" t="s">
        <v>778</v>
      </c>
      <c r="Y437" s="497" t="s">
        <v>792</v>
      </c>
      <c r="Z437" s="497" t="s">
        <v>274</v>
      </c>
      <c r="AA437" s="497" t="s">
        <v>274</v>
      </c>
      <c r="AB437" s="497" t="s">
        <v>2653</v>
      </c>
      <c r="AC437" s="497"/>
      <c r="AD437" s="497"/>
      <c r="AE437" s="497" t="s">
        <v>868</v>
      </c>
      <c r="AF437" s="499" t="s">
        <v>3759</v>
      </c>
      <c r="AG437" s="499" t="s">
        <v>688</v>
      </c>
      <c r="AH437" s="499"/>
      <c r="AI437" s="499"/>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426</v>
      </c>
      <c r="D438" s="489" t="s">
        <v>2803</v>
      </c>
      <c r="E438" s="489">
        <f t="shared" si="8"/>
        <v>402</v>
      </c>
      <c r="F438" s="489" t="s">
        <v>2635</v>
      </c>
      <c r="G438" s="489" t="s">
        <v>2805</v>
      </c>
      <c r="H438" s="490" t="s">
        <v>2801</v>
      </c>
      <c r="I438" s="490" t="s">
        <v>2800</v>
      </c>
      <c r="J438" s="490" t="s">
        <v>2800</v>
      </c>
      <c r="K438" s="490" t="s">
        <v>2802</v>
      </c>
      <c r="L438" s="490" t="s">
        <v>2803</v>
      </c>
      <c r="M438" s="501" t="s">
        <v>727</v>
      </c>
      <c r="N438" s="494" t="s">
        <v>365</v>
      </c>
      <c r="O438" s="495" t="s">
        <v>519</v>
      </c>
      <c r="P438" s="495"/>
      <c r="Q438" s="494" t="s">
        <v>799</v>
      </c>
      <c r="R438" s="501" t="s">
        <v>429</v>
      </c>
      <c r="S438" s="496" t="s">
        <v>2808</v>
      </c>
      <c r="T438" s="497" t="s">
        <v>801</v>
      </c>
      <c r="U438" s="498">
        <v>31368</v>
      </c>
      <c r="V438" s="497">
        <f t="shared" ca="1" si="9"/>
        <v>40</v>
      </c>
      <c r="W438" s="497" t="s">
        <v>2809</v>
      </c>
      <c r="X438" s="497" t="s">
        <v>778</v>
      </c>
      <c r="Y438" s="497" t="s">
        <v>792</v>
      </c>
      <c r="Z438" s="497" t="s">
        <v>274</v>
      </c>
      <c r="AA438" s="497" t="s">
        <v>274</v>
      </c>
      <c r="AB438" s="497" t="s">
        <v>2764</v>
      </c>
      <c r="AC438" s="497"/>
      <c r="AD438" s="497"/>
      <c r="AE438" s="497" t="s">
        <v>868</v>
      </c>
      <c r="AF438" s="499">
        <v>0</v>
      </c>
      <c r="AG438" s="499" t="s">
        <v>688</v>
      </c>
      <c r="AH438" s="499"/>
      <c r="AI438" s="499"/>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427</v>
      </c>
      <c r="D439" s="489" t="s">
        <v>2810</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2811</v>
      </c>
      <c r="S439" s="496" t="s">
        <v>2812</v>
      </c>
      <c r="T439" s="497" t="s">
        <v>801</v>
      </c>
      <c r="U439" s="498">
        <v>32528</v>
      </c>
      <c r="V439" s="497">
        <f t="shared" ca="1" si="9"/>
        <v>37</v>
      </c>
      <c r="W439" s="497" t="s">
        <v>2813</v>
      </c>
      <c r="X439" s="497" t="s">
        <v>778</v>
      </c>
      <c r="Y439" s="497" t="s">
        <v>792</v>
      </c>
      <c r="Z439" s="497" t="s">
        <v>274</v>
      </c>
      <c r="AA439" s="497" t="s">
        <v>274</v>
      </c>
      <c r="AB439" s="497" t="s">
        <v>2814</v>
      </c>
      <c r="AC439" s="497"/>
      <c r="AD439" s="497"/>
      <c r="AE439" s="497" t="s">
        <v>868</v>
      </c>
      <c r="AF439" s="499" t="s">
        <v>3759</v>
      </c>
      <c r="AG439" s="499" t="s">
        <v>688</v>
      </c>
      <c r="AH439" s="499"/>
      <c r="AI439" s="499"/>
      <c r="AJ439" s="500"/>
      <c r="AK439" s="193"/>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428</v>
      </c>
      <c r="D440" s="489" t="s">
        <v>2815</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1" t="s">
        <v>470</v>
      </c>
      <c r="S440" s="496" t="s">
        <v>2816</v>
      </c>
      <c r="T440" s="497" t="s">
        <v>801</v>
      </c>
      <c r="U440" s="498">
        <v>33412</v>
      </c>
      <c r="V440" s="497">
        <f t="shared" ca="1" si="9"/>
        <v>34</v>
      </c>
      <c r="W440" s="497" t="s">
        <v>2817</v>
      </c>
      <c r="X440" s="497" t="s">
        <v>778</v>
      </c>
      <c r="Y440" s="497" t="s">
        <v>792</v>
      </c>
      <c r="Z440" s="497" t="s">
        <v>274</v>
      </c>
      <c r="AA440" s="497" t="s">
        <v>274</v>
      </c>
      <c r="AB440" s="497" t="s">
        <v>2764</v>
      </c>
      <c r="AC440" s="497"/>
      <c r="AD440" s="497"/>
      <c r="AE440" s="497" t="s">
        <v>868</v>
      </c>
      <c r="AF440" s="499">
        <v>0</v>
      </c>
      <c r="AG440" s="499" t="s">
        <v>688</v>
      </c>
      <c r="AH440" s="499"/>
      <c r="AI440" s="499"/>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429</v>
      </c>
      <c r="D441" s="489" t="s">
        <v>2818</v>
      </c>
      <c r="E441" s="489">
        <f t="shared" si="8"/>
        <v>405</v>
      </c>
      <c r="F441" s="489" t="s">
        <v>2635</v>
      </c>
      <c r="G441" s="489" t="s">
        <v>2805</v>
      </c>
      <c r="H441" s="490" t="s">
        <v>2801</v>
      </c>
      <c r="I441" s="490" t="s">
        <v>2800</v>
      </c>
      <c r="J441" s="490" t="s">
        <v>2800</v>
      </c>
      <c r="K441" s="490" t="s">
        <v>2802</v>
      </c>
      <c r="L441" s="490" t="s">
        <v>2803</v>
      </c>
      <c r="M441" s="501" t="s">
        <v>727</v>
      </c>
      <c r="N441" s="494" t="s">
        <v>365</v>
      </c>
      <c r="O441" s="495"/>
      <c r="P441" s="495"/>
      <c r="Q441" s="494" t="s">
        <v>799</v>
      </c>
      <c r="R441" s="504" t="s">
        <v>486</v>
      </c>
      <c r="S441" s="496" t="s">
        <v>2819</v>
      </c>
      <c r="T441" s="497" t="s">
        <v>801</v>
      </c>
      <c r="U441" s="498">
        <v>32543</v>
      </c>
      <c r="V441" s="497">
        <f t="shared" ca="1" si="9"/>
        <v>36</v>
      </c>
      <c r="W441" s="497" t="s">
        <v>2820</v>
      </c>
      <c r="X441" s="497" t="s">
        <v>778</v>
      </c>
      <c r="Y441" s="497" t="s">
        <v>792</v>
      </c>
      <c r="Z441" s="497" t="s">
        <v>846</v>
      </c>
      <c r="AA441" s="497" t="s">
        <v>846</v>
      </c>
      <c r="AB441" s="497" t="s">
        <v>2821</v>
      </c>
      <c r="AC441" s="497"/>
      <c r="AD441" s="497"/>
      <c r="AE441" s="497" t="s">
        <v>868</v>
      </c>
      <c r="AF441" s="499">
        <v>0</v>
      </c>
      <c r="AG441" s="499" t="s">
        <v>688</v>
      </c>
      <c r="AH441" s="499"/>
      <c r="AI441" s="499"/>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430</v>
      </c>
      <c r="D442" s="489" t="s">
        <v>2381</v>
      </c>
      <c r="E442" s="489">
        <f t="shared" si="8"/>
        <v>405</v>
      </c>
      <c r="F442" s="489"/>
      <c r="G442" s="489" t="s">
        <v>2805</v>
      </c>
      <c r="H442" s="490" t="s">
        <v>2801</v>
      </c>
      <c r="I442" s="490" t="s">
        <v>2800</v>
      </c>
      <c r="J442" s="490" t="s">
        <v>2381</v>
      </c>
      <c r="K442" s="490" t="s">
        <v>2822</v>
      </c>
      <c r="L442" s="490"/>
      <c r="M442" s="493" t="s">
        <v>765</v>
      </c>
      <c r="N442" s="494"/>
      <c r="O442" s="495" t="s">
        <v>69</v>
      </c>
      <c r="P442" s="495"/>
      <c r="Q442" s="494"/>
      <c r="R442" s="493" t="s">
        <v>280</v>
      </c>
      <c r="S442" s="496" t="s">
        <v>2382</v>
      </c>
      <c r="T442" s="497" t="s">
        <v>801</v>
      </c>
      <c r="U442" s="498">
        <v>22938</v>
      </c>
      <c r="V442" s="497">
        <f t="shared" ca="1" si="9"/>
        <v>63</v>
      </c>
      <c r="W442" s="497" t="s">
        <v>2383</v>
      </c>
      <c r="X442" s="497" t="s">
        <v>733</v>
      </c>
      <c r="Y442" s="497" t="s">
        <v>734</v>
      </c>
      <c r="Z442" s="497" t="s">
        <v>274</v>
      </c>
      <c r="AA442" s="497" t="s">
        <v>274</v>
      </c>
      <c r="AB442" s="497" t="s">
        <v>793</v>
      </c>
      <c r="AC442" s="497" t="s">
        <v>1012</v>
      </c>
      <c r="AD442" s="497"/>
      <c r="AE442" s="497"/>
      <c r="AF442" s="499"/>
      <c r="AG442" s="499"/>
      <c r="AH442" s="499"/>
      <c r="AI442" s="499"/>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431</v>
      </c>
      <c r="D443" s="489" t="s">
        <v>2822</v>
      </c>
      <c r="E443" s="489">
        <f t="shared" si="8"/>
        <v>406</v>
      </c>
      <c r="F443" s="489" t="s">
        <v>2635</v>
      </c>
      <c r="G443" s="489" t="s">
        <v>2805</v>
      </c>
      <c r="H443" s="490" t="s">
        <v>2801</v>
      </c>
      <c r="I443" s="490" t="s">
        <v>2800</v>
      </c>
      <c r="J443" s="490" t="s">
        <v>2381</v>
      </c>
      <c r="K443" s="490" t="s">
        <v>2822</v>
      </c>
      <c r="L443" s="490"/>
      <c r="M443" s="501" t="s">
        <v>765</v>
      </c>
      <c r="N443" s="494" t="s">
        <v>365</v>
      </c>
      <c r="O443" s="495" t="s">
        <v>519</v>
      </c>
      <c r="P443" s="495"/>
      <c r="Q443" s="494" t="s">
        <v>850</v>
      </c>
      <c r="R443" s="501" t="s">
        <v>409</v>
      </c>
      <c r="S443" s="496" t="s">
        <v>2823</v>
      </c>
      <c r="T443" s="497" t="s">
        <v>801</v>
      </c>
      <c r="U443" s="498">
        <v>19473</v>
      </c>
      <c r="V443" s="497">
        <f t="shared" ca="1" si="9"/>
        <v>72</v>
      </c>
      <c r="W443" s="497" t="s">
        <v>2824</v>
      </c>
      <c r="X443" s="497" t="s">
        <v>778</v>
      </c>
      <c r="Y443" s="497" t="s">
        <v>792</v>
      </c>
      <c r="Z443" s="497" t="s">
        <v>274</v>
      </c>
      <c r="AA443" s="497" t="s">
        <v>274</v>
      </c>
      <c r="AB443" s="497" t="s">
        <v>2764</v>
      </c>
      <c r="AC443" s="497"/>
      <c r="AD443" s="497"/>
      <c r="AE443" s="497" t="s">
        <v>868</v>
      </c>
      <c r="AF443" s="499">
        <v>0</v>
      </c>
      <c r="AG443" s="499" t="s">
        <v>688</v>
      </c>
      <c r="AH443" s="499"/>
      <c r="AI443" s="499"/>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432</v>
      </c>
      <c r="D444" s="489" t="s">
        <v>2825</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430</v>
      </c>
      <c r="S444" s="496" t="s">
        <v>2826</v>
      </c>
      <c r="T444" s="497" t="s">
        <v>801</v>
      </c>
      <c r="U444" s="498">
        <v>20551</v>
      </c>
      <c r="V444" s="497">
        <f t="shared" ca="1" si="9"/>
        <v>69</v>
      </c>
      <c r="W444" s="497" t="s">
        <v>2827</v>
      </c>
      <c r="X444" s="497" t="s">
        <v>778</v>
      </c>
      <c r="Y444" s="497" t="s">
        <v>792</v>
      </c>
      <c r="Z444" s="497" t="s">
        <v>274</v>
      </c>
      <c r="AA444" s="497" t="s">
        <v>274</v>
      </c>
      <c r="AB444" s="497" t="s">
        <v>2764</v>
      </c>
      <c r="AC444" s="497"/>
      <c r="AD444" s="497"/>
      <c r="AE444" s="497" t="s">
        <v>868</v>
      </c>
      <c r="AF444" s="499">
        <v>0</v>
      </c>
      <c r="AG444" s="499" t="s">
        <v>688</v>
      </c>
      <c r="AH444" s="499"/>
      <c r="AI444" s="499"/>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433</v>
      </c>
      <c r="D445" s="489" t="s">
        <v>2828</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451</v>
      </c>
      <c r="S445" s="496" t="s">
        <v>2829</v>
      </c>
      <c r="T445" s="497" t="s">
        <v>801</v>
      </c>
      <c r="U445" s="498">
        <v>21795</v>
      </c>
      <c r="V445" s="497">
        <f t="shared" ca="1" si="9"/>
        <v>66</v>
      </c>
      <c r="W445" s="497" t="s">
        <v>2830</v>
      </c>
      <c r="X445" s="497" t="s">
        <v>778</v>
      </c>
      <c r="Y445" s="497" t="s">
        <v>792</v>
      </c>
      <c r="Z445" s="497" t="s">
        <v>274</v>
      </c>
      <c r="AA445" s="497" t="s">
        <v>274</v>
      </c>
      <c r="AB445" s="497" t="s">
        <v>2653</v>
      </c>
      <c r="AC445" s="497"/>
      <c r="AD445" s="497"/>
      <c r="AE445" s="497" t="s">
        <v>868</v>
      </c>
      <c r="AF445" s="499" t="s">
        <v>3744</v>
      </c>
      <c r="AG445" s="499" t="s">
        <v>688</v>
      </c>
      <c r="AH445" s="499"/>
      <c r="AI445" s="499"/>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434</v>
      </c>
      <c r="D446" s="489" t="s">
        <v>2831</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471</v>
      </c>
      <c r="S446" s="496" t="s">
        <v>2832</v>
      </c>
      <c r="T446" s="497" t="s">
        <v>801</v>
      </c>
      <c r="U446" s="498">
        <v>23541</v>
      </c>
      <c r="V446" s="497">
        <f t="shared" ca="1" si="9"/>
        <v>61</v>
      </c>
      <c r="W446" s="497" t="s">
        <v>2833</v>
      </c>
      <c r="X446" s="497" t="s">
        <v>778</v>
      </c>
      <c r="Y446" s="497" t="s">
        <v>792</v>
      </c>
      <c r="Z446" s="497" t="s">
        <v>274</v>
      </c>
      <c r="AA446" s="497" t="s">
        <v>274</v>
      </c>
      <c r="AB446" s="497" t="s">
        <v>2834</v>
      </c>
      <c r="AC446" s="497"/>
      <c r="AD446" s="497"/>
      <c r="AE446" s="497" t="s">
        <v>868</v>
      </c>
      <c r="AF446" s="499">
        <v>0</v>
      </c>
      <c r="AG446" s="499" t="s">
        <v>688</v>
      </c>
      <c r="AH446" s="499"/>
      <c r="AI446" s="499"/>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435</v>
      </c>
      <c r="D447" s="489" t="s">
        <v>2835</v>
      </c>
      <c r="E447" s="489">
        <f t="shared" si="8"/>
        <v>410</v>
      </c>
      <c r="F447" s="489" t="s">
        <v>2635</v>
      </c>
      <c r="G447" s="489" t="s">
        <v>2805</v>
      </c>
      <c r="H447" s="490" t="s">
        <v>2801</v>
      </c>
      <c r="I447" s="490" t="s">
        <v>2800</v>
      </c>
      <c r="J447" s="490" t="s">
        <v>2381</v>
      </c>
      <c r="K447" s="490" t="s">
        <v>2822</v>
      </c>
      <c r="L447" s="490"/>
      <c r="M447" s="501" t="s">
        <v>765</v>
      </c>
      <c r="N447" s="494" t="s">
        <v>365</v>
      </c>
      <c r="O447" s="495"/>
      <c r="P447" s="495"/>
      <c r="Q447" s="494" t="s">
        <v>799</v>
      </c>
      <c r="R447" s="501" t="s">
        <v>2836</v>
      </c>
      <c r="S447" s="496" t="s">
        <v>2837</v>
      </c>
      <c r="T447" s="497" t="s">
        <v>801</v>
      </c>
      <c r="U447" s="498">
        <v>27315</v>
      </c>
      <c r="V447" s="497">
        <f t="shared" ca="1" si="9"/>
        <v>51</v>
      </c>
      <c r="W447" s="497" t="s">
        <v>2838</v>
      </c>
      <c r="X447" s="497" t="s">
        <v>778</v>
      </c>
      <c r="Y447" s="497" t="s">
        <v>792</v>
      </c>
      <c r="Z447" s="497" t="s">
        <v>274</v>
      </c>
      <c r="AA447" s="497" t="s">
        <v>274</v>
      </c>
      <c r="AB447" s="497" t="s">
        <v>2764</v>
      </c>
      <c r="AC447" s="497"/>
      <c r="AD447" s="497"/>
      <c r="AE447" s="497" t="s">
        <v>868</v>
      </c>
      <c r="AF447" s="499">
        <v>0</v>
      </c>
      <c r="AG447" s="499" t="s">
        <v>688</v>
      </c>
      <c r="AH447" s="499"/>
      <c r="AI447" s="499"/>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436</v>
      </c>
      <c r="D448" s="489" t="s">
        <v>2839</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850</v>
      </c>
      <c r="R448" s="501" t="s">
        <v>2840</v>
      </c>
      <c r="S448" s="496" t="s">
        <v>2841</v>
      </c>
      <c r="T448" s="497" t="s">
        <v>801</v>
      </c>
      <c r="U448" s="498">
        <v>19981</v>
      </c>
      <c r="V448" s="497">
        <f t="shared" ca="1" si="9"/>
        <v>71</v>
      </c>
      <c r="W448" s="497" t="s">
        <v>2842</v>
      </c>
      <c r="X448" s="497" t="s">
        <v>778</v>
      </c>
      <c r="Y448" s="497" t="s">
        <v>792</v>
      </c>
      <c r="Z448" s="497" t="s">
        <v>846</v>
      </c>
      <c r="AA448" s="497" t="s">
        <v>846</v>
      </c>
      <c r="AB448" s="497" t="s">
        <v>1854</v>
      </c>
      <c r="AC448" s="497"/>
      <c r="AD448" s="497"/>
      <c r="AE448" s="497" t="s">
        <v>868</v>
      </c>
      <c r="AF448" s="499">
        <v>0</v>
      </c>
      <c r="AG448" s="499" t="s">
        <v>688</v>
      </c>
      <c r="AH448" s="499"/>
      <c r="AI448" s="499"/>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437</v>
      </c>
      <c r="D449" s="489" t="s">
        <v>2843</v>
      </c>
      <c r="E449" s="489">
        <f t="shared" si="8"/>
        <v>412</v>
      </c>
      <c r="F449" s="489" t="s">
        <v>870</v>
      </c>
      <c r="G449" s="489" t="s">
        <v>2805</v>
      </c>
      <c r="H449" s="490" t="s">
        <v>2801</v>
      </c>
      <c r="I449" s="490" t="s">
        <v>2800</v>
      </c>
      <c r="J449" s="490" t="s">
        <v>2381</v>
      </c>
      <c r="K449" s="490" t="s">
        <v>2822</v>
      </c>
      <c r="L449" s="490"/>
      <c r="M449" s="501" t="s">
        <v>765</v>
      </c>
      <c r="N449" s="494" t="s">
        <v>365</v>
      </c>
      <c r="O449" s="495"/>
      <c r="P449" s="495"/>
      <c r="Q449" s="494" t="s">
        <v>799</v>
      </c>
      <c r="R449" s="501" t="s">
        <v>2844</v>
      </c>
      <c r="S449" s="496" t="s">
        <v>2845</v>
      </c>
      <c r="T449" s="497" t="s">
        <v>801</v>
      </c>
      <c r="U449" s="498">
        <v>22694</v>
      </c>
      <c r="V449" s="497">
        <f t="shared" ca="1" si="9"/>
        <v>63</v>
      </c>
      <c r="W449" s="497" t="s">
        <v>2846</v>
      </c>
      <c r="X449" s="497" t="s">
        <v>778</v>
      </c>
      <c r="Y449" s="497" t="s">
        <v>792</v>
      </c>
      <c r="Z449" s="497" t="s">
        <v>846</v>
      </c>
      <c r="AA449" s="497" t="s">
        <v>846</v>
      </c>
      <c r="AB449" s="497" t="s">
        <v>2821</v>
      </c>
      <c r="AC449" s="497"/>
      <c r="AD449" s="497"/>
      <c r="AE449" s="497" t="s">
        <v>868</v>
      </c>
      <c r="AF449" s="499">
        <v>0</v>
      </c>
      <c r="AG449" s="499" t="s">
        <v>688</v>
      </c>
      <c r="AH449" s="499"/>
      <c r="AI449" s="499"/>
      <c r="AJ449" s="500"/>
      <c r="AK449" s="729"/>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438</v>
      </c>
      <c r="D450" s="554" t="s">
        <v>2847</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729</v>
      </c>
      <c r="R450" s="651" t="s">
        <v>529</v>
      </c>
      <c r="S450" s="649" t="s">
        <v>2848</v>
      </c>
      <c r="T450" s="499" t="s">
        <v>731</v>
      </c>
      <c r="U450" s="558">
        <v>20455</v>
      </c>
      <c r="V450" s="497">
        <f t="shared" ca="1" si="9"/>
        <v>70</v>
      </c>
      <c r="W450" s="559" t="s">
        <v>2849</v>
      </c>
      <c r="X450" s="497" t="s">
        <v>778</v>
      </c>
      <c r="Y450" s="497" t="s">
        <v>792</v>
      </c>
      <c r="Z450" s="559" t="s">
        <v>744</v>
      </c>
      <c r="AA450" s="559" t="s">
        <v>744</v>
      </c>
      <c r="AB450" s="559" t="s">
        <v>2254</v>
      </c>
      <c r="AC450" s="497"/>
      <c r="AD450" s="497"/>
      <c r="AE450" s="497" t="s">
        <v>1313</v>
      </c>
      <c r="AF450" s="499"/>
      <c r="AG450" s="499" t="s">
        <v>688</v>
      </c>
      <c r="AH450" s="499"/>
      <c r="AI450" s="499"/>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439</v>
      </c>
      <c r="D451" s="554" t="s">
        <v>2850</v>
      </c>
      <c r="E451" s="489">
        <f t="shared" si="8"/>
        <v>414</v>
      </c>
      <c r="F451" s="489" t="s">
        <v>688</v>
      </c>
      <c r="G451" s="489" t="s">
        <v>2805</v>
      </c>
      <c r="H451" s="490" t="s">
        <v>2801</v>
      </c>
      <c r="I451" s="490" t="s">
        <v>2800</v>
      </c>
      <c r="J451" s="490" t="s">
        <v>2381</v>
      </c>
      <c r="K451" s="490" t="s">
        <v>2822</v>
      </c>
      <c r="L451" s="490"/>
      <c r="M451" s="501" t="s">
        <v>765</v>
      </c>
      <c r="N451" s="494" t="s">
        <v>365</v>
      </c>
      <c r="O451" s="495"/>
      <c r="P451" s="495"/>
      <c r="Q451" s="494" t="s">
        <v>799</v>
      </c>
      <c r="R451" s="587" t="s">
        <v>539</v>
      </c>
      <c r="S451" s="557" t="s">
        <v>2851</v>
      </c>
      <c r="T451" s="497" t="s">
        <v>801</v>
      </c>
      <c r="U451" s="558">
        <v>21731</v>
      </c>
      <c r="V451" s="497">
        <f t="shared" ca="1" si="9"/>
        <v>66</v>
      </c>
      <c r="W451" s="559" t="s">
        <v>2849</v>
      </c>
      <c r="X451" s="497" t="s">
        <v>778</v>
      </c>
      <c r="Y451" s="497" t="s">
        <v>792</v>
      </c>
      <c r="Z451" s="559" t="s">
        <v>744</v>
      </c>
      <c r="AA451" s="559" t="s">
        <v>744</v>
      </c>
      <c r="AB451" s="559" t="s">
        <v>2254</v>
      </c>
      <c r="AC451" s="497"/>
      <c r="AD451" s="497"/>
      <c r="AE451" s="497" t="s">
        <v>1313</v>
      </c>
      <c r="AF451" s="499"/>
      <c r="AG451" s="499" t="s">
        <v>688</v>
      </c>
      <c r="AH451" s="499"/>
      <c r="AI451" s="499"/>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457"/>
      <c r="B452" s="456"/>
      <c r="C452" s="489">
        <v>440</v>
      </c>
      <c r="D452" s="489" t="s">
        <v>2852</v>
      </c>
      <c r="E452" s="489">
        <f t="shared" si="8"/>
        <v>415</v>
      </c>
      <c r="F452" s="489" t="s">
        <v>2635</v>
      </c>
      <c r="G452" s="489" t="s">
        <v>2805</v>
      </c>
      <c r="H452" s="490" t="s">
        <v>2801</v>
      </c>
      <c r="I452" s="490" t="s">
        <v>2800</v>
      </c>
      <c r="J452" s="490" t="s">
        <v>2381</v>
      </c>
      <c r="K452" s="490" t="s">
        <v>2822</v>
      </c>
      <c r="L452" s="490"/>
      <c r="M452" s="501" t="s">
        <v>765</v>
      </c>
      <c r="N452" s="494" t="s">
        <v>365</v>
      </c>
      <c r="O452" s="495"/>
      <c r="P452" s="495"/>
      <c r="Q452" s="494" t="s">
        <v>850</v>
      </c>
      <c r="R452" s="504" t="s">
        <v>2853</v>
      </c>
      <c r="S452" s="496" t="s">
        <v>2854</v>
      </c>
      <c r="T452" s="497" t="s">
        <v>801</v>
      </c>
      <c r="U452" s="498">
        <v>17849</v>
      </c>
      <c r="V452" s="497">
        <f t="shared" ca="1" si="9"/>
        <v>77</v>
      </c>
      <c r="W452" s="497" t="s">
        <v>2855</v>
      </c>
      <c r="X452" s="497" t="s">
        <v>778</v>
      </c>
      <c r="Y452" s="497" t="s">
        <v>792</v>
      </c>
      <c r="Z452" s="497" t="s">
        <v>274</v>
      </c>
      <c r="AA452" s="497" t="s">
        <v>274</v>
      </c>
      <c r="AB452" s="497" t="s">
        <v>2764</v>
      </c>
      <c r="AC452" s="497" t="s">
        <v>786</v>
      </c>
      <c r="AD452" s="497" t="s">
        <v>1567</v>
      </c>
      <c r="AE452" s="497" t="s">
        <v>868</v>
      </c>
      <c r="AF452" s="497">
        <v>0</v>
      </c>
      <c r="AG452" s="497"/>
      <c r="AH452" s="497"/>
      <c r="AI452" s="497"/>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193"/>
      <c r="B453" s="730"/>
      <c r="C453" s="489">
        <v>441</v>
      </c>
      <c r="D453" s="588" t="s">
        <v>2715</v>
      </c>
      <c r="E453" s="489">
        <f t="shared" si="8"/>
        <v>415</v>
      </c>
      <c r="F453" s="588"/>
      <c r="G453" s="489" t="s">
        <v>2805</v>
      </c>
      <c r="H453" s="490" t="s">
        <v>2801</v>
      </c>
      <c r="I453" s="490" t="s">
        <v>2800</v>
      </c>
      <c r="J453" s="490" t="s">
        <v>2715</v>
      </c>
      <c r="K453" s="490" t="s">
        <v>726</v>
      </c>
      <c r="L453" s="490"/>
      <c r="M453" s="626" t="s">
        <v>841</v>
      </c>
      <c r="N453" s="627"/>
      <c r="O453" s="595" t="s">
        <v>197</v>
      </c>
      <c r="P453" s="595"/>
      <c r="Q453" s="731"/>
      <c r="R453" s="626" t="s">
        <v>304</v>
      </c>
      <c r="S453" s="608"/>
      <c r="T453" s="595" t="s">
        <v>801</v>
      </c>
      <c r="U453" s="596">
        <v>25024</v>
      </c>
      <c r="V453" s="497">
        <f t="shared" ca="1" si="9"/>
        <v>57</v>
      </c>
      <c r="W453" s="595" t="s">
        <v>2717</v>
      </c>
      <c r="X453" s="595" t="s">
        <v>733</v>
      </c>
      <c r="Y453" s="595" t="s">
        <v>734</v>
      </c>
      <c r="Z453" s="595" t="s">
        <v>274</v>
      </c>
      <c r="AA453" s="595" t="s">
        <v>274</v>
      </c>
      <c r="AB453" s="595" t="s">
        <v>793</v>
      </c>
      <c r="AC453" s="595" t="s">
        <v>1012</v>
      </c>
      <c r="AD453" s="595"/>
      <c r="AE453" s="595"/>
      <c r="AF453" s="499"/>
      <c r="AG453" s="497"/>
      <c r="AH453" s="499"/>
      <c r="AI453" s="499"/>
      <c r="AJ453" s="500"/>
      <c r="AK453" s="500"/>
      <c r="AL453" s="193"/>
      <c r="AM453" s="193"/>
      <c r="AN453" s="193"/>
      <c r="AO453" s="193"/>
      <c r="AP453" s="193"/>
      <c r="AQ453" s="193"/>
      <c r="AR453" s="193"/>
      <c r="AS453" s="193"/>
      <c r="AT453" s="193"/>
      <c r="AU453" s="193"/>
      <c r="AV453" s="193"/>
      <c r="AW453" s="193"/>
      <c r="AX453" s="193"/>
      <c r="AY453" s="193"/>
      <c r="AZ453" s="193"/>
      <c r="BA453" s="193"/>
    </row>
    <row r="454" spans="1:53" ht="15.75" customHeight="1">
      <c r="A454" s="193"/>
      <c r="B454" s="730"/>
      <c r="C454" s="489">
        <v>442</v>
      </c>
      <c r="D454" s="489" t="s">
        <v>2860</v>
      </c>
      <c r="E454" s="489">
        <f t="shared" si="8"/>
        <v>416</v>
      </c>
      <c r="F454" s="726" t="s">
        <v>2635</v>
      </c>
      <c r="G454" s="489" t="s">
        <v>2805</v>
      </c>
      <c r="H454" s="490" t="s">
        <v>2801</v>
      </c>
      <c r="I454" s="490" t="s">
        <v>2800</v>
      </c>
      <c r="J454" s="490" t="s">
        <v>2715</v>
      </c>
      <c r="K454" s="490" t="s">
        <v>726</v>
      </c>
      <c r="L454" s="490"/>
      <c r="M454" s="514" t="s">
        <v>841</v>
      </c>
      <c r="N454" s="732" t="s">
        <v>365</v>
      </c>
      <c r="O454" s="497"/>
      <c r="P454" s="497"/>
      <c r="Q454" s="733" t="s">
        <v>799</v>
      </c>
      <c r="R454" s="514" t="s">
        <v>410</v>
      </c>
      <c r="S454" s="496" t="s">
        <v>2861</v>
      </c>
      <c r="T454" s="497" t="s">
        <v>801</v>
      </c>
      <c r="U454" s="498">
        <v>20604</v>
      </c>
      <c r="V454" s="497">
        <f t="shared" ca="1" si="9"/>
        <v>69</v>
      </c>
      <c r="W454" s="497" t="s">
        <v>2862</v>
      </c>
      <c r="X454" s="497" t="s">
        <v>778</v>
      </c>
      <c r="Y454" s="497" t="s">
        <v>792</v>
      </c>
      <c r="Z454" s="497" t="s">
        <v>274</v>
      </c>
      <c r="AA454" s="497" t="s">
        <v>274</v>
      </c>
      <c r="AB454" s="497" t="s">
        <v>2863</v>
      </c>
      <c r="AC454" s="497"/>
      <c r="AD454" s="497"/>
      <c r="AE454" s="497" t="s">
        <v>1584</v>
      </c>
      <c r="AF454" s="499" t="s">
        <v>3744</v>
      </c>
      <c r="AG454" s="578" t="s">
        <v>688</v>
      </c>
      <c r="AH454" s="499"/>
      <c r="AI454" s="499"/>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443</v>
      </c>
      <c r="D455" s="489" t="s">
        <v>2856</v>
      </c>
      <c r="E455" s="489">
        <f t="shared" si="8"/>
        <v>417</v>
      </c>
      <c r="F455" s="726" t="s">
        <v>2635</v>
      </c>
      <c r="G455" s="489" t="s">
        <v>2805</v>
      </c>
      <c r="H455" s="490" t="s">
        <v>2801</v>
      </c>
      <c r="I455" s="490" t="s">
        <v>2800</v>
      </c>
      <c r="J455" s="490" t="s">
        <v>2715</v>
      </c>
      <c r="K455" s="490" t="s">
        <v>726</v>
      </c>
      <c r="L455" s="490"/>
      <c r="M455" s="514" t="s">
        <v>841</v>
      </c>
      <c r="N455" s="732" t="s">
        <v>365</v>
      </c>
      <c r="O455" s="512" t="s">
        <v>519</v>
      </c>
      <c r="P455" s="497"/>
      <c r="Q455" s="733" t="s">
        <v>799</v>
      </c>
      <c r="R455" s="514" t="s">
        <v>431</v>
      </c>
      <c r="S455" s="496" t="s">
        <v>2857</v>
      </c>
      <c r="T455" s="497" t="s">
        <v>801</v>
      </c>
      <c r="U455" s="498">
        <v>20844</v>
      </c>
      <c r="V455" s="497">
        <f t="shared" ca="1" si="9"/>
        <v>69</v>
      </c>
      <c r="W455" s="497" t="s">
        <v>2858</v>
      </c>
      <c r="X455" s="497" t="s">
        <v>778</v>
      </c>
      <c r="Y455" s="497" t="s">
        <v>792</v>
      </c>
      <c r="Z455" s="497" t="s">
        <v>274</v>
      </c>
      <c r="AA455" s="497" t="s">
        <v>274</v>
      </c>
      <c r="AB455" s="497" t="s">
        <v>2859</v>
      </c>
      <c r="AC455" s="497"/>
      <c r="AD455" s="497"/>
      <c r="AE455" s="497" t="s">
        <v>1584</v>
      </c>
      <c r="AF455" s="499" t="s">
        <v>3759</v>
      </c>
      <c r="AG455" s="578" t="s">
        <v>688</v>
      </c>
      <c r="AH455" s="499"/>
      <c r="AI455" s="499"/>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444</v>
      </c>
      <c r="D456" s="489" t="s">
        <v>2888</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452</v>
      </c>
      <c r="S456" s="734" t="s">
        <v>2889</v>
      </c>
      <c r="T456" s="497" t="s">
        <v>801</v>
      </c>
      <c r="U456" s="498">
        <v>21916</v>
      </c>
      <c r="V456" s="497">
        <f t="shared" ca="1" si="9"/>
        <v>66</v>
      </c>
      <c r="W456" s="497" t="s">
        <v>2890</v>
      </c>
      <c r="X456" s="497" t="s">
        <v>778</v>
      </c>
      <c r="Y456" s="497" t="s">
        <v>792</v>
      </c>
      <c r="Z456" s="497" t="s">
        <v>274</v>
      </c>
      <c r="AA456" s="497" t="s">
        <v>274</v>
      </c>
      <c r="AB456" s="497" t="s">
        <v>2891</v>
      </c>
      <c r="AC456" s="497" t="s">
        <v>786</v>
      </c>
      <c r="AD456" s="497" t="s">
        <v>2892</v>
      </c>
      <c r="AE456" s="497" t="s">
        <v>1584</v>
      </c>
      <c r="AF456" s="497">
        <v>0</v>
      </c>
      <c r="AG456" s="497"/>
      <c r="AH456" s="497"/>
      <c r="AI456" s="497"/>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445</v>
      </c>
      <c r="D457" s="489" t="s">
        <v>2864</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472</v>
      </c>
      <c r="S457" s="496" t="s">
        <v>2865</v>
      </c>
      <c r="T457" s="497" t="s">
        <v>801</v>
      </c>
      <c r="U457" s="498">
        <v>22829</v>
      </c>
      <c r="V457" s="497">
        <f t="shared" ca="1" si="9"/>
        <v>63</v>
      </c>
      <c r="W457" s="497" t="s">
        <v>2866</v>
      </c>
      <c r="X457" s="497" t="s">
        <v>778</v>
      </c>
      <c r="Y457" s="497" t="s">
        <v>792</v>
      </c>
      <c r="Z457" s="497" t="s">
        <v>274</v>
      </c>
      <c r="AA457" s="497" t="s">
        <v>274</v>
      </c>
      <c r="AB457" s="497" t="s">
        <v>2867</v>
      </c>
      <c r="AC457" s="497"/>
      <c r="AD457" s="497"/>
      <c r="AE457" s="497" t="s">
        <v>1584</v>
      </c>
      <c r="AF457" s="499" t="s">
        <v>3759</v>
      </c>
      <c r="AG457" s="578" t="s">
        <v>688</v>
      </c>
      <c r="AH457" s="499"/>
      <c r="AI457" s="499"/>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446</v>
      </c>
      <c r="D458" s="489" t="s">
        <v>2868</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488</v>
      </c>
      <c r="S458" s="734" t="s">
        <v>2869</v>
      </c>
      <c r="T458" s="497" t="s">
        <v>801</v>
      </c>
      <c r="U458" s="498">
        <v>22980</v>
      </c>
      <c r="V458" s="497">
        <f t="shared" ca="1" si="9"/>
        <v>63</v>
      </c>
      <c r="W458" s="497" t="s">
        <v>2870</v>
      </c>
      <c r="X458" s="497" t="s">
        <v>778</v>
      </c>
      <c r="Y458" s="497" t="s">
        <v>792</v>
      </c>
      <c r="Z458" s="497" t="s">
        <v>740</v>
      </c>
      <c r="AA458" s="497" t="s">
        <v>740</v>
      </c>
      <c r="AB458" s="497" t="s">
        <v>2871</v>
      </c>
      <c r="AC458" s="497"/>
      <c r="AD458" s="497"/>
      <c r="AE458" s="497" t="s">
        <v>1584</v>
      </c>
      <c r="AF458" s="499" t="s">
        <v>3759</v>
      </c>
      <c r="AG458" s="578" t="s">
        <v>688</v>
      </c>
      <c r="AH458" s="499"/>
      <c r="AI458" s="499"/>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447</v>
      </c>
      <c r="D459" s="489" t="s">
        <v>2872</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506</v>
      </c>
      <c r="S459" s="734" t="s">
        <v>2873</v>
      </c>
      <c r="T459" s="497" t="s">
        <v>801</v>
      </c>
      <c r="U459" s="498">
        <v>26443</v>
      </c>
      <c r="V459" s="497">
        <f t="shared" ca="1" si="9"/>
        <v>53</v>
      </c>
      <c r="W459" s="497" t="s">
        <v>2874</v>
      </c>
      <c r="X459" s="497" t="s">
        <v>778</v>
      </c>
      <c r="Y459" s="497" t="s">
        <v>792</v>
      </c>
      <c r="Z459" s="497" t="s">
        <v>274</v>
      </c>
      <c r="AA459" s="497" t="s">
        <v>274</v>
      </c>
      <c r="AB459" s="497" t="s">
        <v>2875</v>
      </c>
      <c r="AC459" s="497"/>
      <c r="AD459" s="497"/>
      <c r="AE459" s="497" t="s">
        <v>1584</v>
      </c>
      <c r="AF459" s="499" t="s">
        <v>3759</v>
      </c>
      <c r="AG459" s="578" t="s">
        <v>688</v>
      </c>
      <c r="AH459" s="499"/>
      <c r="AI459" s="499"/>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448</v>
      </c>
      <c r="D460" s="489" t="s">
        <v>2876</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520</v>
      </c>
      <c r="S460" s="734" t="s">
        <v>2877</v>
      </c>
      <c r="T460" s="497" t="s">
        <v>801</v>
      </c>
      <c r="U460" s="498">
        <v>27733</v>
      </c>
      <c r="V460" s="497">
        <f t="shared" ca="1" si="9"/>
        <v>50</v>
      </c>
      <c r="W460" s="497" t="s">
        <v>2878</v>
      </c>
      <c r="X460" s="497" t="s">
        <v>778</v>
      </c>
      <c r="Y460" s="497" t="s">
        <v>792</v>
      </c>
      <c r="Z460" s="497" t="s">
        <v>274</v>
      </c>
      <c r="AA460" s="497" t="s">
        <v>274</v>
      </c>
      <c r="AB460" s="497" t="s">
        <v>2879</v>
      </c>
      <c r="AC460" s="497"/>
      <c r="AD460" s="497"/>
      <c r="AE460" s="497" t="s">
        <v>1584</v>
      </c>
      <c r="AF460" s="499">
        <v>0</v>
      </c>
      <c r="AG460" s="578" t="s">
        <v>688</v>
      </c>
      <c r="AH460" s="499"/>
      <c r="AI460" s="499"/>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449</v>
      </c>
      <c r="D461" s="489" t="s">
        <v>2881</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3" t="s">
        <v>799</v>
      </c>
      <c r="R461" s="514" t="s">
        <v>530</v>
      </c>
      <c r="S461" s="734" t="s">
        <v>2882</v>
      </c>
      <c r="T461" s="497" t="s">
        <v>801</v>
      </c>
      <c r="U461" s="498">
        <v>32138</v>
      </c>
      <c r="V461" s="497">
        <f t="shared" ca="1" si="9"/>
        <v>38</v>
      </c>
      <c r="W461" s="497" t="s">
        <v>2883</v>
      </c>
      <c r="X461" s="497" t="s">
        <v>778</v>
      </c>
      <c r="Y461" s="497" t="s">
        <v>792</v>
      </c>
      <c r="Z461" s="497" t="s">
        <v>274</v>
      </c>
      <c r="AA461" s="497" t="s">
        <v>274</v>
      </c>
      <c r="AB461" s="497" t="s">
        <v>2884</v>
      </c>
      <c r="AC461" s="497"/>
      <c r="AD461" s="497"/>
      <c r="AE461" s="497" t="s">
        <v>1584</v>
      </c>
      <c r="AF461" s="499" t="s">
        <v>3759</v>
      </c>
      <c r="AG461" s="578" t="s">
        <v>688</v>
      </c>
      <c r="AH461" s="499"/>
      <c r="AI461" s="499"/>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450</v>
      </c>
      <c r="D462" s="489" t="s">
        <v>2885</v>
      </c>
      <c r="E462" s="489">
        <f t="shared" si="8"/>
        <v>424</v>
      </c>
      <c r="F462" s="726" t="s">
        <v>2635</v>
      </c>
      <c r="G462" s="489" t="s">
        <v>2805</v>
      </c>
      <c r="H462" s="490" t="s">
        <v>2801</v>
      </c>
      <c r="I462" s="490" t="s">
        <v>2800</v>
      </c>
      <c r="J462" s="490" t="s">
        <v>2715</v>
      </c>
      <c r="K462" s="490" t="s">
        <v>726</v>
      </c>
      <c r="L462" s="490"/>
      <c r="M462" s="514" t="s">
        <v>841</v>
      </c>
      <c r="N462" s="732" t="s">
        <v>365</v>
      </c>
      <c r="O462" s="497"/>
      <c r="P462" s="497"/>
      <c r="Q462" s="735" t="s">
        <v>766</v>
      </c>
      <c r="R462" s="514" t="s">
        <v>540</v>
      </c>
      <c r="S462" s="734" t="s">
        <v>2886</v>
      </c>
      <c r="T462" s="497" t="s">
        <v>801</v>
      </c>
      <c r="U462" s="498">
        <v>36800</v>
      </c>
      <c r="V462" s="497">
        <f t="shared" ca="1" si="9"/>
        <v>25</v>
      </c>
      <c r="W462" s="497" t="s">
        <v>2887</v>
      </c>
      <c r="X462" s="497" t="s">
        <v>778</v>
      </c>
      <c r="Y462" s="497" t="s">
        <v>792</v>
      </c>
      <c r="Z462" s="497" t="s">
        <v>274</v>
      </c>
      <c r="AA462" s="497" t="s">
        <v>274</v>
      </c>
      <c r="AB462" s="497" t="s">
        <v>793</v>
      </c>
      <c r="AC462" s="497"/>
      <c r="AD462" s="497"/>
      <c r="AE462" s="497" t="s">
        <v>1584</v>
      </c>
      <c r="AF462" s="499">
        <v>0</v>
      </c>
      <c r="AG462" s="578" t="s">
        <v>688</v>
      </c>
      <c r="AH462" s="499"/>
      <c r="AI462" s="499"/>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193"/>
      <c r="B463" s="730"/>
      <c r="C463" s="489">
        <v>451</v>
      </c>
      <c r="D463" s="634" t="s">
        <v>2893</v>
      </c>
      <c r="E463" s="489">
        <f t="shared" si="8"/>
        <v>425</v>
      </c>
      <c r="F463" s="634" t="s">
        <v>2635</v>
      </c>
      <c r="G463" s="489" t="s">
        <v>2805</v>
      </c>
      <c r="H463" s="490" t="s">
        <v>2801</v>
      </c>
      <c r="I463" s="490" t="s">
        <v>2800</v>
      </c>
      <c r="J463" s="490" t="s">
        <v>2715</v>
      </c>
      <c r="K463" s="490" t="s">
        <v>726</v>
      </c>
      <c r="L463" s="490"/>
      <c r="M463" s="526" t="s">
        <v>841</v>
      </c>
      <c r="N463" s="736" t="s">
        <v>365</v>
      </c>
      <c r="O463" s="636"/>
      <c r="P463" s="636"/>
      <c r="Q463" s="737" t="s">
        <v>799</v>
      </c>
      <c r="R463" s="738" t="s">
        <v>2894</v>
      </c>
      <c r="S463" s="638" t="s">
        <v>2895</v>
      </c>
      <c r="T463" s="636" t="s">
        <v>801</v>
      </c>
      <c r="U463" s="639">
        <v>28211</v>
      </c>
      <c r="V463" s="497">
        <f t="shared" ca="1" si="9"/>
        <v>48</v>
      </c>
      <c r="W463" s="636" t="s">
        <v>2896</v>
      </c>
      <c r="X463" s="636" t="s">
        <v>778</v>
      </c>
      <c r="Y463" s="636" t="s">
        <v>792</v>
      </c>
      <c r="Z463" s="636" t="s">
        <v>274</v>
      </c>
      <c r="AA463" s="497" t="s">
        <v>274</v>
      </c>
      <c r="AB463" s="497" t="s">
        <v>2897</v>
      </c>
      <c r="AC463" s="640" t="s">
        <v>786</v>
      </c>
      <c r="AD463" s="636" t="s">
        <v>1817</v>
      </c>
      <c r="AE463" s="497" t="s">
        <v>1584</v>
      </c>
      <c r="AF463" s="497">
        <v>0</v>
      </c>
      <c r="AG463" s="497"/>
      <c r="AH463" s="497"/>
      <c r="AI463" s="497"/>
      <c r="AJ463" s="500"/>
      <c r="AK463" s="500"/>
      <c r="AL463" s="729"/>
      <c r="AM463" s="729"/>
      <c r="AN463" s="729"/>
      <c r="AO463" s="729"/>
      <c r="AP463" s="729"/>
      <c r="AQ463" s="729"/>
      <c r="AR463" s="729"/>
      <c r="AS463" s="729"/>
      <c r="AT463" s="729"/>
      <c r="AU463" s="729"/>
      <c r="AV463" s="729"/>
      <c r="AW463" s="729"/>
      <c r="AX463" s="729"/>
      <c r="AY463" s="729"/>
      <c r="AZ463" s="729"/>
      <c r="BA463" s="729"/>
    </row>
    <row r="464" spans="1:53" ht="15.75" customHeight="1">
      <c r="A464" s="457"/>
      <c r="B464" s="456"/>
      <c r="C464" s="489">
        <v>452</v>
      </c>
      <c r="D464" s="489" t="s">
        <v>2745</v>
      </c>
      <c r="E464" s="489">
        <f t="shared" si="8"/>
        <v>426</v>
      </c>
      <c r="F464" s="489" t="s">
        <v>2635</v>
      </c>
      <c r="G464" s="489" t="s">
        <v>2678</v>
      </c>
      <c r="H464" s="490" t="s">
        <v>2801</v>
      </c>
      <c r="I464" s="490" t="s">
        <v>2800</v>
      </c>
      <c r="J464" s="490" t="s">
        <v>2745</v>
      </c>
      <c r="K464" s="490" t="s">
        <v>2780</v>
      </c>
      <c r="L464" s="490"/>
      <c r="M464" s="493" t="s">
        <v>909</v>
      </c>
      <c r="N464" s="494"/>
      <c r="O464" s="495" t="s">
        <v>197</v>
      </c>
      <c r="P464" s="495"/>
      <c r="Q464" s="494" t="s">
        <v>799</v>
      </c>
      <c r="R464" s="502" t="s">
        <v>211</v>
      </c>
      <c r="S464" s="496" t="s">
        <v>2747</v>
      </c>
      <c r="T464" s="497" t="s">
        <v>801</v>
      </c>
      <c r="U464" s="498">
        <v>27135</v>
      </c>
      <c r="V464" s="497">
        <f t="shared" ca="1" si="9"/>
        <v>51</v>
      </c>
      <c r="W464" s="497">
        <v>77081287047</v>
      </c>
      <c r="X464" s="497" t="s">
        <v>733</v>
      </c>
      <c r="Y464" s="497" t="s">
        <v>734</v>
      </c>
      <c r="Z464" s="497" t="s">
        <v>274</v>
      </c>
      <c r="AA464" s="497" t="s">
        <v>274</v>
      </c>
      <c r="AB464" s="497" t="s">
        <v>687</v>
      </c>
      <c r="AC464" s="497"/>
      <c r="AD464" s="497"/>
      <c r="AE464" s="497"/>
      <c r="AF464" s="499" t="s">
        <v>3747</v>
      </c>
      <c r="AG464" s="499" t="s">
        <v>682</v>
      </c>
      <c r="AH464" s="499"/>
      <c r="AI464" s="499"/>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453</v>
      </c>
      <c r="D465" s="489" t="s">
        <v>2780</v>
      </c>
      <c r="E465" s="489">
        <f t="shared" si="8"/>
        <v>427</v>
      </c>
      <c r="F465" s="489" t="s">
        <v>870</v>
      </c>
      <c r="G465" s="489" t="s">
        <v>2805</v>
      </c>
      <c r="H465" s="490" t="s">
        <v>2801</v>
      </c>
      <c r="I465" s="490" t="s">
        <v>2800</v>
      </c>
      <c r="J465" s="490" t="s">
        <v>2745</v>
      </c>
      <c r="K465" s="490" t="s">
        <v>2780</v>
      </c>
      <c r="L465" s="490"/>
      <c r="M465" s="501" t="s">
        <v>909</v>
      </c>
      <c r="N465" s="494"/>
      <c r="O465" s="495" t="s">
        <v>519</v>
      </c>
      <c r="P465" s="495"/>
      <c r="Q465" s="494" t="s">
        <v>799</v>
      </c>
      <c r="R465" s="501" t="s">
        <v>2782</v>
      </c>
      <c r="S465" s="496" t="s">
        <v>2783</v>
      </c>
      <c r="T465" s="497" t="s">
        <v>801</v>
      </c>
      <c r="U465" s="498">
        <v>25388</v>
      </c>
      <c r="V465" s="497">
        <f t="shared" ca="1" si="9"/>
        <v>56</v>
      </c>
      <c r="W465" s="497" t="s">
        <v>2784</v>
      </c>
      <c r="X465" s="497" t="s">
        <v>778</v>
      </c>
      <c r="Y465" s="497" t="s">
        <v>784</v>
      </c>
      <c r="Z465" s="497" t="s">
        <v>740</v>
      </c>
      <c r="AA465" s="497" t="s">
        <v>740</v>
      </c>
      <c r="AB465" s="497" t="s">
        <v>1750</v>
      </c>
      <c r="AC465" s="497"/>
      <c r="AD465" s="497"/>
      <c r="AE465" s="497" t="s">
        <v>891</v>
      </c>
      <c r="AF465" s="499" t="s">
        <v>3744</v>
      </c>
      <c r="AG465" s="499" t="s">
        <v>688</v>
      </c>
      <c r="AH465" s="499"/>
      <c r="AI465" s="499"/>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454</v>
      </c>
      <c r="D466" s="489" t="s">
        <v>2781</v>
      </c>
      <c r="E466" s="489">
        <f t="shared" si="8"/>
        <v>428</v>
      </c>
      <c r="F466" s="489" t="s">
        <v>870</v>
      </c>
      <c r="G466" s="489" t="s">
        <v>2805</v>
      </c>
      <c r="H466" s="490" t="s">
        <v>2801</v>
      </c>
      <c r="I466" s="490" t="s">
        <v>2800</v>
      </c>
      <c r="J466" s="490" t="s">
        <v>2745</v>
      </c>
      <c r="K466" s="490" t="s">
        <v>2780</v>
      </c>
      <c r="L466" s="490"/>
      <c r="M466" s="501" t="s">
        <v>909</v>
      </c>
      <c r="N466" s="494"/>
      <c r="O466" s="495"/>
      <c r="P466" s="495"/>
      <c r="Q466" s="494" t="s">
        <v>799</v>
      </c>
      <c r="R466" s="501" t="s">
        <v>2785</v>
      </c>
      <c r="S466" s="496" t="s">
        <v>2786</v>
      </c>
      <c r="T466" s="497" t="s">
        <v>801</v>
      </c>
      <c r="U466" s="498">
        <v>27470</v>
      </c>
      <c r="V466" s="497">
        <f t="shared" ca="1" si="9"/>
        <v>50</v>
      </c>
      <c r="W466" s="497" t="s">
        <v>2787</v>
      </c>
      <c r="X466" s="497" t="s">
        <v>778</v>
      </c>
      <c r="Y466" s="497" t="s">
        <v>784</v>
      </c>
      <c r="Z466" s="497" t="s">
        <v>846</v>
      </c>
      <c r="AA466" s="497" t="s">
        <v>846</v>
      </c>
      <c r="AB466" s="497" t="s">
        <v>1835</v>
      </c>
      <c r="AC466" s="497"/>
      <c r="AD466" s="497"/>
      <c r="AE466" s="497" t="s">
        <v>891</v>
      </c>
      <c r="AF466" s="499" t="s">
        <v>3759</v>
      </c>
      <c r="AG466" s="499" t="s">
        <v>688</v>
      </c>
      <c r="AH466" s="499"/>
      <c r="AI466" s="499"/>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455</v>
      </c>
      <c r="D467" s="489" t="s">
        <v>2788</v>
      </c>
      <c r="E467" s="489">
        <f t="shared" si="8"/>
        <v>429</v>
      </c>
      <c r="F467" s="489" t="s">
        <v>688</v>
      </c>
      <c r="G467" s="489" t="s">
        <v>2805</v>
      </c>
      <c r="H467" s="490" t="s">
        <v>2801</v>
      </c>
      <c r="I467" s="490" t="s">
        <v>2800</v>
      </c>
      <c r="J467" s="490" t="s">
        <v>2745</v>
      </c>
      <c r="K467" s="490" t="s">
        <v>2780</v>
      </c>
      <c r="L467" s="490"/>
      <c r="M467" s="501" t="s">
        <v>909</v>
      </c>
      <c r="N467" s="494"/>
      <c r="O467" s="495"/>
      <c r="P467" s="495"/>
      <c r="Q467" s="494" t="s">
        <v>799</v>
      </c>
      <c r="R467" s="501" t="s">
        <v>2789</v>
      </c>
      <c r="S467" s="496" t="s">
        <v>2790</v>
      </c>
      <c r="T467" s="497" t="s">
        <v>801</v>
      </c>
      <c r="U467" s="498">
        <v>24892</v>
      </c>
      <c r="V467" s="497">
        <f t="shared" ca="1" si="9"/>
        <v>57</v>
      </c>
      <c r="W467" s="497" t="s">
        <v>2791</v>
      </c>
      <c r="X467" s="497" t="s">
        <v>778</v>
      </c>
      <c r="Y467" s="497" t="s">
        <v>792</v>
      </c>
      <c r="Z467" s="497" t="s">
        <v>744</v>
      </c>
      <c r="AA467" s="497" t="s">
        <v>744</v>
      </c>
      <c r="AB467" s="497" t="s">
        <v>2071</v>
      </c>
      <c r="AC467" s="497"/>
      <c r="AD467" s="497"/>
      <c r="AE467" s="497" t="s">
        <v>891</v>
      </c>
      <c r="AF467" s="499"/>
      <c r="AG467" s="499" t="s">
        <v>688</v>
      </c>
      <c r="AH467" s="499"/>
      <c r="AI467" s="499"/>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456</v>
      </c>
      <c r="D468" s="489" t="s">
        <v>2067</v>
      </c>
      <c r="E468" s="489">
        <f t="shared" si="8"/>
        <v>430</v>
      </c>
      <c r="F468" s="489" t="s">
        <v>688</v>
      </c>
      <c r="G468" s="489" t="s">
        <v>2805</v>
      </c>
      <c r="H468" s="490" t="s">
        <v>2801</v>
      </c>
      <c r="I468" s="490" t="s">
        <v>2800</v>
      </c>
      <c r="J468" s="490" t="s">
        <v>2745</v>
      </c>
      <c r="K468" s="490" t="s">
        <v>2780</v>
      </c>
      <c r="L468" s="490"/>
      <c r="M468" s="501" t="s">
        <v>909</v>
      </c>
      <c r="N468" s="494"/>
      <c r="O468" s="495" t="s">
        <v>197</v>
      </c>
      <c r="P468" s="495"/>
      <c r="Q468" s="494" t="s">
        <v>799</v>
      </c>
      <c r="R468" s="501" t="s">
        <v>204</v>
      </c>
      <c r="S468" s="496" t="s">
        <v>2069</v>
      </c>
      <c r="T468" s="497" t="s">
        <v>801</v>
      </c>
      <c r="U468" s="498">
        <v>25699</v>
      </c>
      <c r="V468" s="497">
        <f t="shared" ca="1" si="9"/>
        <v>55</v>
      </c>
      <c r="W468" s="497" t="s">
        <v>2070</v>
      </c>
      <c r="X468" s="508" t="s">
        <v>733</v>
      </c>
      <c r="Y468" s="497" t="s">
        <v>734</v>
      </c>
      <c r="Z468" s="497" t="s">
        <v>744</v>
      </c>
      <c r="AA468" s="497" t="s">
        <v>744</v>
      </c>
      <c r="AB468" s="497" t="s">
        <v>2071</v>
      </c>
      <c r="AC468" s="497"/>
      <c r="AD468" s="497"/>
      <c r="AE468" s="497" t="s">
        <v>891</v>
      </c>
      <c r="AF468" s="499"/>
      <c r="AG468" s="499" t="s">
        <v>688</v>
      </c>
      <c r="AH468" s="499"/>
      <c r="AI468" s="499"/>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457</v>
      </c>
      <c r="D469" s="489" t="s">
        <v>2792</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2793</v>
      </c>
      <c r="S469" s="496" t="s">
        <v>2794</v>
      </c>
      <c r="T469" s="497" t="s">
        <v>801</v>
      </c>
      <c r="U469" s="498">
        <v>26163</v>
      </c>
      <c r="V469" s="497">
        <f t="shared" ca="1" si="9"/>
        <v>54</v>
      </c>
      <c r="W469" s="497" t="s">
        <v>2795</v>
      </c>
      <c r="X469" s="497" t="s">
        <v>778</v>
      </c>
      <c r="Y469" s="497" t="s">
        <v>792</v>
      </c>
      <c r="Z469" s="497" t="s">
        <v>744</v>
      </c>
      <c r="AA469" s="497" t="s">
        <v>744</v>
      </c>
      <c r="AB469" s="497" t="s">
        <v>2047</v>
      </c>
      <c r="AC469" s="497"/>
      <c r="AD469" s="497"/>
      <c r="AE469" s="497" t="s">
        <v>891</v>
      </c>
      <c r="AF469" s="499"/>
      <c r="AG469" s="499" t="s">
        <v>688</v>
      </c>
      <c r="AH469" s="499"/>
      <c r="AI469" s="499"/>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458</v>
      </c>
      <c r="D470" s="489" t="s">
        <v>2796</v>
      </c>
      <c r="E470" s="489">
        <f t="shared" si="8"/>
        <v>432</v>
      </c>
      <c r="F470" s="489" t="s">
        <v>688</v>
      </c>
      <c r="G470" s="489" t="s">
        <v>2805</v>
      </c>
      <c r="H470" s="490" t="s">
        <v>2801</v>
      </c>
      <c r="I470" s="490" t="s">
        <v>2800</v>
      </c>
      <c r="J470" s="490" t="s">
        <v>2745</v>
      </c>
      <c r="K470" s="490" t="s">
        <v>2780</v>
      </c>
      <c r="L470" s="490"/>
      <c r="M470" s="501" t="s">
        <v>909</v>
      </c>
      <c r="N470" s="494"/>
      <c r="O470" s="495"/>
      <c r="P470" s="495"/>
      <c r="Q470" s="494" t="s">
        <v>799</v>
      </c>
      <c r="R470" s="501" t="s">
        <v>2797</v>
      </c>
      <c r="S470" s="496" t="s">
        <v>2798</v>
      </c>
      <c r="T470" s="497" t="s">
        <v>801</v>
      </c>
      <c r="U470" s="498">
        <v>29041</v>
      </c>
      <c r="V470" s="497">
        <f t="shared" ca="1" si="9"/>
        <v>46</v>
      </c>
      <c r="W470" s="497" t="s">
        <v>2799</v>
      </c>
      <c r="X470" s="497" t="s">
        <v>778</v>
      </c>
      <c r="Y470" s="497" t="s">
        <v>784</v>
      </c>
      <c r="Z470" s="497" t="s">
        <v>744</v>
      </c>
      <c r="AA470" s="497" t="s">
        <v>2165</v>
      </c>
      <c r="AB470" s="497" t="s">
        <v>2166</v>
      </c>
      <c r="AC470" s="497"/>
      <c r="AD470" s="497"/>
      <c r="AE470" s="497" t="s">
        <v>891</v>
      </c>
      <c r="AF470" s="499"/>
      <c r="AG470" s="499" t="s">
        <v>688</v>
      </c>
      <c r="AH470" s="499"/>
      <c r="AI470" s="499"/>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459</v>
      </c>
      <c r="D471" s="489" t="s">
        <v>2751</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2752</v>
      </c>
      <c r="S471" s="496" t="s">
        <v>2753</v>
      </c>
      <c r="T471" s="497" t="s">
        <v>801</v>
      </c>
      <c r="U471" s="498">
        <v>26677</v>
      </c>
      <c r="V471" s="497">
        <f t="shared" ca="1" si="9"/>
        <v>53</v>
      </c>
      <c r="W471" s="497" t="s">
        <v>2754</v>
      </c>
      <c r="X471" s="497" t="s">
        <v>778</v>
      </c>
      <c r="Y471" s="497" t="s">
        <v>784</v>
      </c>
      <c r="Z471" s="497" t="s">
        <v>274</v>
      </c>
      <c r="AA471" s="497" t="s">
        <v>274</v>
      </c>
      <c r="AB471" s="497" t="s">
        <v>2755</v>
      </c>
      <c r="AC471" s="497"/>
      <c r="AD471" s="497"/>
      <c r="AE471" s="497" t="s">
        <v>891</v>
      </c>
      <c r="AF471" s="499" t="s">
        <v>3744</v>
      </c>
      <c r="AG471" s="499" t="s">
        <v>688</v>
      </c>
      <c r="AH471" s="499"/>
      <c r="AI471" s="499"/>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460</v>
      </c>
      <c r="D472" s="489" t="s">
        <v>2746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2748</v>
      </c>
      <c r="S472" s="496" t="s">
        <v>2749</v>
      </c>
      <c r="T472" s="497" t="s">
        <v>801</v>
      </c>
      <c r="U472" s="498">
        <v>27601</v>
      </c>
      <c r="V472" s="497">
        <f t="shared" ca="1" si="9"/>
        <v>50</v>
      </c>
      <c r="W472" s="497" t="s">
        <v>2750</v>
      </c>
      <c r="X472" s="497" t="s">
        <v>778</v>
      </c>
      <c r="Y472" s="497" t="s">
        <v>784</v>
      </c>
      <c r="Z472" s="497" t="s">
        <v>274</v>
      </c>
      <c r="AA472" s="497" t="s">
        <v>274</v>
      </c>
      <c r="AB472" s="497" t="s">
        <v>2696</v>
      </c>
      <c r="AC472" s="497"/>
      <c r="AD472" s="497"/>
      <c r="AE472" s="497" t="s">
        <v>891</v>
      </c>
      <c r="AF472" s="499">
        <v>0</v>
      </c>
      <c r="AG472" s="499" t="s">
        <v>688</v>
      </c>
      <c r="AH472" s="499"/>
      <c r="AI472" s="499"/>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461</v>
      </c>
      <c r="D473" s="489" t="s">
        <v>2756</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2757</v>
      </c>
      <c r="S473" s="496" t="s">
        <v>2758</v>
      </c>
      <c r="T473" s="497" t="s">
        <v>801</v>
      </c>
      <c r="U473" s="498">
        <v>28550</v>
      </c>
      <c r="V473" s="497">
        <f t="shared" ca="1" si="9"/>
        <v>47</v>
      </c>
      <c r="W473" s="497" t="s">
        <v>2759</v>
      </c>
      <c r="X473" s="497" t="s">
        <v>778</v>
      </c>
      <c r="Y473" s="497" t="s">
        <v>792</v>
      </c>
      <c r="Z473" s="497" t="s">
        <v>274</v>
      </c>
      <c r="AA473" s="497" t="s">
        <v>274</v>
      </c>
      <c r="AB473" s="497" t="s">
        <v>793</v>
      </c>
      <c r="AC473" s="497"/>
      <c r="AD473" s="497"/>
      <c r="AE473" s="497" t="s">
        <v>891</v>
      </c>
      <c r="AF473" s="499">
        <v>0</v>
      </c>
      <c r="AG473" s="499" t="s">
        <v>688</v>
      </c>
      <c r="AH473" s="499"/>
      <c r="AI473" s="499"/>
      <c r="AJ473" s="500"/>
      <c r="AK473" s="193"/>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462</v>
      </c>
      <c r="D474" s="489" t="s">
        <v>2760</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2761</v>
      </c>
      <c r="S474" s="496" t="s">
        <v>2762</v>
      </c>
      <c r="T474" s="497" t="s">
        <v>801</v>
      </c>
      <c r="U474" s="498">
        <v>29149</v>
      </c>
      <c r="V474" s="497">
        <f t="shared" ca="1" si="9"/>
        <v>46</v>
      </c>
      <c r="W474" s="497" t="s">
        <v>2763</v>
      </c>
      <c r="X474" s="497" t="s">
        <v>778</v>
      </c>
      <c r="Y474" s="497" t="s">
        <v>784</v>
      </c>
      <c r="Z474" s="497" t="s">
        <v>274</v>
      </c>
      <c r="AA474" s="497" t="s">
        <v>274</v>
      </c>
      <c r="AB474" s="497" t="s">
        <v>2764</v>
      </c>
      <c r="AC474" s="497"/>
      <c r="AD474" s="497"/>
      <c r="AE474" s="497" t="s">
        <v>891</v>
      </c>
      <c r="AF474" s="499" t="s">
        <v>3759</v>
      </c>
      <c r="AG474" s="499" t="s">
        <v>688</v>
      </c>
      <c r="AH474" s="499"/>
      <c r="AI474" s="499"/>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463</v>
      </c>
      <c r="D475" s="489" t="s">
        <v>2765</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2766</v>
      </c>
      <c r="S475" s="496" t="s">
        <v>2767</v>
      </c>
      <c r="T475" s="497" t="s">
        <v>801</v>
      </c>
      <c r="U475" s="498">
        <v>29930</v>
      </c>
      <c r="V475" s="497">
        <f t="shared" ca="1" si="9"/>
        <v>44</v>
      </c>
      <c r="W475" s="497" t="s">
        <v>2768</v>
      </c>
      <c r="X475" s="497" t="s">
        <v>778</v>
      </c>
      <c r="Y475" s="497" t="s">
        <v>792</v>
      </c>
      <c r="Z475" s="497" t="s">
        <v>274</v>
      </c>
      <c r="AA475" s="497" t="s">
        <v>274</v>
      </c>
      <c r="AB475" s="497" t="s">
        <v>2769</v>
      </c>
      <c r="AC475" s="497"/>
      <c r="AD475" s="497"/>
      <c r="AE475" s="497" t="s">
        <v>891</v>
      </c>
      <c r="AF475" s="499">
        <v>0</v>
      </c>
      <c r="AG475" s="499" t="s">
        <v>688</v>
      </c>
      <c r="AH475" s="499"/>
      <c r="AI475" s="499"/>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599"/>
      <c r="C476" s="489">
        <v>464</v>
      </c>
      <c r="D476" s="489" t="s">
        <v>2770</v>
      </c>
      <c r="E476" s="489">
        <f t="shared" si="8"/>
        <v>438</v>
      </c>
      <c r="F476" s="489" t="s">
        <v>2635</v>
      </c>
      <c r="G476" s="489" t="s">
        <v>2805</v>
      </c>
      <c r="H476" s="490" t="s">
        <v>2801</v>
      </c>
      <c r="I476" s="490" t="s">
        <v>2800</v>
      </c>
      <c r="J476" s="490" t="s">
        <v>2745</v>
      </c>
      <c r="K476" s="490" t="s">
        <v>2780</v>
      </c>
      <c r="L476" s="490"/>
      <c r="M476" s="501" t="s">
        <v>909</v>
      </c>
      <c r="N476" s="494"/>
      <c r="O476" s="495"/>
      <c r="P476" s="495"/>
      <c r="Q476" s="494" t="s">
        <v>799</v>
      </c>
      <c r="R476" s="501" t="s">
        <v>2771</v>
      </c>
      <c r="S476" s="496" t="s">
        <v>2772</v>
      </c>
      <c r="T476" s="497" t="s">
        <v>801</v>
      </c>
      <c r="U476" s="498">
        <v>26318</v>
      </c>
      <c r="V476" s="497">
        <f t="shared" ca="1" si="9"/>
        <v>54</v>
      </c>
      <c r="W476" s="497" t="s">
        <v>2773</v>
      </c>
      <c r="X476" s="497" t="s">
        <v>778</v>
      </c>
      <c r="Y476" s="497" t="s">
        <v>792</v>
      </c>
      <c r="Z476" s="497" t="s">
        <v>274</v>
      </c>
      <c r="AA476" s="497" t="s">
        <v>274</v>
      </c>
      <c r="AB476" s="497" t="s">
        <v>687</v>
      </c>
      <c r="AC476" s="497" t="s">
        <v>786</v>
      </c>
      <c r="AD476" s="497" t="s">
        <v>1817</v>
      </c>
      <c r="AE476" s="497" t="s">
        <v>891</v>
      </c>
      <c r="AF476" s="497">
        <v>0</v>
      </c>
      <c r="AG476" s="497"/>
      <c r="AH476" s="497"/>
      <c r="AI476" s="497"/>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605"/>
      <c r="C477" s="489">
        <v>465</v>
      </c>
      <c r="D477" s="489" t="s">
        <v>2774</v>
      </c>
      <c r="E477" s="489">
        <f t="shared" si="8"/>
        <v>439</v>
      </c>
      <c r="F477" s="489" t="s">
        <v>2635</v>
      </c>
      <c r="G477" s="489" t="s">
        <v>2805</v>
      </c>
      <c r="H477" s="490" t="s">
        <v>2801</v>
      </c>
      <c r="I477" s="490" t="s">
        <v>2800</v>
      </c>
      <c r="J477" s="490" t="s">
        <v>2745</v>
      </c>
      <c r="K477" s="490" t="s">
        <v>2780</v>
      </c>
      <c r="L477" s="490"/>
      <c r="M477" s="502" t="s">
        <v>909</v>
      </c>
      <c r="N477" s="494"/>
      <c r="O477" s="495"/>
      <c r="P477" s="495"/>
      <c r="Q477" s="494" t="s">
        <v>799</v>
      </c>
      <c r="R477" s="502" t="s">
        <v>2775</v>
      </c>
      <c r="S477" s="496" t="s">
        <v>2776</v>
      </c>
      <c r="T477" s="497" t="s">
        <v>801</v>
      </c>
      <c r="U477" s="498">
        <v>28655</v>
      </c>
      <c r="V477" s="497">
        <f t="shared" ca="1" si="9"/>
        <v>47</v>
      </c>
      <c r="W477" s="497" t="s">
        <v>2777</v>
      </c>
      <c r="X477" s="497" t="s">
        <v>778</v>
      </c>
      <c r="Y477" s="497" t="s">
        <v>792</v>
      </c>
      <c r="Z477" s="728" t="s">
        <v>2778</v>
      </c>
      <c r="AA477" s="728" t="s">
        <v>676</v>
      </c>
      <c r="AB477" s="728" t="s">
        <v>2779</v>
      </c>
      <c r="AC477" s="497" t="s">
        <v>786</v>
      </c>
      <c r="AD477" s="497" t="s">
        <v>1224</v>
      </c>
      <c r="AE477" s="497" t="s">
        <v>891</v>
      </c>
      <c r="AF477" s="497">
        <v>0</v>
      </c>
      <c r="AG477" s="497"/>
      <c r="AH477" s="497"/>
      <c r="AI477" s="497"/>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466</v>
      </c>
      <c r="D478" s="489" t="s">
        <v>822</v>
      </c>
      <c r="E478" s="489">
        <f t="shared" si="8"/>
        <v>439</v>
      </c>
      <c r="F478" s="489"/>
      <c r="G478" s="489" t="s">
        <v>3653</v>
      </c>
      <c r="H478" s="490" t="s">
        <v>96</v>
      </c>
      <c r="I478" s="490"/>
      <c r="J478" s="490" t="s">
        <v>822</v>
      </c>
      <c r="K478" s="490"/>
      <c r="L478" s="535"/>
      <c r="M478" s="493" t="s">
        <v>727</v>
      </c>
      <c r="N478" s="494"/>
      <c r="O478" s="495" t="s">
        <v>390</v>
      </c>
      <c r="P478" s="495"/>
      <c r="Q478" s="494"/>
      <c r="R478" s="493" t="s">
        <v>96</v>
      </c>
      <c r="S478" s="496" t="s">
        <v>2915</v>
      </c>
      <c r="T478" s="497" t="s">
        <v>801</v>
      </c>
      <c r="U478" s="498">
        <v>31722</v>
      </c>
      <c r="V478" s="497">
        <f t="shared" ca="1" si="9"/>
        <v>39</v>
      </c>
      <c r="W478" s="497" t="s">
        <v>824</v>
      </c>
      <c r="X478" s="497" t="s">
        <v>733</v>
      </c>
      <c r="Y478" s="739" t="s">
        <v>734</v>
      </c>
      <c r="Z478" s="740" t="s">
        <v>676</v>
      </c>
      <c r="AA478" s="741" t="s">
        <v>736</v>
      </c>
      <c r="AB478" s="742" t="s">
        <v>737</v>
      </c>
      <c r="AC478" s="743" t="s">
        <v>1012</v>
      </c>
      <c r="AD478" s="497"/>
      <c r="AE478" s="497"/>
      <c r="AF478" s="499"/>
      <c r="AG478" s="499"/>
      <c r="AH478" s="499"/>
      <c r="AI478" s="499"/>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467</v>
      </c>
      <c r="D479" s="489" t="s">
        <v>2916</v>
      </c>
      <c r="E479" s="489">
        <f t="shared" si="8"/>
        <v>440</v>
      </c>
      <c r="F479" s="489" t="s">
        <v>688</v>
      </c>
      <c r="G479" s="489" t="s">
        <v>3653</v>
      </c>
      <c r="H479" s="490" t="s">
        <v>96</v>
      </c>
      <c r="I479" s="490" t="s">
        <v>822</v>
      </c>
      <c r="J479" s="490" t="s">
        <v>822</v>
      </c>
      <c r="K479" s="490" t="s">
        <v>2916</v>
      </c>
      <c r="L479" s="535" t="s">
        <v>2917</v>
      </c>
      <c r="M479" s="501" t="s">
        <v>727</v>
      </c>
      <c r="N479" s="494"/>
      <c r="O479" s="495" t="s">
        <v>519</v>
      </c>
      <c r="P479" s="495"/>
      <c r="Q479" s="494" t="s">
        <v>799</v>
      </c>
      <c r="R479" s="526" t="s">
        <v>584</v>
      </c>
      <c r="S479" s="496" t="s">
        <v>2918</v>
      </c>
      <c r="T479" s="497" t="s">
        <v>801</v>
      </c>
      <c r="U479" s="498">
        <v>33100</v>
      </c>
      <c r="V479" s="497">
        <f t="shared" ca="1" si="9"/>
        <v>35</v>
      </c>
      <c r="W479" s="497" t="s">
        <v>2919</v>
      </c>
      <c r="X479" s="497" t="s">
        <v>778</v>
      </c>
      <c r="Y479" s="739" t="s">
        <v>784</v>
      </c>
      <c r="Z479" s="744" t="s">
        <v>676</v>
      </c>
      <c r="AA479" s="497" t="s">
        <v>676</v>
      </c>
      <c r="AB479" s="745" t="s">
        <v>2920</v>
      </c>
      <c r="AC479" s="743"/>
      <c r="AD479" s="497"/>
      <c r="AE479" s="497" t="s">
        <v>891</v>
      </c>
      <c r="AF479" s="499"/>
      <c r="AG479" s="499" t="s">
        <v>688</v>
      </c>
      <c r="AH479" s="499"/>
      <c r="AI479" s="499"/>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468</v>
      </c>
      <c r="D480" s="489" t="s">
        <v>2921</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370" t="s">
        <v>2922</v>
      </c>
      <c r="S480" s="496" t="s">
        <v>2923</v>
      </c>
      <c r="T480" s="497" t="s">
        <v>801</v>
      </c>
      <c r="U480" s="498">
        <v>32267</v>
      </c>
      <c r="V480" s="497">
        <f t="shared" ca="1" si="9"/>
        <v>37</v>
      </c>
      <c r="W480" s="497" t="s">
        <v>2924</v>
      </c>
      <c r="X480" s="497" t="s">
        <v>778</v>
      </c>
      <c r="Y480" s="739" t="s">
        <v>792</v>
      </c>
      <c r="Z480" s="744" t="s">
        <v>676</v>
      </c>
      <c r="AA480" s="497" t="s">
        <v>676</v>
      </c>
      <c r="AB480" s="745" t="s">
        <v>2920</v>
      </c>
      <c r="AC480" s="743"/>
      <c r="AD480" s="497" t="s">
        <v>2925</v>
      </c>
      <c r="AE480" s="497" t="s">
        <v>891</v>
      </c>
      <c r="AF480" s="499"/>
      <c r="AG480" s="499" t="s">
        <v>688</v>
      </c>
      <c r="AH480" s="499"/>
      <c r="AI480" s="499"/>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469</v>
      </c>
      <c r="D481" s="489" t="s">
        <v>2926</v>
      </c>
      <c r="E481" s="489">
        <f t="shared" si="8"/>
        <v>442</v>
      </c>
      <c r="F481" s="489" t="s">
        <v>688</v>
      </c>
      <c r="G481" s="489" t="s">
        <v>3653</v>
      </c>
      <c r="H481" s="490" t="s">
        <v>96</v>
      </c>
      <c r="I481" s="490" t="s">
        <v>822</v>
      </c>
      <c r="J481" s="490" t="s">
        <v>822</v>
      </c>
      <c r="K481" s="490" t="s">
        <v>2916</v>
      </c>
      <c r="L481" s="535" t="s">
        <v>2917</v>
      </c>
      <c r="M481" s="501" t="s">
        <v>727</v>
      </c>
      <c r="N481" s="494"/>
      <c r="O481" s="495"/>
      <c r="P481" s="495"/>
      <c r="Q481" s="494" t="s">
        <v>799</v>
      </c>
      <c r="R481" s="526" t="s">
        <v>2927</v>
      </c>
      <c r="S481" s="496" t="s">
        <v>2928</v>
      </c>
      <c r="T481" s="497" t="s">
        <v>801</v>
      </c>
      <c r="U481" s="498">
        <v>35591</v>
      </c>
      <c r="V481" s="497">
        <f t="shared" ca="1" si="9"/>
        <v>28</v>
      </c>
      <c r="W481" s="497" t="s">
        <v>2929</v>
      </c>
      <c r="X481" s="497" t="s">
        <v>733</v>
      </c>
      <c r="Y481" s="739" t="s">
        <v>734</v>
      </c>
      <c r="Z481" s="744" t="s">
        <v>676</v>
      </c>
      <c r="AA481" s="497" t="s">
        <v>676</v>
      </c>
      <c r="AB481" s="745" t="s">
        <v>2920</v>
      </c>
      <c r="AC481" s="743"/>
      <c r="AD481" s="497"/>
      <c r="AE481" s="497" t="s">
        <v>891</v>
      </c>
      <c r="AF481" s="499"/>
      <c r="AG481" s="499" t="s">
        <v>688</v>
      </c>
      <c r="AH481" s="499"/>
      <c r="AI481" s="499"/>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193"/>
      <c r="B482" s="193"/>
      <c r="C482" s="489">
        <v>470</v>
      </c>
      <c r="D482" s="746" t="s">
        <v>2930</v>
      </c>
      <c r="E482" s="489">
        <f t="shared" si="8"/>
        <v>443</v>
      </c>
      <c r="F482" s="747" t="s">
        <v>688</v>
      </c>
      <c r="G482" s="489" t="s">
        <v>3653</v>
      </c>
      <c r="H482" s="528" t="s">
        <v>96</v>
      </c>
      <c r="I482" s="528" t="s">
        <v>822</v>
      </c>
      <c r="J482" s="528" t="s">
        <v>822</v>
      </c>
      <c r="K482" s="528" t="s">
        <v>2916</v>
      </c>
      <c r="L482" s="749" t="s">
        <v>2917</v>
      </c>
      <c r="M482" s="501" t="s">
        <v>727</v>
      </c>
      <c r="N482" s="720" t="s">
        <v>365</v>
      </c>
      <c r="O482" s="728"/>
      <c r="P482" s="728"/>
      <c r="Q482" s="750" t="s">
        <v>799</v>
      </c>
      <c r="R482" s="642" t="s">
        <v>2931</v>
      </c>
      <c r="S482" s="751" t="s">
        <v>2932</v>
      </c>
      <c r="T482" s="728" t="s">
        <v>801</v>
      </c>
      <c r="U482" s="752">
        <v>31113</v>
      </c>
      <c r="V482" s="728">
        <f t="shared" ca="1" si="9"/>
        <v>40</v>
      </c>
      <c r="W482" s="728" t="s">
        <v>2933</v>
      </c>
      <c r="X482" s="728" t="s">
        <v>778</v>
      </c>
      <c r="Y482" s="753" t="s">
        <v>792</v>
      </c>
      <c r="Z482" s="754" t="s">
        <v>676</v>
      </c>
      <c r="AA482" s="728" t="s">
        <v>676</v>
      </c>
      <c r="AB482" s="756" t="s">
        <v>2934</v>
      </c>
      <c r="AC482" s="757"/>
      <c r="AD482" s="728"/>
      <c r="AE482" s="728" t="s">
        <v>982</v>
      </c>
      <c r="AF482" s="499"/>
      <c r="AG482" s="728"/>
      <c r="AH482" s="499"/>
      <c r="AI482" s="499"/>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193"/>
      <c r="B483" s="193"/>
      <c r="C483" s="489">
        <v>471</v>
      </c>
      <c r="D483" s="758" t="s">
        <v>2935</v>
      </c>
      <c r="E483" s="489">
        <f t="shared" si="8"/>
        <v>444</v>
      </c>
      <c r="F483" s="747" t="s">
        <v>688</v>
      </c>
      <c r="G483" s="489" t="s">
        <v>3653</v>
      </c>
      <c r="H483" s="528" t="s">
        <v>96</v>
      </c>
      <c r="I483" s="528" t="s">
        <v>822</v>
      </c>
      <c r="J483" s="528" t="s">
        <v>822</v>
      </c>
      <c r="K483" s="528" t="s">
        <v>2916</v>
      </c>
      <c r="L483" s="749" t="s">
        <v>2917</v>
      </c>
      <c r="M483" s="501" t="s">
        <v>727</v>
      </c>
      <c r="N483" s="759" t="s">
        <v>365</v>
      </c>
      <c r="O483" s="760"/>
      <c r="P483" s="489"/>
      <c r="Q483" s="750" t="s">
        <v>799</v>
      </c>
      <c r="R483" s="961" t="s">
        <v>2936</v>
      </c>
      <c r="S483" s="760" t="s">
        <v>2937</v>
      </c>
      <c r="T483" s="753" t="s">
        <v>801</v>
      </c>
      <c r="U483" s="761">
        <v>30783</v>
      </c>
      <c r="V483" s="762">
        <f t="shared" ca="1" si="9"/>
        <v>41</v>
      </c>
      <c r="W483" s="763" t="s">
        <v>2938</v>
      </c>
      <c r="X483" s="762" t="s">
        <v>778</v>
      </c>
      <c r="Y483" s="764" t="s">
        <v>792</v>
      </c>
      <c r="Z483" s="765" t="s">
        <v>676</v>
      </c>
      <c r="AA483" s="1029" t="s">
        <v>676</v>
      </c>
      <c r="AB483" s="767" t="s">
        <v>1634</v>
      </c>
      <c r="AC483" s="760"/>
      <c r="AD483" s="489"/>
      <c r="AE483" s="489" t="s">
        <v>1380</v>
      </c>
      <c r="AF483" s="499"/>
      <c r="AG483" s="499" t="s">
        <v>688</v>
      </c>
      <c r="AH483" s="499"/>
      <c r="AI483" s="499"/>
      <c r="AJ483" s="500"/>
      <c r="AK483" s="500"/>
      <c r="AL483" s="193"/>
      <c r="AM483" s="193"/>
      <c r="AN483" s="193"/>
      <c r="AO483" s="193"/>
      <c r="AP483" s="193"/>
      <c r="AQ483" s="193"/>
      <c r="AR483" s="193"/>
      <c r="AS483" s="193"/>
      <c r="AT483" s="193"/>
      <c r="AU483" s="193"/>
      <c r="AV483" s="193"/>
      <c r="AW483" s="193"/>
      <c r="AX483" s="193"/>
      <c r="AY483" s="193"/>
      <c r="AZ483" s="193"/>
      <c r="BA483" s="193"/>
    </row>
    <row r="484" spans="1:53" ht="15.75" customHeight="1">
      <c r="A484" s="457"/>
      <c r="B484" s="456"/>
      <c r="C484" s="489">
        <v>472</v>
      </c>
      <c r="D484" s="489" t="s">
        <v>2917</v>
      </c>
      <c r="E484" s="489">
        <f t="shared" si="8"/>
        <v>445</v>
      </c>
      <c r="F484" s="489" t="s">
        <v>688</v>
      </c>
      <c r="G484" s="489" t="s">
        <v>3653</v>
      </c>
      <c r="H484" s="490" t="s">
        <v>96</v>
      </c>
      <c r="I484" s="490" t="s">
        <v>822</v>
      </c>
      <c r="J484" s="490" t="s">
        <v>822</v>
      </c>
      <c r="K484" s="490" t="s">
        <v>2916</v>
      </c>
      <c r="L484" s="535" t="s">
        <v>2917</v>
      </c>
      <c r="M484" s="501" t="s">
        <v>727</v>
      </c>
      <c r="N484" s="494"/>
      <c r="O484" s="495" t="s">
        <v>519</v>
      </c>
      <c r="P484" s="495"/>
      <c r="Q484" s="494" t="s">
        <v>799</v>
      </c>
      <c r="R484" s="642" t="s">
        <v>2939</v>
      </c>
      <c r="S484" s="496" t="s">
        <v>2940</v>
      </c>
      <c r="T484" s="497" t="s">
        <v>801</v>
      </c>
      <c r="U484" s="498">
        <v>21995</v>
      </c>
      <c r="V484" s="497">
        <f t="shared" ca="1" si="9"/>
        <v>65</v>
      </c>
      <c r="W484" s="497" t="s">
        <v>2941</v>
      </c>
      <c r="X484" s="497" t="s">
        <v>733</v>
      </c>
      <c r="Y484" s="739" t="s">
        <v>734</v>
      </c>
      <c r="Z484" s="768" t="s">
        <v>1235</v>
      </c>
      <c r="AA484" s="741" t="s">
        <v>1235</v>
      </c>
      <c r="AB484" s="742" t="s">
        <v>2942</v>
      </c>
      <c r="AC484" s="743"/>
      <c r="AD484" s="497"/>
      <c r="AE484" s="497" t="s">
        <v>891</v>
      </c>
      <c r="AF484" s="499"/>
      <c r="AG484" s="499" t="s">
        <v>688</v>
      </c>
      <c r="AH484" s="499"/>
      <c r="AI484" s="499"/>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473</v>
      </c>
      <c r="D485" s="489" t="s">
        <v>2943</v>
      </c>
      <c r="E485" s="489">
        <f t="shared" si="8"/>
        <v>446</v>
      </c>
      <c r="F485" s="489" t="s">
        <v>688</v>
      </c>
      <c r="G485" s="489" t="s">
        <v>3653</v>
      </c>
      <c r="H485" s="490" t="s">
        <v>96</v>
      </c>
      <c r="I485" s="490" t="s">
        <v>822</v>
      </c>
      <c r="J485" s="490" t="s">
        <v>822</v>
      </c>
      <c r="K485" s="490" t="s">
        <v>2916</v>
      </c>
      <c r="L485" s="535" t="s">
        <v>2917</v>
      </c>
      <c r="M485" s="501" t="s">
        <v>727</v>
      </c>
      <c r="N485" s="494"/>
      <c r="O485" s="495"/>
      <c r="P485" s="507" t="s">
        <v>2944</v>
      </c>
      <c r="Q485" s="494" t="s">
        <v>799</v>
      </c>
      <c r="R485" s="769" t="s">
        <v>2945</v>
      </c>
      <c r="S485" s="527" t="s">
        <v>2946</v>
      </c>
      <c r="T485" s="497" t="s">
        <v>801</v>
      </c>
      <c r="U485" s="498">
        <v>28273</v>
      </c>
      <c r="V485" s="497">
        <f t="shared" ca="1" si="9"/>
        <v>48</v>
      </c>
      <c r="W485" s="497" t="s">
        <v>2947</v>
      </c>
      <c r="X485" s="497" t="s">
        <v>778</v>
      </c>
      <c r="Y485" s="739" t="s">
        <v>784</v>
      </c>
      <c r="Z485" s="770" t="s">
        <v>1235</v>
      </c>
      <c r="AA485" s="497" t="s">
        <v>1235</v>
      </c>
      <c r="AB485" s="771" t="s">
        <v>2948</v>
      </c>
      <c r="AC485" s="743"/>
      <c r="AD485" s="497"/>
      <c r="AE485" s="497" t="s">
        <v>891</v>
      </c>
      <c r="AF485" s="499"/>
      <c r="AG485" s="499"/>
      <c r="AH485" s="499"/>
      <c r="AI485" s="499"/>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474</v>
      </c>
      <c r="D486" s="489" t="s">
        <v>2949</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34" t="s">
        <v>2950</v>
      </c>
      <c r="S486" s="496" t="s">
        <v>2951</v>
      </c>
      <c r="T486" s="497" t="s">
        <v>801</v>
      </c>
      <c r="U486" s="498">
        <v>31463</v>
      </c>
      <c r="V486" s="497">
        <f t="shared" ca="1" si="9"/>
        <v>39</v>
      </c>
      <c r="W486" s="497" t="s">
        <v>2952</v>
      </c>
      <c r="X486" s="497" t="s">
        <v>778</v>
      </c>
      <c r="Y486" s="739" t="s">
        <v>784</v>
      </c>
      <c r="Z486" s="744" t="s">
        <v>676</v>
      </c>
      <c r="AA486" s="497" t="s">
        <v>676</v>
      </c>
      <c r="AB486" s="772" t="s">
        <v>1344</v>
      </c>
      <c r="AC486" s="743"/>
      <c r="AD486" s="497"/>
      <c r="AE486" s="497" t="s">
        <v>891</v>
      </c>
      <c r="AF486" s="499"/>
      <c r="AG486" s="499" t="s">
        <v>688</v>
      </c>
      <c r="AH486" s="499"/>
      <c r="AI486" s="499"/>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475</v>
      </c>
      <c r="D487" s="489" t="s">
        <v>2953</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26" t="s">
        <v>2954</v>
      </c>
      <c r="S487" s="496" t="s">
        <v>2955</v>
      </c>
      <c r="T487" s="497" t="s">
        <v>801</v>
      </c>
      <c r="U487" s="498">
        <v>30230</v>
      </c>
      <c r="V487" s="497">
        <f t="shared" ca="1" si="9"/>
        <v>43</v>
      </c>
      <c r="W487" s="497" t="s">
        <v>2956</v>
      </c>
      <c r="X487" s="497" t="s">
        <v>778</v>
      </c>
      <c r="Y487" s="739" t="s">
        <v>784</v>
      </c>
      <c r="Z487" s="770" t="s">
        <v>1842</v>
      </c>
      <c r="AA487" s="497" t="s">
        <v>1842</v>
      </c>
      <c r="AB487" s="771" t="s">
        <v>2957</v>
      </c>
      <c r="AC487" s="743"/>
      <c r="AD487" s="497"/>
      <c r="AE487" s="497" t="s">
        <v>891</v>
      </c>
      <c r="AF487" s="499"/>
      <c r="AG487" s="499" t="s">
        <v>688</v>
      </c>
      <c r="AH487" s="499"/>
      <c r="AI487" s="499"/>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476</v>
      </c>
      <c r="D488" s="489" t="s">
        <v>2958</v>
      </c>
      <c r="E488" s="489">
        <f t="shared" si="8"/>
        <v>449</v>
      </c>
      <c r="F488" s="489" t="s">
        <v>688</v>
      </c>
      <c r="G488" s="489" t="s">
        <v>3653</v>
      </c>
      <c r="H488" s="490" t="s">
        <v>96</v>
      </c>
      <c r="I488" s="490" t="s">
        <v>822</v>
      </c>
      <c r="J488" s="490" t="s">
        <v>822</v>
      </c>
      <c r="K488" s="490" t="s">
        <v>2916</v>
      </c>
      <c r="L488" s="535" t="s">
        <v>2917</v>
      </c>
      <c r="M488" s="501" t="s">
        <v>727</v>
      </c>
      <c r="N488" s="494"/>
      <c r="O488" s="495"/>
      <c r="P488" s="495"/>
      <c r="Q488" s="494" t="s">
        <v>799</v>
      </c>
      <c r="R488" s="502" t="s">
        <v>2959</v>
      </c>
      <c r="S488" s="496" t="s">
        <v>2960</v>
      </c>
      <c r="T488" s="497" t="s">
        <v>801</v>
      </c>
      <c r="U488" s="498">
        <v>32894</v>
      </c>
      <c r="V488" s="497">
        <f t="shared" ca="1" si="9"/>
        <v>36</v>
      </c>
      <c r="W488" s="497" t="s">
        <v>2961</v>
      </c>
      <c r="X488" s="497" t="s">
        <v>778</v>
      </c>
      <c r="Y488" s="739" t="s">
        <v>784</v>
      </c>
      <c r="Z488" s="773" t="s">
        <v>1842</v>
      </c>
      <c r="AA488" s="774" t="s">
        <v>1842</v>
      </c>
      <c r="AB488" s="775" t="s">
        <v>2957</v>
      </c>
      <c r="AC488" s="743"/>
      <c r="AD488" s="497"/>
      <c r="AE488" s="497" t="s">
        <v>891</v>
      </c>
      <c r="AF488" s="499"/>
      <c r="AG488" s="499" t="s">
        <v>688</v>
      </c>
      <c r="AH488" s="499"/>
      <c r="AI488" s="499"/>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193"/>
      <c r="B489" s="193"/>
      <c r="C489" s="489">
        <v>286</v>
      </c>
      <c r="D489" s="659" t="s">
        <v>2962</v>
      </c>
      <c r="E489" s="489">
        <f>SUBTOTAL(103,$Q$15:Q489)</f>
        <v>450</v>
      </c>
      <c r="F489" s="667" t="s">
        <v>684</v>
      </c>
      <c r="G489" s="489" t="s">
        <v>3653</v>
      </c>
      <c r="H489" s="490" t="s">
        <v>96</v>
      </c>
      <c r="I489" s="490" t="s">
        <v>822</v>
      </c>
      <c r="J489" s="490" t="s">
        <v>822</v>
      </c>
      <c r="K489" s="490" t="s">
        <v>2916</v>
      </c>
      <c r="L489" s="535" t="s">
        <v>2917</v>
      </c>
      <c r="M489" s="504" t="s">
        <v>727</v>
      </c>
      <c r="N489" s="623" t="s">
        <v>2963</v>
      </c>
      <c r="O489" s="563"/>
      <c r="P489" s="563"/>
      <c r="Q489" s="524" t="s">
        <v>799</v>
      </c>
      <c r="R489" s="579" t="s">
        <v>2964</v>
      </c>
      <c r="S489" s="496" t="s">
        <v>2965</v>
      </c>
      <c r="T489" s="497" t="s">
        <v>801</v>
      </c>
      <c r="U489" s="498">
        <v>25602</v>
      </c>
      <c r="V489" s="497">
        <f t="shared" ca="1" si="9"/>
        <v>55</v>
      </c>
      <c r="W489" s="563"/>
      <c r="X489" s="497" t="s">
        <v>778</v>
      </c>
      <c r="Y489" s="497" t="s">
        <v>784</v>
      </c>
      <c r="Z489" s="497" t="s">
        <v>1235</v>
      </c>
      <c r="AA489" s="497" t="s">
        <v>1235</v>
      </c>
      <c r="AB489" s="497" t="s">
        <v>2966</v>
      </c>
      <c r="AC489" s="563"/>
      <c r="AD489" s="563"/>
      <c r="AE489" s="497" t="s">
        <v>771</v>
      </c>
      <c r="AF489" s="499">
        <v>0</v>
      </c>
      <c r="AG489" s="670" t="s">
        <v>684</v>
      </c>
      <c r="AH489" s="499"/>
      <c r="AI489" s="499"/>
      <c r="AJ489" s="193"/>
      <c r="AK489" s="193"/>
      <c r="AL489" s="193"/>
      <c r="AM489" s="193"/>
      <c r="AN489" s="193"/>
      <c r="AO489" s="193"/>
      <c r="AP489" s="193"/>
      <c r="AQ489" s="193"/>
      <c r="AR489" s="193"/>
      <c r="AS489" s="193"/>
      <c r="AT489" s="193"/>
      <c r="AU489" s="193"/>
      <c r="AV489" s="193"/>
      <c r="AW489" s="193"/>
      <c r="AX489" s="193"/>
      <c r="AY489" s="193"/>
      <c r="AZ489" s="193"/>
      <c r="BA489" s="193"/>
    </row>
    <row r="490" spans="1:53" ht="15.75" customHeight="1">
      <c r="A490" s="457"/>
      <c r="B490" s="456"/>
      <c r="C490" s="489">
        <v>477</v>
      </c>
      <c r="D490" s="776" t="s">
        <v>2967</v>
      </c>
      <c r="E490" s="489">
        <f t="shared" ref="E490:E685" si="10">SUBTOTAL(103,$Q$15:Q490)</f>
        <v>451</v>
      </c>
      <c r="F490" s="776" t="s">
        <v>682</v>
      </c>
      <c r="G490" s="489" t="s">
        <v>3653</v>
      </c>
      <c r="H490" s="777" t="s">
        <v>96</v>
      </c>
      <c r="I490" s="777" t="s">
        <v>822</v>
      </c>
      <c r="J490" s="777" t="s">
        <v>2967</v>
      </c>
      <c r="K490" s="777" t="s">
        <v>2968</v>
      </c>
      <c r="L490" s="777"/>
      <c r="M490" s="514" t="s">
        <v>765</v>
      </c>
      <c r="N490" s="732"/>
      <c r="O490" s="778" t="s">
        <v>197</v>
      </c>
      <c r="P490" s="778"/>
      <c r="Q490" s="732" t="s">
        <v>799</v>
      </c>
      <c r="R490" s="514" t="s">
        <v>580</v>
      </c>
      <c r="S490" s="779" t="s">
        <v>2969</v>
      </c>
      <c r="T490" s="728" t="s">
        <v>801</v>
      </c>
      <c r="U490" s="780">
        <v>28944</v>
      </c>
      <c r="V490" s="781">
        <f t="shared" ca="1" si="9"/>
        <v>46</v>
      </c>
      <c r="W490" s="782" t="s">
        <v>2970</v>
      </c>
      <c r="X490" s="783" t="s">
        <v>733</v>
      </c>
      <c r="Y490" s="783" t="s">
        <v>734</v>
      </c>
      <c r="Z490" s="782" t="s">
        <v>274</v>
      </c>
      <c r="AA490" s="782" t="s">
        <v>274</v>
      </c>
      <c r="AB490" s="782" t="s">
        <v>2971</v>
      </c>
      <c r="AC490" s="782"/>
      <c r="AD490" s="782"/>
      <c r="AE490" s="782" t="s">
        <v>794</v>
      </c>
      <c r="AF490" s="499" t="s">
        <v>3777</v>
      </c>
      <c r="AG490" s="784" t="s">
        <v>682</v>
      </c>
      <c r="AH490" s="499"/>
      <c r="AI490" s="499"/>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2968</v>
      </c>
      <c r="E491" s="489">
        <f t="shared" si="10"/>
        <v>452</v>
      </c>
      <c r="F491" s="489" t="s">
        <v>688</v>
      </c>
      <c r="G491" s="489" t="s">
        <v>3653</v>
      </c>
      <c r="H491" s="490" t="s">
        <v>96</v>
      </c>
      <c r="I491" s="490" t="s">
        <v>822</v>
      </c>
      <c r="J491" s="490" t="s">
        <v>2967</v>
      </c>
      <c r="K491" s="490" t="s">
        <v>2968</v>
      </c>
      <c r="L491" s="490"/>
      <c r="M491" s="501" t="s">
        <v>765</v>
      </c>
      <c r="N491" s="494"/>
      <c r="O491" s="495" t="s">
        <v>519</v>
      </c>
      <c r="P491" s="495"/>
      <c r="Q491" s="494" t="s">
        <v>799</v>
      </c>
      <c r="R491" s="501" t="s">
        <v>585</v>
      </c>
      <c r="S491" s="496" t="s">
        <v>2972</v>
      </c>
      <c r="T491" s="728" t="s">
        <v>801</v>
      </c>
      <c r="U491" s="498">
        <v>30933</v>
      </c>
      <c r="V491" s="728">
        <f t="shared" ca="1" si="9"/>
        <v>41</v>
      </c>
      <c r="W491" s="497" t="s">
        <v>2973</v>
      </c>
      <c r="X491" s="497" t="s">
        <v>778</v>
      </c>
      <c r="Y491" s="497" t="s">
        <v>792</v>
      </c>
      <c r="Z491" s="497" t="s">
        <v>676</v>
      </c>
      <c r="AA491" s="497" t="s">
        <v>676</v>
      </c>
      <c r="AB491" s="497" t="s">
        <v>2974</v>
      </c>
      <c r="AC491" s="497"/>
      <c r="AD491" s="497"/>
      <c r="AE491" s="497" t="s">
        <v>794</v>
      </c>
      <c r="AF491" s="499"/>
      <c r="AG491" s="499" t="s">
        <v>688</v>
      </c>
      <c r="AH491" s="499"/>
      <c r="AI491" s="499"/>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3060</v>
      </c>
      <c r="E492" s="489">
        <f t="shared" si="10"/>
        <v>453</v>
      </c>
      <c r="F492" s="489" t="s">
        <v>688</v>
      </c>
      <c r="G492" s="489" t="s">
        <v>3653</v>
      </c>
      <c r="H492" s="490" t="s">
        <v>96</v>
      </c>
      <c r="I492" s="490" t="s">
        <v>822</v>
      </c>
      <c r="J492" s="490" t="s">
        <v>2967</v>
      </c>
      <c r="K492" s="490" t="s">
        <v>2968</v>
      </c>
      <c r="L492" s="490"/>
      <c r="M492" s="501" t="s">
        <v>765</v>
      </c>
      <c r="N492" s="494"/>
      <c r="O492" s="786" t="s">
        <v>197</v>
      </c>
      <c r="P492" s="495"/>
      <c r="Q492" s="494" t="s">
        <v>799</v>
      </c>
      <c r="R492" s="501" t="s">
        <v>581</v>
      </c>
      <c r="S492" s="496" t="s">
        <v>3061</v>
      </c>
      <c r="T492" s="728" t="s">
        <v>801</v>
      </c>
      <c r="U492" s="498">
        <v>21524</v>
      </c>
      <c r="V492" s="497">
        <f t="shared" ca="1" si="9"/>
        <v>67</v>
      </c>
      <c r="W492" s="497" t="s">
        <v>3062</v>
      </c>
      <c r="X492" s="508" t="s">
        <v>733</v>
      </c>
      <c r="Y492" s="497" t="s">
        <v>734</v>
      </c>
      <c r="Z492" s="497" t="s">
        <v>676</v>
      </c>
      <c r="AA492" s="497" t="s">
        <v>676</v>
      </c>
      <c r="AB492" s="497" t="s">
        <v>3063</v>
      </c>
      <c r="AC492" s="497"/>
      <c r="AD492" s="497"/>
      <c r="AE492" s="497" t="s">
        <v>794</v>
      </c>
      <c r="AF492" s="499"/>
      <c r="AG492" s="499" t="s">
        <v>688</v>
      </c>
      <c r="AH492" s="499"/>
      <c r="AI492" s="499"/>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2975</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600</v>
      </c>
      <c r="S493" s="496" t="s">
        <v>2976</v>
      </c>
      <c r="T493" s="497" t="s">
        <v>801</v>
      </c>
      <c r="U493" s="498">
        <v>26339</v>
      </c>
      <c r="V493" s="497">
        <f t="shared" ca="1" si="9"/>
        <v>53</v>
      </c>
      <c r="W493" s="497" t="s">
        <v>2977</v>
      </c>
      <c r="X493" s="497" t="s">
        <v>778</v>
      </c>
      <c r="Y493" s="497" t="s">
        <v>792</v>
      </c>
      <c r="Z493" s="497" t="s">
        <v>676</v>
      </c>
      <c r="AA493" s="497" t="s">
        <v>676</v>
      </c>
      <c r="AB493" s="497" t="s">
        <v>2978</v>
      </c>
      <c r="AC493" s="497"/>
      <c r="AD493" s="497"/>
      <c r="AE493" s="497" t="s">
        <v>794</v>
      </c>
      <c r="AF493" s="499"/>
      <c r="AG493" s="499" t="s">
        <v>688</v>
      </c>
      <c r="AH493" s="499"/>
      <c r="AI493" s="499"/>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2984</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1" t="s">
        <v>2985</v>
      </c>
      <c r="S494" s="496" t="s">
        <v>2986</v>
      </c>
      <c r="T494" s="497" t="s">
        <v>801</v>
      </c>
      <c r="U494" s="498">
        <v>21929</v>
      </c>
      <c r="V494" s="497">
        <f t="shared" ca="1" si="9"/>
        <v>66</v>
      </c>
      <c r="W494" s="497" t="s">
        <v>2987</v>
      </c>
      <c r="X494" s="497" t="s">
        <v>778</v>
      </c>
      <c r="Y494" s="497" t="s">
        <v>792</v>
      </c>
      <c r="Z494" s="497" t="s">
        <v>676</v>
      </c>
      <c r="AA494" s="497" t="s">
        <v>676</v>
      </c>
      <c r="AB494" s="497" t="s">
        <v>2988</v>
      </c>
      <c r="AC494" s="497" t="s">
        <v>786</v>
      </c>
      <c r="AD494" s="497" t="s">
        <v>1659</v>
      </c>
      <c r="AE494" s="497" t="s">
        <v>794</v>
      </c>
      <c r="AF494" s="497"/>
      <c r="AG494" s="497"/>
      <c r="AH494" s="497"/>
      <c r="AI494" s="497"/>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2979</v>
      </c>
      <c r="E495" s="489">
        <f t="shared" si="10"/>
        <v>456</v>
      </c>
      <c r="F495" s="489" t="s">
        <v>688</v>
      </c>
      <c r="G495" s="489" t="s">
        <v>3653</v>
      </c>
      <c r="H495" s="490" t="s">
        <v>96</v>
      </c>
      <c r="I495" s="490" t="s">
        <v>822</v>
      </c>
      <c r="J495" s="490" t="s">
        <v>2967</v>
      </c>
      <c r="K495" s="490" t="s">
        <v>2968</v>
      </c>
      <c r="L495" s="490"/>
      <c r="M495" s="501" t="s">
        <v>765</v>
      </c>
      <c r="N495" s="494"/>
      <c r="O495" s="495"/>
      <c r="P495" s="495"/>
      <c r="Q495" s="494" t="s">
        <v>799</v>
      </c>
      <c r="R495" s="502" t="s">
        <v>615</v>
      </c>
      <c r="S495" s="496" t="s">
        <v>2980</v>
      </c>
      <c r="T495" s="497" t="s">
        <v>801</v>
      </c>
      <c r="U495" s="498">
        <v>31788</v>
      </c>
      <c r="V495" s="497">
        <f t="shared" ca="1" si="9"/>
        <v>39</v>
      </c>
      <c r="W495" s="497" t="s">
        <v>2981</v>
      </c>
      <c r="X495" s="497" t="s">
        <v>778</v>
      </c>
      <c r="Y495" s="497" t="s">
        <v>784</v>
      </c>
      <c r="Z495" s="497" t="s">
        <v>676</v>
      </c>
      <c r="AA495" s="497" t="s">
        <v>676</v>
      </c>
      <c r="AB495" s="497" t="s">
        <v>2982</v>
      </c>
      <c r="AC495" s="497" t="s">
        <v>786</v>
      </c>
      <c r="AD495" s="497" t="s">
        <v>3778</v>
      </c>
      <c r="AE495" s="497" t="s">
        <v>794</v>
      </c>
      <c r="AF495" s="497"/>
      <c r="AG495" s="497"/>
      <c r="AH495" s="497"/>
      <c r="AI495" s="497"/>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2989</v>
      </c>
      <c r="E496" s="489">
        <f t="shared" si="10"/>
        <v>457</v>
      </c>
      <c r="F496" s="489" t="s">
        <v>688</v>
      </c>
      <c r="G496" s="489" t="s">
        <v>3653</v>
      </c>
      <c r="H496" s="490" t="s">
        <v>96</v>
      </c>
      <c r="I496" s="490" t="s">
        <v>822</v>
      </c>
      <c r="J496" s="490" t="s">
        <v>2967</v>
      </c>
      <c r="K496" s="490" t="s">
        <v>2968</v>
      </c>
      <c r="L496" s="490"/>
      <c r="M496" s="501" t="s">
        <v>765</v>
      </c>
      <c r="N496" s="494" t="s">
        <v>365</v>
      </c>
      <c r="O496" s="495"/>
      <c r="P496" s="495"/>
      <c r="Q496" s="494" t="s">
        <v>799</v>
      </c>
      <c r="R496" s="579" t="s">
        <v>2990</v>
      </c>
      <c r="S496" s="496" t="s">
        <v>2991</v>
      </c>
      <c r="T496" s="497" t="s">
        <v>801</v>
      </c>
      <c r="U496" s="498">
        <v>32411</v>
      </c>
      <c r="V496" s="497">
        <f t="shared" ca="1" si="9"/>
        <v>37</v>
      </c>
      <c r="W496" s="497" t="s">
        <v>2992</v>
      </c>
      <c r="X496" s="497" t="s">
        <v>778</v>
      </c>
      <c r="Y496" s="497" t="s">
        <v>792</v>
      </c>
      <c r="Z496" s="497" t="s">
        <v>676</v>
      </c>
      <c r="AA496" s="497" t="s">
        <v>676</v>
      </c>
      <c r="AB496" s="497" t="s">
        <v>1395</v>
      </c>
      <c r="AC496" s="497" t="s">
        <v>786</v>
      </c>
      <c r="AD496" s="497" t="s">
        <v>1817</v>
      </c>
      <c r="AE496" s="497" t="s">
        <v>868</v>
      </c>
      <c r="AF496" s="497"/>
      <c r="AG496" s="497"/>
      <c r="AH496" s="497"/>
      <c r="AI496" s="497"/>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1077</v>
      </c>
      <c r="E497" s="489">
        <f t="shared" si="10"/>
        <v>457</v>
      </c>
      <c r="F497" s="489"/>
      <c r="G497" s="489" t="s">
        <v>3653</v>
      </c>
      <c r="H497" s="490" t="s">
        <v>96</v>
      </c>
      <c r="I497" s="490" t="s">
        <v>822</v>
      </c>
      <c r="J497" s="490" t="s">
        <v>1077</v>
      </c>
      <c r="K497" s="490" t="s">
        <v>2993</v>
      </c>
      <c r="L497" s="490"/>
      <c r="M497" s="493" t="s">
        <v>841</v>
      </c>
      <c r="N497" s="494"/>
      <c r="O497" s="495" t="s">
        <v>197</v>
      </c>
      <c r="P497" s="495"/>
      <c r="Q497" s="494"/>
      <c r="R497" s="493" t="s">
        <v>323</v>
      </c>
      <c r="S497" s="496" t="s">
        <v>3267</v>
      </c>
      <c r="T497" s="497" t="s">
        <v>801</v>
      </c>
      <c r="U497" s="498">
        <v>29090</v>
      </c>
      <c r="V497" s="497">
        <f t="shared" ca="1" si="9"/>
        <v>46</v>
      </c>
      <c r="W497" s="497" t="s">
        <v>1079</v>
      </c>
      <c r="X497" s="497" t="s">
        <v>733</v>
      </c>
      <c r="Y497" s="497" t="s">
        <v>734</v>
      </c>
      <c r="Z497" s="497" t="s">
        <v>676</v>
      </c>
      <c r="AA497" s="497" t="s">
        <v>1059</v>
      </c>
      <c r="AB497" s="497" t="s">
        <v>1066</v>
      </c>
      <c r="AC497" s="497" t="s">
        <v>1012</v>
      </c>
      <c r="AD497" s="497"/>
      <c r="AE497" s="497"/>
      <c r="AF497" s="499"/>
      <c r="AG497" s="499"/>
      <c r="AH497" s="499"/>
      <c r="AI497" s="499"/>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2993</v>
      </c>
      <c r="E498" s="489">
        <f t="shared" si="10"/>
        <v>458</v>
      </c>
      <c r="F498" s="489" t="s">
        <v>688</v>
      </c>
      <c r="G498" s="489" t="s">
        <v>3653</v>
      </c>
      <c r="H498" s="490" t="s">
        <v>96</v>
      </c>
      <c r="I498" s="490" t="s">
        <v>822</v>
      </c>
      <c r="J498" s="490" t="s">
        <v>1077</v>
      </c>
      <c r="K498" s="490" t="s">
        <v>2993</v>
      </c>
      <c r="L498" s="490" t="s">
        <v>3001</v>
      </c>
      <c r="M498" s="501" t="s">
        <v>841</v>
      </c>
      <c r="N498" s="494" t="s">
        <v>365</v>
      </c>
      <c r="O498" s="495" t="s">
        <v>519</v>
      </c>
      <c r="P498" s="962" t="s">
        <v>3655</v>
      </c>
      <c r="Q498" s="494" t="s">
        <v>799</v>
      </c>
      <c r="R498" s="501" t="s">
        <v>2994</v>
      </c>
      <c r="S498" s="496" t="s">
        <v>2995</v>
      </c>
      <c r="T498" s="497" t="s">
        <v>801</v>
      </c>
      <c r="U498" s="498">
        <v>33871</v>
      </c>
      <c r="V498" s="497">
        <f t="shared" ca="1" si="9"/>
        <v>33</v>
      </c>
      <c r="W498" s="497" t="s">
        <v>2996</v>
      </c>
      <c r="X498" s="497" t="s">
        <v>778</v>
      </c>
      <c r="Y498" s="497" t="s">
        <v>792</v>
      </c>
      <c r="Z498" s="497" t="s">
        <v>1131</v>
      </c>
      <c r="AA498" s="497" t="s">
        <v>1131</v>
      </c>
      <c r="AB498" s="497"/>
      <c r="AC498" s="497"/>
      <c r="AD498" s="497"/>
      <c r="AE498" s="497" t="s">
        <v>868</v>
      </c>
      <c r="AF498" s="499"/>
      <c r="AG498" s="499" t="s">
        <v>688</v>
      </c>
      <c r="AH498" s="499"/>
      <c r="AI498" s="499"/>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3001</v>
      </c>
      <c r="E499" s="489">
        <f t="shared" si="10"/>
        <v>459</v>
      </c>
      <c r="F499" s="489" t="s">
        <v>688</v>
      </c>
      <c r="G499" s="489" t="s">
        <v>3653</v>
      </c>
      <c r="H499" s="490" t="s">
        <v>96</v>
      </c>
      <c r="I499" s="490" t="s">
        <v>822</v>
      </c>
      <c r="J499" s="490" t="s">
        <v>1077</v>
      </c>
      <c r="K499" s="490" t="s">
        <v>2993</v>
      </c>
      <c r="L499" s="490" t="s">
        <v>3001</v>
      </c>
      <c r="M499" s="501" t="s">
        <v>841</v>
      </c>
      <c r="N499" s="494" t="s">
        <v>365</v>
      </c>
      <c r="O499" s="495" t="s">
        <v>519</v>
      </c>
      <c r="P499" s="495"/>
      <c r="Q499" s="494" t="s">
        <v>799</v>
      </c>
      <c r="R499" s="501" t="s">
        <v>601</v>
      </c>
      <c r="S499" s="496" t="s">
        <v>3002</v>
      </c>
      <c r="T499" s="497" t="s">
        <v>801</v>
      </c>
      <c r="U499" s="498">
        <v>35131</v>
      </c>
      <c r="V499" s="497">
        <f t="shared" ca="1" si="9"/>
        <v>29</v>
      </c>
      <c r="W499" s="497" t="s">
        <v>3003</v>
      </c>
      <c r="X499" s="497" t="s">
        <v>778</v>
      </c>
      <c r="Y499" s="497" t="s">
        <v>792</v>
      </c>
      <c r="Z499" s="497" t="s">
        <v>1131</v>
      </c>
      <c r="AA499" s="497" t="s">
        <v>1131</v>
      </c>
      <c r="AB499" s="497" t="s">
        <v>2276</v>
      </c>
      <c r="AC499" s="497"/>
      <c r="AD499" s="497"/>
      <c r="AE499" s="497" t="s">
        <v>868</v>
      </c>
      <c r="AF499" s="499"/>
      <c r="AG499" s="499" t="s">
        <v>688</v>
      </c>
      <c r="AH499" s="499"/>
      <c r="AI499" s="499"/>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3004</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616</v>
      </c>
      <c r="S500" s="496" t="s">
        <v>3005</v>
      </c>
      <c r="T500" s="497" t="s">
        <v>801</v>
      </c>
      <c r="U500" s="498">
        <v>31175</v>
      </c>
      <c r="V500" s="497">
        <f t="shared" ca="1" si="9"/>
        <v>40</v>
      </c>
      <c r="W500" s="497" t="s">
        <v>3006</v>
      </c>
      <c r="X500" s="497" t="s">
        <v>778</v>
      </c>
      <c r="Y500" s="497" t="s">
        <v>792</v>
      </c>
      <c r="Z500" s="497" t="s">
        <v>676</v>
      </c>
      <c r="AA500" s="497" t="s">
        <v>676</v>
      </c>
      <c r="AB500" s="497" t="s">
        <v>3007</v>
      </c>
      <c r="AC500" s="497"/>
      <c r="AD500" s="497"/>
      <c r="AE500" s="497" t="s">
        <v>868</v>
      </c>
      <c r="AF500" s="499"/>
      <c r="AG500" s="499" t="s">
        <v>688</v>
      </c>
      <c r="AH500" s="499"/>
      <c r="AI500" s="499"/>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3008</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630</v>
      </c>
      <c r="S501" s="496" t="s">
        <v>3009</v>
      </c>
      <c r="T501" s="497" t="s">
        <v>801</v>
      </c>
      <c r="U501" s="498">
        <v>31279</v>
      </c>
      <c r="V501" s="497">
        <f t="shared" ca="1" si="9"/>
        <v>40</v>
      </c>
      <c r="W501" s="497" t="s">
        <v>3010</v>
      </c>
      <c r="X501" s="497" t="s">
        <v>778</v>
      </c>
      <c r="Y501" s="497" t="s">
        <v>792</v>
      </c>
      <c r="Z501" s="497" t="s">
        <v>676</v>
      </c>
      <c r="AA501" s="497" t="s">
        <v>676</v>
      </c>
      <c r="AB501" s="497" t="s">
        <v>3011</v>
      </c>
      <c r="AC501" s="497"/>
      <c r="AD501" s="497"/>
      <c r="AE501" s="497" t="s">
        <v>868</v>
      </c>
      <c r="AF501" s="499"/>
      <c r="AG501" s="499" t="s">
        <v>688</v>
      </c>
      <c r="AH501" s="499"/>
      <c r="AI501" s="499"/>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3012</v>
      </c>
      <c r="E502" s="489">
        <f t="shared" si="10"/>
        <v>462</v>
      </c>
      <c r="F502" s="489" t="s">
        <v>688</v>
      </c>
      <c r="G502" s="489" t="s">
        <v>3653</v>
      </c>
      <c r="H502" s="490" t="s">
        <v>96</v>
      </c>
      <c r="I502" s="490" t="s">
        <v>822</v>
      </c>
      <c r="J502" s="490" t="s">
        <v>1077</v>
      </c>
      <c r="K502" s="490" t="s">
        <v>2993</v>
      </c>
      <c r="L502" s="490" t="s">
        <v>3001</v>
      </c>
      <c r="M502" s="501" t="s">
        <v>841</v>
      </c>
      <c r="N502" s="494" t="s">
        <v>365</v>
      </c>
      <c r="O502" s="495"/>
      <c r="P502" s="495"/>
      <c r="Q502" s="494" t="s">
        <v>799</v>
      </c>
      <c r="R502" s="501" t="s">
        <v>644</v>
      </c>
      <c r="S502" s="496" t="s">
        <v>3013</v>
      </c>
      <c r="T502" s="497" t="s">
        <v>801</v>
      </c>
      <c r="U502" s="498">
        <v>34479</v>
      </c>
      <c r="V502" s="497">
        <f t="shared" ca="1" si="9"/>
        <v>31</v>
      </c>
      <c r="W502" s="497" t="s">
        <v>3014</v>
      </c>
      <c r="X502" s="497" t="s">
        <v>778</v>
      </c>
      <c r="Y502" s="497" t="s">
        <v>792</v>
      </c>
      <c r="Z502" s="497" t="s">
        <v>676</v>
      </c>
      <c r="AA502" s="497" t="s">
        <v>676</v>
      </c>
      <c r="AB502" s="497" t="s">
        <v>3000</v>
      </c>
      <c r="AC502" s="497"/>
      <c r="AD502" s="497"/>
      <c r="AE502" s="497" t="s">
        <v>868</v>
      </c>
      <c r="AF502" s="499"/>
      <c r="AG502" s="499" t="s">
        <v>688</v>
      </c>
      <c r="AH502" s="499"/>
      <c r="AI502" s="499"/>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3657</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586</v>
      </c>
      <c r="S503" s="496" t="s">
        <v>2998</v>
      </c>
      <c r="T503" s="497" t="s">
        <v>801</v>
      </c>
      <c r="U503" s="498">
        <v>35425</v>
      </c>
      <c r="V503" s="497">
        <f t="shared" ca="1" si="9"/>
        <v>29</v>
      </c>
      <c r="W503" s="497" t="s">
        <v>2999</v>
      </c>
      <c r="X503" s="497" t="s">
        <v>778</v>
      </c>
      <c r="Y503" s="497" t="s">
        <v>792</v>
      </c>
      <c r="Z503" s="497" t="s">
        <v>676</v>
      </c>
      <c r="AA503" s="497" t="s">
        <v>676</v>
      </c>
      <c r="AB503" s="497" t="s">
        <v>3000</v>
      </c>
      <c r="AC503" s="497"/>
      <c r="AD503" s="497"/>
      <c r="AE503" s="497" t="s">
        <v>868</v>
      </c>
      <c r="AF503" s="499"/>
      <c r="AG503" s="499" t="s">
        <v>688</v>
      </c>
      <c r="AH503" s="499"/>
      <c r="AI503" s="499"/>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3015</v>
      </c>
      <c r="E504" s="489">
        <f t="shared" si="10"/>
        <v>464</v>
      </c>
      <c r="F504" s="489" t="s">
        <v>688</v>
      </c>
      <c r="G504" s="489" t="s">
        <v>3653</v>
      </c>
      <c r="H504" s="490" t="s">
        <v>96</v>
      </c>
      <c r="I504" s="490" t="s">
        <v>822</v>
      </c>
      <c r="J504" s="490" t="s">
        <v>1077</v>
      </c>
      <c r="K504" s="490" t="s">
        <v>2993</v>
      </c>
      <c r="L504" s="490" t="s">
        <v>3001</v>
      </c>
      <c r="M504" s="501" t="s">
        <v>841</v>
      </c>
      <c r="N504" s="494" t="s">
        <v>365</v>
      </c>
      <c r="O504" s="495"/>
      <c r="P504" s="495"/>
      <c r="Q504" s="494" t="s">
        <v>799</v>
      </c>
      <c r="R504" s="501" t="s">
        <v>656</v>
      </c>
      <c r="S504" s="496" t="s">
        <v>3016</v>
      </c>
      <c r="T504" s="497" t="s">
        <v>801</v>
      </c>
      <c r="U504" s="498" t="s">
        <v>3017</v>
      </c>
      <c r="V504" s="497">
        <f t="shared" ca="1" si="9"/>
        <v>25</v>
      </c>
      <c r="W504" s="497" t="s">
        <v>3018</v>
      </c>
      <c r="X504" s="497" t="s">
        <v>778</v>
      </c>
      <c r="Y504" s="497" t="s">
        <v>792</v>
      </c>
      <c r="Z504" s="497" t="s">
        <v>676</v>
      </c>
      <c r="AA504" s="497" t="s">
        <v>676</v>
      </c>
      <c r="AB504" s="497" t="s">
        <v>3019</v>
      </c>
      <c r="AC504" s="497"/>
      <c r="AD504" s="497"/>
      <c r="AE504" s="497" t="s">
        <v>868</v>
      </c>
      <c r="AF504" s="499"/>
      <c r="AG504" s="499" t="s">
        <v>688</v>
      </c>
      <c r="AH504" s="499"/>
      <c r="AI504" s="499"/>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1071</v>
      </c>
      <c r="E505" s="489">
        <f t="shared" si="10"/>
        <v>464</v>
      </c>
      <c r="F505" s="489"/>
      <c r="G505" s="489" t="s">
        <v>3658</v>
      </c>
      <c r="H505" s="490" t="s">
        <v>285</v>
      </c>
      <c r="I505" s="490" t="s">
        <v>822</v>
      </c>
      <c r="J505" s="490" t="s">
        <v>1071</v>
      </c>
      <c r="K505" s="490" t="s">
        <v>3104</v>
      </c>
      <c r="L505" s="490"/>
      <c r="M505" s="493" t="s">
        <v>909</v>
      </c>
      <c r="N505" s="494"/>
      <c r="O505" s="495" t="s">
        <v>390</v>
      </c>
      <c r="P505" s="495"/>
      <c r="Q505" s="494"/>
      <c r="R505" s="493" t="s">
        <v>285</v>
      </c>
      <c r="S505" s="496" t="s">
        <v>3076</v>
      </c>
      <c r="T505" s="497" t="s">
        <v>801</v>
      </c>
      <c r="U505" s="498">
        <v>20283</v>
      </c>
      <c r="V505" s="497">
        <f t="shared" ca="1" si="9"/>
        <v>70</v>
      </c>
      <c r="W505" s="497" t="s">
        <v>1073</v>
      </c>
      <c r="X505" s="497" t="s">
        <v>733</v>
      </c>
      <c r="Y505" s="497" t="s">
        <v>734</v>
      </c>
      <c r="Z505" s="497" t="s">
        <v>676</v>
      </c>
      <c r="AA505" s="497" t="s">
        <v>1059</v>
      </c>
      <c r="AB505" s="497" t="s">
        <v>1060</v>
      </c>
      <c r="AC505" s="497" t="s">
        <v>1012</v>
      </c>
      <c r="AD505" s="497"/>
      <c r="AE505" s="497"/>
      <c r="AF505" s="499"/>
      <c r="AG505" s="499"/>
      <c r="AH505" s="499"/>
      <c r="AI505" s="499"/>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3104</v>
      </c>
      <c r="E506" s="489">
        <f t="shared" si="10"/>
        <v>465</v>
      </c>
      <c r="F506" s="489" t="s">
        <v>688</v>
      </c>
      <c r="G506" s="489" t="s">
        <v>3658</v>
      </c>
      <c r="H506" s="490" t="s">
        <v>285</v>
      </c>
      <c r="I506" s="490"/>
      <c r="J506" s="490" t="s">
        <v>1071</v>
      </c>
      <c r="K506" s="490" t="s">
        <v>3104</v>
      </c>
      <c r="L506" s="490"/>
      <c r="M506" s="501" t="s">
        <v>909</v>
      </c>
      <c r="N506" s="494" t="s">
        <v>365</v>
      </c>
      <c r="O506" s="495" t="s">
        <v>519</v>
      </c>
      <c r="P506" s="495"/>
      <c r="Q506" s="494" t="s">
        <v>799</v>
      </c>
      <c r="R506" s="501" t="s">
        <v>582</v>
      </c>
      <c r="S506" s="496" t="s">
        <v>3105</v>
      </c>
      <c r="T506" s="497" t="s">
        <v>801</v>
      </c>
      <c r="U506" s="498">
        <v>28783</v>
      </c>
      <c r="V506" s="497">
        <f t="shared" ca="1" si="9"/>
        <v>47</v>
      </c>
      <c r="W506" s="497" t="s">
        <v>3106</v>
      </c>
      <c r="X506" s="497" t="s">
        <v>778</v>
      </c>
      <c r="Y506" s="497" t="s">
        <v>792</v>
      </c>
      <c r="Z506" s="497" t="s">
        <v>676</v>
      </c>
      <c r="AA506" s="497" t="s">
        <v>1235</v>
      </c>
      <c r="AB506" s="497" t="s">
        <v>3107</v>
      </c>
      <c r="AC506" s="497"/>
      <c r="AD506" s="497"/>
      <c r="AE506" s="497" t="s">
        <v>868</v>
      </c>
      <c r="AF506" s="499"/>
      <c r="AG506" s="499" t="s">
        <v>688</v>
      </c>
      <c r="AH506" s="499"/>
      <c r="AI506" s="499"/>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3108</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850</v>
      </c>
      <c r="R507" s="501" t="s">
        <v>590</v>
      </c>
      <c r="S507" s="496" t="s">
        <v>3109</v>
      </c>
      <c r="T507" s="497" t="s">
        <v>801</v>
      </c>
      <c r="U507" s="498">
        <v>19196</v>
      </c>
      <c r="V507" s="497">
        <f t="shared" ca="1" si="9"/>
        <v>73</v>
      </c>
      <c r="W507" s="497" t="s">
        <v>3110</v>
      </c>
      <c r="X507" s="497" t="s">
        <v>778</v>
      </c>
      <c r="Y507" s="497" t="s">
        <v>792</v>
      </c>
      <c r="Z507" s="497" t="s">
        <v>1163</v>
      </c>
      <c r="AA507" s="497" t="s">
        <v>1163</v>
      </c>
      <c r="AB507" s="497" t="s">
        <v>3111</v>
      </c>
      <c r="AC507" s="497"/>
      <c r="AD507" s="497"/>
      <c r="AE507" s="497" t="s">
        <v>868</v>
      </c>
      <c r="AF507" s="499"/>
      <c r="AG507" s="499" t="s">
        <v>688</v>
      </c>
      <c r="AH507" s="499"/>
      <c r="AI507" s="499"/>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3112</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605</v>
      </c>
      <c r="S508" s="496" t="s">
        <v>3113</v>
      </c>
      <c r="T508" s="497" t="s">
        <v>801</v>
      </c>
      <c r="U508" s="498">
        <v>22484</v>
      </c>
      <c r="V508" s="497">
        <f t="shared" ca="1" si="9"/>
        <v>64</v>
      </c>
      <c r="W508" s="497" t="s">
        <v>3114</v>
      </c>
      <c r="X508" s="497" t="s">
        <v>778</v>
      </c>
      <c r="Y508" s="497" t="s">
        <v>792</v>
      </c>
      <c r="Z508" s="497" t="s">
        <v>676</v>
      </c>
      <c r="AA508" s="497" t="s">
        <v>1131</v>
      </c>
      <c r="AB508" s="497" t="s">
        <v>3115</v>
      </c>
      <c r="AC508" s="497"/>
      <c r="AD508" s="497"/>
      <c r="AE508" s="497" t="s">
        <v>868</v>
      </c>
      <c r="AF508" s="499"/>
      <c r="AG508" s="499" t="s">
        <v>688</v>
      </c>
      <c r="AH508" s="499"/>
      <c r="AI508" s="499"/>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496</v>
      </c>
      <c r="D509" s="489" t="s">
        <v>3116</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633</v>
      </c>
      <c r="S509" s="496" t="s">
        <v>3117</v>
      </c>
      <c r="T509" s="497" t="s">
        <v>801</v>
      </c>
      <c r="U509" s="498">
        <v>26250</v>
      </c>
      <c r="V509" s="497">
        <f t="shared" ca="1" si="9"/>
        <v>54</v>
      </c>
      <c r="W509" s="497" t="s">
        <v>3118</v>
      </c>
      <c r="X509" s="497" t="s">
        <v>778</v>
      </c>
      <c r="Y509" s="497" t="s">
        <v>792</v>
      </c>
      <c r="Z509" s="497" t="s">
        <v>676</v>
      </c>
      <c r="AA509" s="497" t="s">
        <v>676</v>
      </c>
      <c r="AB509" s="497" t="s">
        <v>1500</v>
      </c>
      <c r="AC509" s="497"/>
      <c r="AD509" s="497"/>
      <c r="AE509" s="497" t="s">
        <v>868</v>
      </c>
      <c r="AF509" s="499"/>
      <c r="AG509" s="499" t="s">
        <v>688</v>
      </c>
      <c r="AH509" s="499"/>
      <c r="AI509" s="499"/>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3099</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01" t="s">
        <v>3100</v>
      </c>
      <c r="S510" s="496" t="s">
        <v>3101</v>
      </c>
      <c r="T510" s="497" t="s">
        <v>801</v>
      </c>
      <c r="U510" s="498">
        <v>25538</v>
      </c>
      <c r="V510" s="497">
        <f t="shared" ca="1" si="9"/>
        <v>56</v>
      </c>
      <c r="W510" s="497" t="s">
        <v>3102</v>
      </c>
      <c r="X510" s="497" t="s">
        <v>778</v>
      </c>
      <c r="Y510" s="497" t="s">
        <v>792</v>
      </c>
      <c r="Z510" s="497" t="s">
        <v>676</v>
      </c>
      <c r="AA510" s="497" t="s">
        <v>676</v>
      </c>
      <c r="AB510" s="497" t="s">
        <v>1533</v>
      </c>
      <c r="AC510" s="497" t="s">
        <v>786</v>
      </c>
      <c r="AD510" s="497" t="s">
        <v>3103</v>
      </c>
      <c r="AE510" s="497" t="s">
        <v>868</v>
      </c>
      <c r="AF510" s="497"/>
      <c r="AG510" s="497"/>
      <c r="AH510" s="497"/>
      <c r="AI510" s="497"/>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3403</v>
      </c>
      <c r="E511" s="489">
        <f t="shared" si="10"/>
        <v>470</v>
      </c>
      <c r="F511" s="489" t="s">
        <v>688</v>
      </c>
      <c r="G511" s="489" t="s">
        <v>3658</v>
      </c>
      <c r="H511" s="490" t="s">
        <v>285</v>
      </c>
      <c r="I511" s="490" t="s">
        <v>1071</v>
      </c>
      <c r="J511" s="490" t="s">
        <v>1071</v>
      </c>
      <c r="K511" s="490" t="s">
        <v>3104</v>
      </c>
      <c r="L511" s="490"/>
      <c r="M511" s="501" t="s">
        <v>909</v>
      </c>
      <c r="N511" s="494" t="s">
        <v>365</v>
      </c>
      <c r="O511" s="495"/>
      <c r="P511" s="495"/>
      <c r="Q511" s="494" t="s">
        <v>799</v>
      </c>
      <c r="R511" s="504" t="s">
        <v>3404</v>
      </c>
      <c r="S511" s="496" t="s">
        <v>3405</v>
      </c>
      <c r="T511" s="497" t="s">
        <v>801</v>
      </c>
      <c r="U511" s="498">
        <v>25988</v>
      </c>
      <c r="V511" s="497">
        <f t="shared" ca="1" si="9"/>
        <v>54</v>
      </c>
      <c r="W511" s="497" t="s">
        <v>3406</v>
      </c>
      <c r="X511" s="497" t="s">
        <v>778</v>
      </c>
      <c r="Y511" s="497" t="s">
        <v>792</v>
      </c>
      <c r="Z511" s="497" t="s">
        <v>676</v>
      </c>
      <c r="AA511" s="497" t="s">
        <v>676</v>
      </c>
      <c r="AB511" s="497" t="s">
        <v>1275</v>
      </c>
      <c r="AC511" s="497" t="s">
        <v>786</v>
      </c>
      <c r="AD511" s="497" t="s">
        <v>1567</v>
      </c>
      <c r="AE511" s="497" t="s">
        <v>868</v>
      </c>
      <c r="AF511" s="497"/>
      <c r="AG511" s="497"/>
      <c r="AH511" s="497"/>
      <c r="AI511" s="497"/>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1469</v>
      </c>
      <c r="E512" s="489">
        <f t="shared" si="10"/>
        <v>470</v>
      </c>
      <c r="F512" s="489"/>
      <c r="G512" s="489" t="s">
        <v>3658</v>
      </c>
      <c r="H512" s="490" t="s">
        <v>285</v>
      </c>
      <c r="I512" s="490" t="s">
        <v>1071</v>
      </c>
      <c r="J512" s="490" t="s">
        <v>1469</v>
      </c>
      <c r="K512" s="490" t="s">
        <v>726</v>
      </c>
      <c r="L512" s="490"/>
      <c r="M512" s="493" t="s">
        <v>932</v>
      </c>
      <c r="N512" s="494"/>
      <c r="O512" s="495" t="s">
        <v>197</v>
      </c>
      <c r="P512" s="495"/>
      <c r="Q512" s="494"/>
      <c r="R512" s="493" t="s">
        <v>245</v>
      </c>
      <c r="S512" s="496"/>
      <c r="T512" s="497" t="s">
        <v>801</v>
      </c>
      <c r="U512" s="498">
        <v>22549</v>
      </c>
      <c r="V512" s="497">
        <f t="shared" ca="1" si="9"/>
        <v>64</v>
      </c>
      <c r="W512" s="497" t="s">
        <v>1471</v>
      </c>
      <c r="X512" s="497" t="s">
        <v>733</v>
      </c>
      <c r="Y512" s="497" t="s">
        <v>734</v>
      </c>
      <c r="Z512" s="497" t="s">
        <v>676</v>
      </c>
      <c r="AA512" s="497" t="s">
        <v>676</v>
      </c>
      <c r="AB512" s="497" t="s">
        <v>1472</v>
      </c>
      <c r="AC512" s="497" t="s">
        <v>1012</v>
      </c>
      <c r="AD512" s="497"/>
      <c r="AE512" s="497"/>
      <c r="AF512" s="499"/>
      <c r="AG512" s="499"/>
      <c r="AH512" s="499"/>
      <c r="AI512" s="499"/>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3120</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591</v>
      </c>
      <c r="S513" s="496" t="s">
        <v>3122</v>
      </c>
      <c r="T513" s="497" t="s">
        <v>801</v>
      </c>
      <c r="U513" s="498">
        <v>20098</v>
      </c>
      <c r="V513" s="497">
        <f t="shared" ca="1" si="9"/>
        <v>71</v>
      </c>
      <c r="W513" s="497" t="s">
        <v>3123</v>
      </c>
      <c r="X513" s="497" t="s">
        <v>778</v>
      </c>
      <c r="Y513" s="497" t="s">
        <v>792</v>
      </c>
      <c r="Z513" s="497" t="s">
        <v>676</v>
      </c>
      <c r="AA513" s="497" t="s">
        <v>676</v>
      </c>
      <c r="AB513" s="559" t="s">
        <v>3124</v>
      </c>
      <c r="AC513" s="497"/>
      <c r="AD513" s="497"/>
      <c r="AE513" s="497" t="s">
        <v>1584</v>
      </c>
      <c r="AF513" s="499"/>
      <c r="AG513" s="499" t="s">
        <v>688</v>
      </c>
      <c r="AH513" s="499"/>
      <c r="AI513" s="499"/>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3121</v>
      </c>
      <c r="E514" s="489">
        <f t="shared" si="10"/>
        <v>472</v>
      </c>
      <c r="F514" s="489" t="s">
        <v>688</v>
      </c>
      <c r="G514" s="489" t="s">
        <v>3658</v>
      </c>
      <c r="H514" s="490" t="s">
        <v>285</v>
      </c>
      <c r="I514" s="490" t="s">
        <v>1071</v>
      </c>
      <c r="J514" s="490" t="s">
        <v>1469</v>
      </c>
      <c r="K514" s="490" t="s">
        <v>3120</v>
      </c>
      <c r="L514" s="490" t="s">
        <v>3121</v>
      </c>
      <c r="M514" s="501" t="s">
        <v>932</v>
      </c>
      <c r="N514" s="494" t="s">
        <v>365</v>
      </c>
      <c r="O514" s="495" t="s">
        <v>519</v>
      </c>
      <c r="P514" s="495"/>
      <c r="Q514" s="494" t="s">
        <v>799</v>
      </c>
      <c r="R514" s="501" t="s">
        <v>606</v>
      </c>
      <c r="S514" s="496" t="s">
        <v>3125</v>
      </c>
      <c r="T514" s="497" t="s">
        <v>801</v>
      </c>
      <c r="U514" s="498">
        <v>27355</v>
      </c>
      <c r="V514" s="497">
        <f t="shared" ca="1" si="9"/>
        <v>51</v>
      </c>
      <c r="W514" s="497" t="s">
        <v>3126</v>
      </c>
      <c r="X514" s="497" t="s">
        <v>778</v>
      </c>
      <c r="Y514" s="497" t="s">
        <v>792</v>
      </c>
      <c r="Z514" s="497" t="s">
        <v>676</v>
      </c>
      <c r="AA514" s="497" t="s">
        <v>676</v>
      </c>
      <c r="AB514" s="497" t="s">
        <v>3127</v>
      </c>
      <c r="AC514" s="497"/>
      <c r="AD514" s="497"/>
      <c r="AE514" s="497" t="s">
        <v>1584</v>
      </c>
      <c r="AF514" s="499"/>
      <c r="AG514" s="499" t="s">
        <v>688</v>
      </c>
      <c r="AH514" s="499"/>
      <c r="AI514" s="499"/>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3128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850</v>
      </c>
      <c r="R515" s="501" t="s">
        <v>621</v>
      </c>
      <c r="S515" s="496" t="s">
        <v>3129</v>
      </c>
      <c r="T515" s="497" t="s">
        <v>801</v>
      </c>
      <c r="U515" s="498">
        <v>15828</v>
      </c>
      <c r="V515" s="497">
        <f t="shared" ca="1" si="9"/>
        <v>82</v>
      </c>
      <c r="W515" s="497" t="s">
        <v>3130</v>
      </c>
      <c r="X515" s="497" t="s">
        <v>778</v>
      </c>
      <c r="Y515" s="497" t="s">
        <v>792</v>
      </c>
      <c r="Z515" s="497" t="s">
        <v>676</v>
      </c>
      <c r="AA515" s="497" t="s">
        <v>676</v>
      </c>
      <c r="AB515" s="497" t="s">
        <v>3131</v>
      </c>
      <c r="AC515" s="497"/>
      <c r="AD515" s="497"/>
      <c r="AE515" s="497" t="s">
        <v>1584</v>
      </c>
      <c r="AF515" s="499"/>
      <c r="AG515" s="499" t="s">
        <v>688</v>
      </c>
      <c r="AH515" s="499"/>
      <c r="AI515" s="499"/>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3148</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3149</v>
      </c>
      <c r="S516" s="496" t="s">
        <v>3150</v>
      </c>
      <c r="T516" s="497" t="s">
        <v>801</v>
      </c>
      <c r="U516" s="498">
        <v>21232</v>
      </c>
      <c r="V516" s="497">
        <f t="shared" ca="1" si="9"/>
        <v>67</v>
      </c>
      <c r="W516" s="497" t="s">
        <v>3151</v>
      </c>
      <c r="X516" s="497" t="s">
        <v>778</v>
      </c>
      <c r="Y516" s="497" t="s">
        <v>792</v>
      </c>
      <c r="Z516" s="497" t="s">
        <v>676</v>
      </c>
      <c r="AA516" s="497" t="s">
        <v>676</v>
      </c>
      <c r="AB516" s="789" t="s">
        <v>3152</v>
      </c>
      <c r="AC516" s="497"/>
      <c r="AD516" s="497"/>
      <c r="AE516" s="497" t="s">
        <v>1584</v>
      </c>
      <c r="AF516" s="499"/>
      <c r="AG516" s="499" t="s">
        <v>688</v>
      </c>
      <c r="AH516" s="499"/>
      <c r="AI516" s="499"/>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3132</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01" t="s">
        <v>634</v>
      </c>
      <c r="S517" s="496" t="s">
        <v>3133</v>
      </c>
      <c r="T517" s="497" t="s">
        <v>801</v>
      </c>
      <c r="U517" s="498">
        <v>21451</v>
      </c>
      <c r="V517" s="497">
        <f t="shared" ca="1" si="9"/>
        <v>67</v>
      </c>
      <c r="W517" s="497" t="s">
        <v>3134</v>
      </c>
      <c r="X517" s="497" t="s">
        <v>778</v>
      </c>
      <c r="Y517" s="497" t="s">
        <v>792</v>
      </c>
      <c r="Z517" s="497" t="s">
        <v>676</v>
      </c>
      <c r="AA517" s="497" t="s">
        <v>676</v>
      </c>
      <c r="AB517" s="559" t="s">
        <v>3135</v>
      </c>
      <c r="AC517" s="497"/>
      <c r="AD517" s="497"/>
      <c r="AE517" s="497" t="s">
        <v>1584</v>
      </c>
      <c r="AF517" s="499"/>
      <c r="AG517" s="499" t="s">
        <v>688</v>
      </c>
      <c r="AH517" s="499"/>
      <c r="AI517" s="499"/>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3407</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3408</v>
      </c>
      <c r="S518" s="496" t="s">
        <v>3409</v>
      </c>
      <c r="T518" s="497" t="s">
        <v>801</v>
      </c>
      <c r="U518" s="498">
        <v>22116</v>
      </c>
      <c r="V518" s="497">
        <f t="shared" ca="1" si="9"/>
        <v>65</v>
      </c>
      <c r="W518" s="497" t="s">
        <v>3410</v>
      </c>
      <c r="X518" s="497" t="s">
        <v>778</v>
      </c>
      <c r="Y518" s="497" t="s">
        <v>792</v>
      </c>
      <c r="Z518" s="497" t="s">
        <v>676</v>
      </c>
      <c r="AA518" s="497" t="s">
        <v>676</v>
      </c>
      <c r="AB518" s="559" t="s">
        <v>3411</v>
      </c>
      <c r="AC518" s="497" t="s">
        <v>786</v>
      </c>
      <c r="AD518" s="497" t="s">
        <v>3412</v>
      </c>
      <c r="AE518" s="497" t="s">
        <v>1584</v>
      </c>
      <c r="AF518" s="497"/>
      <c r="AG518" s="497"/>
      <c r="AH518" s="497"/>
      <c r="AI518" s="497"/>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3136</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01" t="s">
        <v>648</v>
      </c>
      <c r="S519" s="496" t="s">
        <v>3137</v>
      </c>
      <c r="T519" s="497" t="s">
        <v>801</v>
      </c>
      <c r="U519" s="498">
        <v>25299</v>
      </c>
      <c r="V519" s="497">
        <f t="shared" ca="1" si="9"/>
        <v>56</v>
      </c>
      <c r="W519" s="497" t="s">
        <v>3138</v>
      </c>
      <c r="X519" s="497" t="s">
        <v>778</v>
      </c>
      <c r="Y519" s="497" t="s">
        <v>792</v>
      </c>
      <c r="Z519" s="497" t="s">
        <v>676</v>
      </c>
      <c r="AA519" s="497" t="s">
        <v>676</v>
      </c>
      <c r="AB519" s="559" t="s">
        <v>3139</v>
      </c>
      <c r="AC519" s="497"/>
      <c r="AD519" s="497"/>
      <c r="AE519" s="497" t="s">
        <v>1584</v>
      </c>
      <c r="AF519" s="499"/>
      <c r="AG519" s="499" t="s">
        <v>688</v>
      </c>
      <c r="AH519" s="499"/>
      <c r="AI519" s="499"/>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3413</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3414</v>
      </c>
      <c r="S520" s="496" t="s">
        <v>3415</v>
      </c>
      <c r="T520" s="497" t="s">
        <v>801</v>
      </c>
      <c r="U520" s="498">
        <v>25645</v>
      </c>
      <c r="V520" s="497">
        <f t="shared" ca="1" si="9"/>
        <v>55</v>
      </c>
      <c r="W520" s="497" t="s">
        <v>3416</v>
      </c>
      <c r="X520" s="497" t="s">
        <v>778</v>
      </c>
      <c r="Y520" s="497" t="s">
        <v>792</v>
      </c>
      <c r="Z520" s="497" t="s">
        <v>676</v>
      </c>
      <c r="AA520" s="497" t="s">
        <v>676</v>
      </c>
      <c r="AB520" s="559" t="s">
        <v>3417</v>
      </c>
      <c r="AC520" s="497" t="s">
        <v>786</v>
      </c>
      <c r="AD520" s="497" t="s">
        <v>3412</v>
      </c>
      <c r="AE520" s="497" t="s">
        <v>1584</v>
      </c>
      <c r="AF520" s="497"/>
      <c r="AG520" s="497"/>
      <c r="AH520" s="497"/>
      <c r="AI520" s="497"/>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3140</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1" t="s">
        <v>659</v>
      </c>
      <c r="S521" s="496" t="s">
        <v>3141</v>
      </c>
      <c r="T521" s="497" t="s">
        <v>801</v>
      </c>
      <c r="U521" s="498">
        <v>29981</v>
      </c>
      <c r="V521" s="497">
        <f t="shared" ca="1" si="9"/>
        <v>43</v>
      </c>
      <c r="W521" s="497" t="s">
        <v>3142</v>
      </c>
      <c r="X521" s="497" t="s">
        <v>778</v>
      </c>
      <c r="Y521" s="497" t="s">
        <v>792</v>
      </c>
      <c r="Z521" s="497" t="s">
        <v>676</v>
      </c>
      <c r="AA521" s="497" t="s">
        <v>676</v>
      </c>
      <c r="AB521" s="559" t="s">
        <v>3143</v>
      </c>
      <c r="AC521" s="497"/>
      <c r="AD521" s="497"/>
      <c r="AE521" s="497" t="s">
        <v>1584</v>
      </c>
      <c r="AF521" s="499"/>
      <c r="AG521" s="499" t="s">
        <v>688</v>
      </c>
      <c r="AH521" s="499"/>
      <c r="AI521" s="499"/>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3144</v>
      </c>
      <c r="E522" s="489">
        <f t="shared" si="10"/>
        <v>480</v>
      </c>
      <c r="F522" s="489" t="s">
        <v>688</v>
      </c>
      <c r="G522" s="489" t="s">
        <v>3658</v>
      </c>
      <c r="H522" s="490" t="s">
        <v>285</v>
      </c>
      <c r="I522" s="490" t="s">
        <v>1071</v>
      </c>
      <c r="J522" s="490" t="s">
        <v>1469</v>
      </c>
      <c r="K522" s="490" t="s">
        <v>3120</v>
      </c>
      <c r="L522" s="490" t="s">
        <v>3121</v>
      </c>
      <c r="M522" s="501" t="s">
        <v>932</v>
      </c>
      <c r="N522" s="494" t="s">
        <v>365</v>
      </c>
      <c r="O522" s="495"/>
      <c r="P522" s="495"/>
      <c r="Q522" s="494" t="s">
        <v>799</v>
      </c>
      <c r="R522" s="504" t="s">
        <v>665</v>
      </c>
      <c r="S522" s="496" t="s">
        <v>3145</v>
      </c>
      <c r="T522" s="497" t="s">
        <v>801</v>
      </c>
      <c r="U522" s="498">
        <v>30203</v>
      </c>
      <c r="V522" s="497">
        <f t="shared" ca="1" si="9"/>
        <v>43</v>
      </c>
      <c r="W522" s="497" t="s">
        <v>3146</v>
      </c>
      <c r="X522" s="497" t="s">
        <v>778</v>
      </c>
      <c r="Y522" s="497" t="s">
        <v>792</v>
      </c>
      <c r="Z522" s="497" t="s">
        <v>676</v>
      </c>
      <c r="AA522" s="497" t="s">
        <v>676</v>
      </c>
      <c r="AB522" s="559" t="s">
        <v>3147</v>
      </c>
      <c r="AC522" s="497"/>
      <c r="AD522" s="497"/>
      <c r="AE522" s="497" t="s">
        <v>1584</v>
      </c>
      <c r="AF522" s="499"/>
      <c r="AG522" s="499" t="s">
        <v>688</v>
      </c>
      <c r="AH522" s="499"/>
      <c r="AI522" s="499"/>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1984</v>
      </c>
      <c r="E523" s="489">
        <f t="shared" si="10"/>
        <v>480</v>
      </c>
      <c r="F523" s="489"/>
      <c r="G523" s="489" t="s">
        <v>3658</v>
      </c>
      <c r="H523" s="490" t="s">
        <v>285</v>
      </c>
      <c r="I523" s="490" t="s">
        <v>1071</v>
      </c>
      <c r="J523" s="490" t="s">
        <v>1984</v>
      </c>
      <c r="K523" s="490" t="s">
        <v>726</v>
      </c>
      <c r="L523" s="490"/>
      <c r="M523" s="493" t="s">
        <v>954</v>
      </c>
      <c r="N523" s="494"/>
      <c r="O523" s="495" t="s">
        <v>197</v>
      </c>
      <c r="P523" s="495"/>
      <c r="Q523" s="494"/>
      <c r="R523" s="493" t="s">
        <v>227</v>
      </c>
      <c r="S523" s="496" t="s">
        <v>1985</v>
      </c>
      <c r="T523" s="497" t="s">
        <v>801</v>
      </c>
      <c r="U523" s="498">
        <v>28739</v>
      </c>
      <c r="V523" s="497">
        <f t="shared" ca="1" si="9"/>
        <v>47</v>
      </c>
      <c r="W523" s="497"/>
      <c r="X523" s="497" t="s">
        <v>733</v>
      </c>
      <c r="Y523" s="497" t="s">
        <v>734</v>
      </c>
      <c r="Z523" s="497" t="s">
        <v>1508</v>
      </c>
      <c r="AA523" s="497" t="s">
        <v>1508</v>
      </c>
      <c r="AB523" s="497" t="s">
        <v>1986</v>
      </c>
      <c r="AC523" s="497" t="s">
        <v>1012</v>
      </c>
      <c r="AD523" s="497"/>
      <c r="AE523" s="497"/>
      <c r="AF523" s="499"/>
      <c r="AG523" s="499"/>
      <c r="AH523" s="499"/>
      <c r="AI523" s="499"/>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3159</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592</v>
      </c>
      <c r="S524" s="496" t="s">
        <v>3160</v>
      </c>
      <c r="T524" s="497" t="s">
        <v>801</v>
      </c>
      <c r="U524" s="498">
        <v>23911</v>
      </c>
      <c r="V524" s="497">
        <f t="shared" ca="1" si="9"/>
        <v>60</v>
      </c>
      <c r="W524" s="497" t="s">
        <v>3161</v>
      </c>
      <c r="X524" s="497" t="s">
        <v>778</v>
      </c>
      <c r="Y524" s="497" t="s">
        <v>792</v>
      </c>
      <c r="Z524" s="497" t="s">
        <v>676</v>
      </c>
      <c r="AA524" s="497" t="s">
        <v>676</v>
      </c>
      <c r="AB524" s="497" t="s">
        <v>3162</v>
      </c>
      <c r="AC524" s="497"/>
      <c r="AD524" s="497"/>
      <c r="AE524" s="497" t="s">
        <v>1584</v>
      </c>
      <c r="AF524" s="499"/>
      <c r="AG524" s="499" t="s">
        <v>688</v>
      </c>
      <c r="AH524" s="499"/>
      <c r="AI524" s="499"/>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3163</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607</v>
      </c>
      <c r="S525" s="496" t="s">
        <v>3164</v>
      </c>
      <c r="T525" s="497" t="s">
        <v>801</v>
      </c>
      <c r="U525" s="498">
        <v>24181</v>
      </c>
      <c r="V525" s="497">
        <f t="shared" ca="1" si="9"/>
        <v>59</v>
      </c>
      <c r="W525" s="497" t="s">
        <v>3165</v>
      </c>
      <c r="X525" s="497" t="s">
        <v>778</v>
      </c>
      <c r="Y525" s="497" t="s">
        <v>792</v>
      </c>
      <c r="Z525" s="497" t="s">
        <v>676</v>
      </c>
      <c r="AA525" s="497" t="s">
        <v>676</v>
      </c>
      <c r="AB525" s="497" t="s">
        <v>3166</v>
      </c>
      <c r="AC525" s="497"/>
      <c r="AD525" s="497"/>
      <c r="AE525" s="497" t="s">
        <v>1584</v>
      </c>
      <c r="AF525" s="499"/>
      <c r="AG525" s="499" t="s">
        <v>688</v>
      </c>
      <c r="AH525" s="499"/>
      <c r="AI525" s="499"/>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3155</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622</v>
      </c>
      <c r="S526" s="496" t="s">
        <v>3156</v>
      </c>
      <c r="T526" s="497" t="s">
        <v>801</v>
      </c>
      <c r="U526" s="498">
        <v>24860</v>
      </c>
      <c r="V526" s="497">
        <f t="shared" ca="1" si="9"/>
        <v>58</v>
      </c>
      <c r="W526" s="497" t="s">
        <v>3157</v>
      </c>
      <c r="X526" s="497" t="s">
        <v>778</v>
      </c>
      <c r="Y526" s="497" t="s">
        <v>792</v>
      </c>
      <c r="Z526" s="497" t="s">
        <v>676</v>
      </c>
      <c r="AA526" s="497" t="s">
        <v>676</v>
      </c>
      <c r="AB526" s="497" t="s">
        <v>3158</v>
      </c>
      <c r="AC526" s="497"/>
      <c r="AD526" s="497"/>
      <c r="AE526" s="497" t="s">
        <v>1584</v>
      </c>
      <c r="AF526" s="499"/>
      <c r="AG526" s="499" t="s">
        <v>688</v>
      </c>
      <c r="AH526" s="499"/>
      <c r="AI526" s="499"/>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3167</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635</v>
      </c>
      <c r="S527" s="496" t="s">
        <v>3168</v>
      </c>
      <c r="T527" s="497" t="s">
        <v>801</v>
      </c>
      <c r="U527" s="498">
        <v>29947</v>
      </c>
      <c r="V527" s="497">
        <f t="shared" ca="1" si="9"/>
        <v>44</v>
      </c>
      <c r="W527" s="497" t="s">
        <v>3169</v>
      </c>
      <c r="X527" s="497" t="s">
        <v>778</v>
      </c>
      <c r="Y527" s="497" t="s">
        <v>792</v>
      </c>
      <c r="Z527" s="497" t="s">
        <v>1131</v>
      </c>
      <c r="AA527" s="497" t="s">
        <v>1131</v>
      </c>
      <c r="AB527" s="497" t="s">
        <v>3170</v>
      </c>
      <c r="AC527" s="497"/>
      <c r="AD527" s="497"/>
      <c r="AE527" s="497" t="s">
        <v>1584</v>
      </c>
      <c r="AF527" s="499"/>
      <c r="AG527" s="499" t="s">
        <v>688</v>
      </c>
      <c r="AH527" s="499"/>
      <c r="AI527" s="499"/>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3171</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1" t="s">
        <v>649</v>
      </c>
      <c r="S528" s="496" t="s">
        <v>3172</v>
      </c>
      <c r="T528" s="497" t="s">
        <v>801</v>
      </c>
      <c r="U528" s="498">
        <v>30310</v>
      </c>
      <c r="V528" s="497">
        <f t="shared" ca="1" si="9"/>
        <v>43</v>
      </c>
      <c r="W528" s="497" t="s">
        <v>3173</v>
      </c>
      <c r="X528" s="497" t="s">
        <v>778</v>
      </c>
      <c r="Y528" s="497" t="s">
        <v>792</v>
      </c>
      <c r="Z528" s="497" t="s">
        <v>676</v>
      </c>
      <c r="AA528" s="497" t="s">
        <v>676</v>
      </c>
      <c r="AB528" s="497" t="s">
        <v>3174</v>
      </c>
      <c r="AC528" s="497"/>
      <c r="AD528" s="497"/>
      <c r="AE528" s="497" t="s">
        <v>1584</v>
      </c>
      <c r="AF528" s="499"/>
      <c r="AG528" s="499" t="s">
        <v>688</v>
      </c>
      <c r="AH528" s="499"/>
      <c r="AI528" s="499"/>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489" t="s">
        <v>3175</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02" t="s">
        <v>660</v>
      </c>
      <c r="S529" s="496" t="s">
        <v>3176</v>
      </c>
      <c r="T529" s="497" t="s">
        <v>801</v>
      </c>
      <c r="U529" s="498">
        <v>32130</v>
      </c>
      <c r="V529" s="497">
        <f t="shared" ca="1" si="9"/>
        <v>38</v>
      </c>
      <c r="W529" s="497" t="s">
        <v>3177</v>
      </c>
      <c r="X529" s="497" t="s">
        <v>778</v>
      </c>
      <c r="Y529" s="497" t="s">
        <v>792</v>
      </c>
      <c r="Z529" s="497" t="s">
        <v>676</v>
      </c>
      <c r="AA529" s="497" t="s">
        <v>676</v>
      </c>
      <c r="AB529" s="497" t="s">
        <v>3178</v>
      </c>
      <c r="AC529" s="497"/>
      <c r="AD529" s="497"/>
      <c r="AE529" s="497" t="s">
        <v>1584</v>
      </c>
      <c r="AF529" s="499"/>
      <c r="AG529" s="499" t="s">
        <v>688</v>
      </c>
      <c r="AH529" s="499"/>
      <c r="AI529" s="499"/>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3179</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3180</v>
      </c>
      <c r="S530" s="496" t="s">
        <v>3779</v>
      </c>
      <c r="T530" s="497" t="s">
        <v>801</v>
      </c>
      <c r="U530" s="520">
        <v>22724</v>
      </c>
      <c r="V530" s="497">
        <f t="shared" ca="1" si="9"/>
        <v>63</v>
      </c>
      <c r="W530" s="499" t="s">
        <v>3181</v>
      </c>
      <c r="X530" s="497" t="s">
        <v>778</v>
      </c>
      <c r="Y530" s="497" t="s">
        <v>792</v>
      </c>
      <c r="Z530" s="499" t="s">
        <v>676</v>
      </c>
      <c r="AA530" s="499" t="s">
        <v>3182</v>
      </c>
      <c r="AB530" s="499" t="s">
        <v>3183</v>
      </c>
      <c r="AC530" s="497"/>
      <c r="AD530" s="497"/>
      <c r="AE530" s="497" t="s">
        <v>982</v>
      </c>
      <c r="AF530" s="499"/>
      <c r="AG530" s="499"/>
      <c r="AH530" s="499"/>
      <c r="AI530" s="499"/>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3184</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3185</v>
      </c>
      <c r="S531" s="496" t="s">
        <v>3780</v>
      </c>
      <c r="T531" s="497" t="s">
        <v>801</v>
      </c>
      <c r="U531" s="520">
        <v>22873</v>
      </c>
      <c r="V531" s="497">
        <f t="shared" ca="1" si="9"/>
        <v>63</v>
      </c>
      <c r="W531" s="499" t="s">
        <v>3186</v>
      </c>
      <c r="X531" s="497" t="s">
        <v>778</v>
      </c>
      <c r="Y531" s="497" t="s">
        <v>792</v>
      </c>
      <c r="Z531" s="499" t="s">
        <v>676</v>
      </c>
      <c r="AA531" s="499" t="s">
        <v>676</v>
      </c>
      <c r="AB531" s="499" t="s">
        <v>3187</v>
      </c>
      <c r="AC531" s="497"/>
      <c r="AD531" s="497"/>
      <c r="AE531" s="497" t="s">
        <v>982</v>
      </c>
      <c r="AF531" s="499"/>
      <c r="AG531" s="499"/>
      <c r="AH531" s="499"/>
      <c r="AI531" s="499"/>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521" t="s">
        <v>3189</v>
      </c>
      <c r="E532" s="489">
        <f t="shared" si="10"/>
        <v>489</v>
      </c>
      <c r="F532" s="489" t="s">
        <v>688</v>
      </c>
      <c r="G532" s="489" t="s">
        <v>3658</v>
      </c>
      <c r="H532" s="490" t="s">
        <v>285</v>
      </c>
      <c r="I532" s="490" t="s">
        <v>1071</v>
      </c>
      <c r="J532" s="490" t="s">
        <v>1984</v>
      </c>
      <c r="K532" s="490" t="s">
        <v>726</v>
      </c>
      <c r="L532" s="490"/>
      <c r="M532" s="501" t="s">
        <v>954</v>
      </c>
      <c r="N532" s="494" t="s">
        <v>365</v>
      </c>
      <c r="O532" s="495"/>
      <c r="P532" s="495"/>
      <c r="Q532" s="494" t="s">
        <v>799</v>
      </c>
      <c r="R532" s="537" t="s">
        <v>3190</v>
      </c>
      <c r="S532" s="496" t="s">
        <v>3781</v>
      </c>
      <c r="T532" s="497" t="s">
        <v>801</v>
      </c>
      <c r="U532" s="498">
        <v>25028</v>
      </c>
      <c r="V532" s="497">
        <f t="shared" ca="1" si="9"/>
        <v>57</v>
      </c>
      <c r="W532" s="499" t="s">
        <v>3191</v>
      </c>
      <c r="X532" s="497" t="s">
        <v>778</v>
      </c>
      <c r="Y532" s="497" t="s">
        <v>792</v>
      </c>
      <c r="Z532" s="499" t="s">
        <v>676</v>
      </c>
      <c r="AA532" s="499" t="s">
        <v>676</v>
      </c>
      <c r="AB532" s="499" t="s">
        <v>3037</v>
      </c>
      <c r="AC532" s="497"/>
      <c r="AD532" s="497"/>
      <c r="AE532" s="497" t="s">
        <v>982</v>
      </c>
      <c r="AF532" s="499"/>
      <c r="AG532" s="499"/>
      <c r="AH532" s="499"/>
      <c r="AI532" s="499"/>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1056</v>
      </c>
      <c r="E533" s="489">
        <f t="shared" si="10"/>
        <v>489</v>
      </c>
      <c r="F533" s="489"/>
      <c r="G533" s="489" t="s">
        <v>3663</v>
      </c>
      <c r="H533" s="490" t="s">
        <v>139</v>
      </c>
      <c r="I533" s="490" t="s">
        <v>760</v>
      </c>
      <c r="J533" s="490" t="s">
        <v>1056</v>
      </c>
      <c r="K533" s="490" t="s">
        <v>726</v>
      </c>
      <c r="L533" s="490"/>
      <c r="M533" s="493" t="s">
        <v>971</v>
      </c>
      <c r="N533" s="494"/>
      <c r="O533" s="495" t="s">
        <v>197</v>
      </c>
      <c r="P533" s="495"/>
      <c r="Q533" s="494"/>
      <c r="R533" s="514" t="s">
        <v>212</v>
      </c>
      <c r="S533" s="496" t="s">
        <v>1061</v>
      </c>
      <c r="T533" s="497" t="s">
        <v>731</v>
      </c>
      <c r="U533" s="498">
        <v>19232</v>
      </c>
      <c r="V533" s="497">
        <f t="shared" ca="1" si="9"/>
        <v>73</v>
      </c>
      <c r="W533" s="497" t="s">
        <v>1062</v>
      </c>
      <c r="X533" s="497" t="s">
        <v>733</v>
      </c>
      <c r="Y533" s="497" t="s">
        <v>734</v>
      </c>
      <c r="Z533" s="497" t="s">
        <v>676</v>
      </c>
      <c r="AA533" s="497" t="s">
        <v>1059</v>
      </c>
      <c r="AB533" s="497" t="s">
        <v>1060</v>
      </c>
      <c r="AC533" s="497" t="s">
        <v>1012</v>
      </c>
      <c r="AD533" s="497"/>
      <c r="AE533" s="497"/>
      <c r="AF533" s="499"/>
      <c r="AG533" s="499"/>
      <c r="AH533" s="499"/>
      <c r="AI533" s="499"/>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3232</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595</v>
      </c>
      <c r="S534" s="496" t="s">
        <v>3233</v>
      </c>
      <c r="T534" s="497" t="s">
        <v>731</v>
      </c>
      <c r="U534" s="498">
        <v>22720</v>
      </c>
      <c r="V534" s="497">
        <f t="shared" ca="1" si="9"/>
        <v>63</v>
      </c>
      <c r="W534" s="497" t="s">
        <v>3234</v>
      </c>
      <c r="X534" s="497" t="s">
        <v>778</v>
      </c>
      <c r="Y534" s="497" t="s">
        <v>792</v>
      </c>
      <c r="Z534" s="497" t="s">
        <v>676</v>
      </c>
      <c r="AA534" s="497" t="s">
        <v>676</v>
      </c>
      <c r="AB534" s="497" t="s">
        <v>3235</v>
      </c>
      <c r="AC534" s="497"/>
      <c r="AD534" s="497"/>
      <c r="AE534" s="497" t="s">
        <v>1584</v>
      </c>
      <c r="AF534" s="499"/>
      <c r="AG534" s="499" t="s">
        <v>688</v>
      </c>
      <c r="AH534" s="499"/>
      <c r="AI534" s="499"/>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3236</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624</v>
      </c>
      <c r="S535" s="496" t="s">
        <v>3237</v>
      </c>
      <c r="T535" s="497" t="s">
        <v>731</v>
      </c>
      <c r="U535" s="498">
        <v>35402</v>
      </c>
      <c r="V535" s="497">
        <f t="shared" ca="1" si="9"/>
        <v>29</v>
      </c>
      <c r="W535" s="497" t="s">
        <v>3238</v>
      </c>
      <c r="X535" s="497" t="s">
        <v>778</v>
      </c>
      <c r="Y535" s="497" t="s">
        <v>792</v>
      </c>
      <c r="Z535" s="497" t="s">
        <v>676</v>
      </c>
      <c r="AA535" s="497" t="s">
        <v>676</v>
      </c>
      <c r="AB535" s="497" t="s">
        <v>3239</v>
      </c>
      <c r="AC535" s="497"/>
      <c r="AD535" s="497"/>
      <c r="AE535" s="497" t="s">
        <v>1584</v>
      </c>
      <c r="AF535" s="499"/>
      <c r="AG535" s="499" t="s">
        <v>688</v>
      </c>
      <c r="AH535" s="499"/>
      <c r="AI535" s="499"/>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3240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637</v>
      </c>
      <c r="S536" s="496" t="s">
        <v>3241</v>
      </c>
      <c r="T536" s="497" t="s">
        <v>731</v>
      </c>
      <c r="U536" s="498">
        <v>35555</v>
      </c>
      <c r="V536" s="497">
        <f t="shared" ca="1" si="9"/>
        <v>28</v>
      </c>
      <c r="W536" s="497" t="s">
        <v>3242</v>
      </c>
      <c r="X536" s="497" t="s">
        <v>778</v>
      </c>
      <c r="Y536" s="497" t="s">
        <v>792</v>
      </c>
      <c r="Z536" s="497" t="s">
        <v>676</v>
      </c>
      <c r="AA536" s="497" t="s">
        <v>676</v>
      </c>
      <c r="AB536" s="497" t="s">
        <v>3239</v>
      </c>
      <c r="AC536" s="497"/>
      <c r="AD536" s="497"/>
      <c r="AE536" s="497" t="s">
        <v>1584</v>
      </c>
      <c r="AF536" s="499"/>
      <c r="AG536" s="499" t="s">
        <v>688</v>
      </c>
      <c r="AH536" s="499"/>
      <c r="AI536" s="499"/>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3260</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729</v>
      </c>
      <c r="R537" s="501" t="s">
        <v>3261</v>
      </c>
      <c r="S537" s="496" t="s">
        <v>3262</v>
      </c>
      <c r="T537" s="497" t="s">
        <v>731</v>
      </c>
      <c r="U537" s="498">
        <v>26711</v>
      </c>
      <c r="V537" s="497">
        <f t="shared" ca="1" si="9"/>
        <v>52</v>
      </c>
      <c r="W537" s="497" t="s">
        <v>3263</v>
      </c>
      <c r="X537" s="497" t="s">
        <v>778</v>
      </c>
      <c r="Y537" s="497" t="s">
        <v>792</v>
      </c>
      <c r="Z537" s="497" t="s">
        <v>676</v>
      </c>
      <c r="AA537" s="497" t="s">
        <v>676</v>
      </c>
      <c r="AB537" s="497" t="s">
        <v>3264</v>
      </c>
      <c r="AC537" s="497" t="s">
        <v>786</v>
      </c>
      <c r="AD537" s="497" t="s">
        <v>1817</v>
      </c>
      <c r="AE537" s="497" t="s">
        <v>1584</v>
      </c>
      <c r="AF537" s="499"/>
      <c r="AG537" s="499" t="s">
        <v>688</v>
      </c>
      <c r="AH537" s="499"/>
      <c r="AI537" s="499"/>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3243</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850</v>
      </c>
      <c r="R538" s="501" t="s">
        <v>662</v>
      </c>
      <c r="S538" s="496" t="s">
        <v>3244</v>
      </c>
      <c r="T538" s="497" t="s">
        <v>731</v>
      </c>
      <c r="U538" s="498">
        <v>18218</v>
      </c>
      <c r="V538" s="497">
        <f t="shared" ca="1" si="9"/>
        <v>76</v>
      </c>
      <c r="W538" s="497" t="s">
        <v>3245</v>
      </c>
      <c r="X538" s="497" t="s">
        <v>778</v>
      </c>
      <c r="Y538" s="497" t="s">
        <v>792</v>
      </c>
      <c r="Z538" s="497" t="s">
        <v>676</v>
      </c>
      <c r="AA538" s="497" t="s">
        <v>676</v>
      </c>
      <c r="AB538" s="497" t="s">
        <v>1496</v>
      </c>
      <c r="AC538" s="497"/>
      <c r="AD538" s="497"/>
      <c r="AE538" s="497" t="s">
        <v>874</v>
      </c>
      <c r="AF538" s="499"/>
      <c r="AG538" s="499" t="s">
        <v>688</v>
      </c>
      <c r="AH538" s="499"/>
      <c r="AI538" s="499"/>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3246</v>
      </c>
      <c r="E539" s="489">
        <f t="shared" si="10"/>
        <v>495</v>
      </c>
      <c r="F539" s="489" t="s">
        <v>688</v>
      </c>
      <c r="G539" s="489" t="s">
        <v>3663</v>
      </c>
      <c r="H539" s="490" t="s">
        <v>139</v>
      </c>
      <c r="I539" s="490" t="s">
        <v>760</v>
      </c>
      <c r="J539" s="490" t="s">
        <v>1056</v>
      </c>
      <c r="K539" s="490" t="s">
        <v>726</v>
      </c>
      <c r="L539" s="490"/>
      <c r="M539" s="501" t="s">
        <v>971</v>
      </c>
      <c r="N539" s="494" t="s">
        <v>365</v>
      </c>
      <c r="O539" s="495"/>
      <c r="P539" s="495"/>
      <c r="Q539" s="494" t="s">
        <v>729</v>
      </c>
      <c r="R539" s="504" t="s">
        <v>3247</v>
      </c>
      <c r="S539" s="496" t="s">
        <v>3248</v>
      </c>
      <c r="T539" s="497" t="s">
        <v>731</v>
      </c>
      <c r="U539" s="498">
        <v>22220</v>
      </c>
      <c r="V539" s="497">
        <f t="shared" ca="1" si="9"/>
        <v>65</v>
      </c>
      <c r="W539" s="497" t="s">
        <v>3249</v>
      </c>
      <c r="X539" s="497" t="s">
        <v>778</v>
      </c>
      <c r="Y539" s="497" t="s">
        <v>792</v>
      </c>
      <c r="Z539" s="497" t="s">
        <v>676</v>
      </c>
      <c r="AA539" s="497" t="s">
        <v>1508</v>
      </c>
      <c r="AB539" s="497" t="s">
        <v>3250</v>
      </c>
      <c r="AC539" s="497"/>
      <c r="AD539" s="497"/>
      <c r="AE539" s="497" t="s">
        <v>874</v>
      </c>
      <c r="AF539" s="499"/>
      <c r="AG539" s="499" t="s">
        <v>688</v>
      </c>
      <c r="AH539" s="499"/>
      <c r="AI539" s="499"/>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722</v>
      </c>
      <c r="E540" s="489">
        <f t="shared" si="10"/>
        <v>495</v>
      </c>
      <c r="F540" s="489"/>
      <c r="G540" s="489" t="s">
        <v>3663</v>
      </c>
      <c r="H540" s="490" t="s">
        <v>139</v>
      </c>
      <c r="I540" s="490" t="s">
        <v>760</v>
      </c>
      <c r="J540" s="490" t="s">
        <v>722</v>
      </c>
      <c r="K540" s="490" t="s">
        <v>3209</v>
      </c>
      <c r="L540" s="490" t="s">
        <v>3210</v>
      </c>
      <c r="M540" s="493" t="s">
        <v>3119</v>
      </c>
      <c r="N540" s="494"/>
      <c r="O540" s="495" t="s">
        <v>192</v>
      </c>
      <c r="P540" s="495" t="s">
        <v>197</v>
      </c>
      <c r="Q540" s="494"/>
      <c r="R540" s="493" t="s">
        <v>65</v>
      </c>
      <c r="S540" s="496" t="s">
        <v>730</v>
      </c>
      <c r="T540" s="497" t="s">
        <v>731</v>
      </c>
      <c r="U540" s="498">
        <v>32431</v>
      </c>
      <c r="V540" s="497">
        <f t="shared" ca="1" si="9"/>
        <v>37</v>
      </c>
      <c r="W540" s="497" t="s">
        <v>732</v>
      </c>
      <c r="X540" s="497" t="s">
        <v>733</v>
      </c>
      <c r="Y540" s="497" t="s">
        <v>734</v>
      </c>
      <c r="Z540" s="497" t="s">
        <v>735</v>
      </c>
      <c r="AA540" s="497" t="s">
        <v>736</v>
      </c>
      <c r="AB540" s="497" t="s">
        <v>737</v>
      </c>
      <c r="AC540" s="497" t="s">
        <v>1012</v>
      </c>
      <c r="AD540" s="497"/>
      <c r="AE540" s="497"/>
      <c r="AF540" s="499"/>
      <c r="AG540" s="499"/>
      <c r="AH540" s="499"/>
      <c r="AI540" s="499"/>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3209</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729</v>
      </c>
      <c r="R541" s="501" t="s">
        <v>594</v>
      </c>
      <c r="S541" s="496" t="s">
        <v>3212</v>
      </c>
      <c r="T541" s="497" t="s">
        <v>731</v>
      </c>
      <c r="U541" s="498">
        <v>22545</v>
      </c>
      <c r="V541" s="497">
        <f t="shared" ca="1" si="9"/>
        <v>64</v>
      </c>
      <c r="W541" s="497" t="s">
        <v>3213</v>
      </c>
      <c r="X541" s="497" t="s">
        <v>778</v>
      </c>
      <c r="Y541" s="497" t="s">
        <v>792</v>
      </c>
      <c r="Z541" s="497" t="s">
        <v>274</v>
      </c>
      <c r="AA541" s="497" t="s">
        <v>274</v>
      </c>
      <c r="AB541" s="497" t="s">
        <v>3214</v>
      </c>
      <c r="AC541" s="497"/>
      <c r="AD541" s="497"/>
      <c r="AE541" s="497" t="s">
        <v>868</v>
      </c>
      <c r="AF541" s="499"/>
      <c r="AG541" s="499" t="s">
        <v>688</v>
      </c>
      <c r="AH541" s="499"/>
      <c r="AI541" s="499"/>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3210</v>
      </c>
      <c r="E542" s="489">
        <f t="shared" si="10"/>
        <v>497</v>
      </c>
      <c r="F542" s="489" t="s">
        <v>688</v>
      </c>
      <c r="G542" s="489" t="s">
        <v>3663</v>
      </c>
      <c r="H542" s="490" t="s">
        <v>139</v>
      </c>
      <c r="I542" s="490" t="s">
        <v>760</v>
      </c>
      <c r="J542" s="490" t="s">
        <v>722</v>
      </c>
      <c r="K542" s="490" t="s">
        <v>3209</v>
      </c>
      <c r="L542" s="490" t="s">
        <v>3210</v>
      </c>
      <c r="M542" s="501" t="s">
        <v>3119</v>
      </c>
      <c r="N542" s="494" t="s">
        <v>365</v>
      </c>
      <c r="O542" s="495" t="s">
        <v>519</v>
      </c>
      <c r="P542" s="495"/>
      <c r="Q542" s="494" t="s">
        <v>799</v>
      </c>
      <c r="R542" s="501" t="s">
        <v>609</v>
      </c>
      <c r="S542" s="496" t="s">
        <v>3215</v>
      </c>
      <c r="T542" s="497" t="s">
        <v>801</v>
      </c>
      <c r="U542" s="498">
        <v>26954</v>
      </c>
      <c r="V542" s="497">
        <f t="shared" ca="1" si="9"/>
        <v>52</v>
      </c>
      <c r="W542" s="497" t="s">
        <v>3216</v>
      </c>
      <c r="X542" s="497" t="s">
        <v>778</v>
      </c>
      <c r="Y542" s="497" t="s">
        <v>792</v>
      </c>
      <c r="Z542" s="497" t="s">
        <v>274</v>
      </c>
      <c r="AA542" s="497" t="s">
        <v>274</v>
      </c>
      <c r="AB542" s="497" t="s">
        <v>3214</v>
      </c>
      <c r="AC542" s="497"/>
      <c r="AD542" s="497"/>
      <c r="AE542" s="497" t="s">
        <v>868</v>
      </c>
      <c r="AF542" s="499"/>
      <c r="AG542" s="499" t="s">
        <v>688</v>
      </c>
      <c r="AH542" s="499"/>
      <c r="AI542" s="499"/>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3217</v>
      </c>
      <c r="E543" s="489">
        <f t="shared" si="10"/>
        <v>498</v>
      </c>
      <c r="F543" s="489" t="s">
        <v>688</v>
      </c>
      <c r="G543" s="489" t="s">
        <v>3663</v>
      </c>
      <c r="H543" s="490" t="s">
        <v>139</v>
      </c>
      <c r="I543" s="490" t="s">
        <v>760</v>
      </c>
      <c r="J543" s="490" t="s">
        <v>722</v>
      </c>
      <c r="K543" s="490" t="s">
        <v>3209</v>
      </c>
      <c r="L543" s="490" t="s">
        <v>3210</v>
      </c>
      <c r="M543" s="501" t="s">
        <v>3119</v>
      </c>
      <c r="N543" s="494" t="s">
        <v>365</v>
      </c>
      <c r="O543" s="495"/>
      <c r="P543" s="495"/>
      <c r="Q543" s="494" t="s">
        <v>729</v>
      </c>
      <c r="R543" s="517" t="s">
        <v>3218</v>
      </c>
      <c r="S543" s="496" t="s">
        <v>3219</v>
      </c>
      <c r="T543" s="497" t="s">
        <v>731</v>
      </c>
      <c r="U543" s="498">
        <v>26062</v>
      </c>
      <c r="V543" s="497">
        <f t="shared" ca="1" si="9"/>
        <v>54</v>
      </c>
      <c r="W543" s="497" t="s">
        <v>3220</v>
      </c>
      <c r="X543" s="497" t="s">
        <v>778</v>
      </c>
      <c r="Y543" s="497" t="s">
        <v>792</v>
      </c>
      <c r="Z543" s="497" t="s">
        <v>274</v>
      </c>
      <c r="AA543" s="497" t="s">
        <v>274</v>
      </c>
      <c r="AB543" s="497" t="s">
        <v>3221</v>
      </c>
      <c r="AC543" s="497"/>
      <c r="AD543" s="497"/>
      <c r="AE543" s="497" t="s">
        <v>874</v>
      </c>
      <c r="AF543" s="499"/>
      <c r="AG543" s="499" t="s">
        <v>688</v>
      </c>
      <c r="AH543" s="499"/>
      <c r="AI543" s="499"/>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3222</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14" t="s">
        <v>636</v>
      </c>
      <c r="S544" s="496" t="s">
        <v>3223</v>
      </c>
      <c r="T544" s="497" t="s">
        <v>731</v>
      </c>
      <c r="U544" s="498">
        <v>24209</v>
      </c>
      <c r="V544" s="497">
        <f t="shared" ca="1" si="9"/>
        <v>59</v>
      </c>
      <c r="W544" s="497" t="s">
        <v>3224</v>
      </c>
      <c r="X544" s="497" t="s">
        <v>778</v>
      </c>
      <c r="Y544" s="497" t="s">
        <v>792</v>
      </c>
      <c r="Z544" s="497" t="s">
        <v>740</v>
      </c>
      <c r="AA544" s="497" t="s">
        <v>740</v>
      </c>
      <c r="AB544" s="497" t="s">
        <v>1849</v>
      </c>
      <c r="AC544" s="497"/>
      <c r="AD544" s="497"/>
      <c r="AE544" s="497" t="s">
        <v>868</v>
      </c>
      <c r="AF544" s="499" t="s">
        <v>3759</v>
      </c>
      <c r="AG544" s="499" t="s">
        <v>688</v>
      </c>
      <c r="AH544" s="499"/>
      <c r="AI544" s="499"/>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3225</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729</v>
      </c>
      <c r="R545" s="501" t="s">
        <v>650</v>
      </c>
      <c r="S545" s="496" t="s">
        <v>3226</v>
      </c>
      <c r="T545" s="497" t="s">
        <v>731</v>
      </c>
      <c r="U545" s="498">
        <v>26119</v>
      </c>
      <c r="V545" s="497">
        <f t="shared" ca="1" si="9"/>
        <v>54</v>
      </c>
      <c r="W545" s="497"/>
      <c r="X545" s="497" t="s">
        <v>778</v>
      </c>
      <c r="Y545" s="497" t="s">
        <v>792</v>
      </c>
      <c r="Z545" s="497" t="s">
        <v>740</v>
      </c>
      <c r="AA545" s="497" t="s">
        <v>740</v>
      </c>
      <c r="AB545" s="497" t="s">
        <v>1849</v>
      </c>
      <c r="AC545" s="497"/>
      <c r="AD545" s="497"/>
      <c r="AE545" s="497" t="s">
        <v>868</v>
      </c>
      <c r="AF545" s="499">
        <v>0</v>
      </c>
      <c r="AG545" s="499" t="s">
        <v>688</v>
      </c>
      <c r="AH545" s="499"/>
      <c r="AI545" s="499"/>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3227</v>
      </c>
      <c r="E546" s="489">
        <f t="shared" si="10"/>
        <v>501</v>
      </c>
      <c r="F546" s="489" t="s">
        <v>870</v>
      </c>
      <c r="G546" s="489" t="s">
        <v>3663</v>
      </c>
      <c r="H546" s="490" t="s">
        <v>139</v>
      </c>
      <c r="I546" s="490" t="s">
        <v>760</v>
      </c>
      <c r="J546" s="490" t="s">
        <v>722</v>
      </c>
      <c r="K546" s="490" t="s">
        <v>3209</v>
      </c>
      <c r="L546" s="490" t="s">
        <v>3210</v>
      </c>
      <c r="M546" s="501" t="s">
        <v>3119</v>
      </c>
      <c r="N546" s="494" t="s">
        <v>365</v>
      </c>
      <c r="O546" s="495"/>
      <c r="P546" s="495"/>
      <c r="Q546" s="494" t="s">
        <v>799</v>
      </c>
      <c r="R546" s="501" t="s">
        <v>3228</v>
      </c>
      <c r="S546" s="496" t="s">
        <v>3229</v>
      </c>
      <c r="T546" s="497" t="s">
        <v>801</v>
      </c>
      <c r="U546" s="498">
        <v>22399</v>
      </c>
      <c r="V546" s="497">
        <f t="shared" ca="1" si="9"/>
        <v>64</v>
      </c>
      <c r="W546" s="497" t="s">
        <v>3230</v>
      </c>
      <c r="X546" s="497" t="s">
        <v>778</v>
      </c>
      <c r="Y546" s="497" t="s">
        <v>792</v>
      </c>
      <c r="Z546" s="497" t="s">
        <v>740</v>
      </c>
      <c r="AA546" s="497" t="s">
        <v>740</v>
      </c>
      <c r="AB546" s="497" t="s">
        <v>1849</v>
      </c>
      <c r="AC546" s="497" t="s">
        <v>786</v>
      </c>
      <c r="AD546" s="497" t="s">
        <v>1567</v>
      </c>
      <c r="AE546" s="497" t="s">
        <v>868</v>
      </c>
      <c r="AF546" s="499">
        <v>0</v>
      </c>
      <c r="AG546" s="499" t="s">
        <v>688</v>
      </c>
      <c r="AH546" s="499"/>
      <c r="AI546" s="499"/>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1888</v>
      </c>
      <c r="E547" s="489">
        <f t="shared" si="10"/>
        <v>501</v>
      </c>
      <c r="F547" s="489"/>
      <c r="G547" s="489" t="s">
        <v>3663</v>
      </c>
      <c r="H547" s="490" t="s">
        <v>139</v>
      </c>
      <c r="I547" s="490" t="s">
        <v>760</v>
      </c>
      <c r="J547" s="490" t="s">
        <v>1888</v>
      </c>
      <c r="K547" s="490" t="s">
        <v>726</v>
      </c>
      <c r="L547" s="490"/>
      <c r="M547" s="493" t="s">
        <v>3154</v>
      </c>
      <c r="N547" s="494"/>
      <c r="O547" s="495" t="s">
        <v>197</v>
      </c>
      <c r="P547" s="495"/>
      <c r="Q547" s="494"/>
      <c r="R547" s="493" t="s">
        <v>202</v>
      </c>
      <c r="S547" s="496" t="s">
        <v>1890</v>
      </c>
      <c r="T547" s="497"/>
      <c r="U547" s="498"/>
      <c r="V547" s="497">
        <f t="shared" ca="1" si="9"/>
        <v>126</v>
      </c>
      <c r="W547" s="497"/>
      <c r="X547" s="497"/>
      <c r="Y547" s="497"/>
      <c r="Z547" s="497"/>
      <c r="AA547" s="497"/>
      <c r="AB547" s="497"/>
      <c r="AC547" s="497" t="s">
        <v>1012</v>
      </c>
      <c r="AD547" s="497"/>
      <c r="AE547" s="497"/>
      <c r="AF547" s="499"/>
      <c r="AG547" s="499"/>
      <c r="AH547" s="499"/>
      <c r="AI547" s="499"/>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1893</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226</v>
      </c>
      <c r="S548" s="496" t="s">
        <v>1895</v>
      </c>
      <c r="T548" s="497" t="s">
        <v>731</v>
      </c>
      <c r="U548" s="498">
        <v>24767</v>
      </c>
      <c r="V548" s="497">
        <f t="shared" ca="1" si="9"/>
        <v>58</v>
      </c>
      <c r="W548" s="497" t="s">
        <v>1896</v>
      </c>
      <c r="X548" s="497" t="s">
        <v>778</v>
      </c>
      <c r="Y548" s="497" t="s">
        <v>792</v>
      </c>
      <c r="Z548" s="497" t="s">
        <v>744</v>
      </c>
      <c r="AA548" s="497" t="s">
        <v>744</v>
      </c>
      <c r="AB548" s="497" t="s">
        <v>1897</v>
      </c>
      <c r="AC548" s="497"/>
      <c r="AD548" s="497"/>
      <c r="AE548" s="497" t="s">
        <v>1584</v>
      </c>
      <c r="AF548" s="499"/>
      <c r="AG548" s="499" t="s">
        <v>688</v>
      </c>
      <c r="AH548" s="499"/>
      <c r="AI548" s="499"/>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1898</v>
      </c>
      <c r="E549" s="489">
        <f t="shared" si="10"/>
        <v>503</v>
      </c>
      <c r="F549" s="489" t="s">
        <v>688</v>
      </c>
      <c r="G549" s="489" t="s">
        <v>3663</v>
      </c>
      <c r="H549" s="490" t="s">
        <v>139</v>
      </c>
      <c r="I549" s="490" t="s">
        <v>760</v>
      </c>
      <c r="J549" s="490" t="s">
        <v>1888</v>
      </c>
      <c r="K549" s="490" t="s">
        <v>726</v>
      </c>
      <c r="L549" s="490"/>
      <c r="M549" s="501" t="s">
        <v>3154</v>
      </c>
      <c r="N549" s="494" t="s">
        <v>365</v>
      </c>
      <c r="O549" s="495"/>
      <c r="P549" s="495" t="s">
        <v>1894</v>
      </c>
      <c r="Q549" s="494" t="s">
        <v>729</v>
      </c>
      <c r="R549" s="501" t="s">
        <v>252</v>
      </c>
      <c r="S549" s="496" t="s">
        <v>1899</v>
      </c>
      <c r="T549" s="497" t="s">
        <v>731</v>
      </c>
      <c r="U549" s="498">
        <v>28064</v>
      </c>
      <c r="V549" s="497">
        <f t="shared" ca="1" si="9"/>
        <v>49</v>
      </c>
      <c r="W549" s="497" t="s">
        <v>1900</v>
      </c>
      <c r="X549" s="497" t="s">
        <v>778</v>
      </c>
      <c r="Y549" s="497" t="s">
        <v>792</v>
      </c>
      <c r="Z549" s="497" t="s">
        <v>744</v>
      </c>
      <c r="AA549" s="497" t="s">
        <v>744</v>
      </c>
      <c r="AB549" s="497" t="s">
        <v>1901</v>
      </c>
      <c r="AC549" s="497"/>
      <c r="AD549" s="497"/>
      <c r="AE549" s="497" t="s">
        <v>1584</v>
      </c>
      <c r="AF549" s="499"/>
      <c r="AG549" s="499" t="s">
        <v>688</v>
      </c>
      <c r="AH549" s="499"/>
      <c r="AI549" s="499"/>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1902</v>
      </c>
      <c r="E550" s="489">
        <f t="shared" si="10"/>
        <v>504</v>
      </c>
      <c r="F550" s="489" t="s">
        <v>688</v>
      </c>
      <c r="G550" s="489" t="s">
        <v>3663</v>
      </c>
      <c r="H550" s="490" t="s">
        <v>139</v>
      </c>
      <c r="I550" s="490" t="s">
        <v>760</v>
      </c>
      <c r="J550" s="490" t="s">
        <v>1888</v>
      </c>
      <c r="K550" s="490" t="s">
        <v>726</v>
      </c>
      <c r="L550" s="490"/>
      <c r="M550" s="501" t="s">
        <v>3154</v>
      </c>
      <c r="N550" s="494" t="s">
        <v>365</v>
      </c>
      <c r="O550" s="495"/>
      <c r="P550" s="495"/>
      <c r="Q550" s="494" t="s">
        <v>729</v>
      </c>
      <c r="R550" s="504" t="s">
        <v>273</v>
      </c>
      <c r="S550" s="496" t="s">
        <v>1903</v>
      </c>
      <c r="T550" s="497" t="s">
        <v>731</v>
      </c>
      <c r="U550" s="498">
        <v>29343</v>
      </c>
      <c r="V550" s="497">
        <f t="shared" ca="1" si="9"/>
        <v>45</v>
      </c>
      <c r="W550" s="497" t="s">
        <v>1904</v>
      </c>
      <c r="X550" s="497" t="s">
        <v>778</v>
      </c>
      <c r="Y550" s="497" t="s">
        <v>792</v>
      </c>
      <c r="Z550" s="497" t="s">
        <v>676</v>
      </c>
      <c r="AA550" s="497" t="s">
        <v>744</v>
      </c>
      <c r="AB550" s="497" t="s">
        <v>1905</v>
      </c>
      <c r="AC550" s="497"/>
      <c r="AD550" s="497"/>
      <c r="AE550" s="497" t="s">
        <v>1584</v>
      </c>
      <c r="AF550" s="499"/>
      <c r="AG550" s="499" t="s">
        <v>688</v>
      </c>
      <c r="AH550" s="499"/>
      <c r="AI550" s="499"/>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760</v>
      </c>
      <c r="E551" s="489">
        <f t="shared" si="10"/>
        <v>504</v>
      </c>
      <c r="F551" s="489"/>
      <c r="G551" s="489" t="s">
        <v>3663</v>
      </c>
      <c r="H551" s="490" t="s">
        <v>139</v>
      </c>
      <c r="I551" s="490" t="s">
        <v>760</v>
      </c>
      <c r="J551" s="490" t="s">
        <v>760</v>
      </c>
      <c r="K551" s="490"/>
      <c r="L551" s="490"/>
      <c r="M551" s="493" t="s">
        <v>3193</v>
      </c>
      <c r="N551" s="494"/>
      <c r="O551" s="495" t="s">
        <v>197</v>
      </c>
      <c r="P551" s="495"/>
      <c r="Q551" s="494"/>
      <c r="R551" s="493" t="s">
        <v>139</v>
      </c>
      <c r="S551" s="496" t="s">
        <v>761</v>
      </c>
      <c r="T551" s="497"/>
      <c r="U551" s="498"/>
      <c r="V551" s="497">
        <f t="shared" ca="1" si="9"/>
        <v>126</v>
      </c>
      <c r="W551" s="497"/>
      <c r="X551" s="497"/>
      <c r="Y551" s="497"/>
      <c r="Z551" s="497"/>
      <c r="AA551" s="497"/>
      <c r="AB551" s="497"/>
      <c r="AC551" s="497" t="s">
        <v>1012</v>
      </c>
      <c r="AD551" s="497"/>
      <c r="AE551" s="497"/>
      <c r="AF551" s="499"/>
      <c r="AG551" s="499"/>
      <c r="AH551" s="499"/>
      <c r="AI551" s="499"/>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3204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1" t="s">
        <v>3205</v>
      </c>
      <c r="S552" s="496" t="s">
        <v>3206</v>
      </c>
      <c r="T552" s="497" t="s">
        <v>731</v>
      </c>
      <c r="U552" s="498">
        <v>30717</v>
      </c>
      <c r="V552" s="497">
        <f t="shared" ca="1" si="9"/>
        <v>41</v>
      </c>
      <c r="W552" s="497" t="s">
        <v>3207</v>
      </c>
      <c r="X552" s="497" t="s">
        <v>778</v>
      </c>
      <c r="Y552" s="497" t="s">
        <v>792</v>
      </c>
      <c r="Z552" s="497" t="s">
        <v>744</v>
      </c>
      <c r="AA552" s="497" t="s">
        <v>744</v>
      </c>
      <c r="AB552" s="497" t="s">
        <v>1151</v>
      </c>
      <c r="AC552" s="497" t="s">
        <v>786</v>
      </c>
      <c r="AD552" s="497" t="s">
        <v>3208</v>
      </c>
      <c r="AE552" s="497" t="s">
        <v>874</v>
      </c>
      <c r="AF552" s="499"/>
      <c r="AG552" s="499" t="s">
        <v>688</v>
      </c>
      <c r="AH552" s="499"/>
      <c r="AI552" s="499"/>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489" t="s">
        <v>3194</v>
      </c>
      <c r="E553" s="489">
        <f t="shared" si="10"/>
        <v>506</v>
      </c>
      <c r="F553" s="489" t="s">
        <v>688</v>
      </c>
      <c r="G553" s="489" t="s">
        <v>3663</v>
      </c>
      <c r="H553" s="490" t="s">
        <v>139</v>
      </c>
      <c r="I553" s="490" t="s">
        <v>760</v>
      </c>
      <c r="J553" s="490" t="s">
        <v>760</v>
      </c>
      <c r="K553" s="490" t="s">
        <v>726</v>
      </c>
      <c r="L553" s="490"/>
      <c r="M553" s="501" t="s">
        <v>3193</v>
      </c>
      <c r="N553" s="494" t="s">
        <v>365</v>
      </c>
      <c r="O553" s="495"/>
      <c r="P553" s="495"/>
      <c r="Q553" s="494" t="s">
        <v>766</v>
      </c>
      <c r="R553" s="502" t="s">
        <v>3195</v>
      </c>
      <c r="S553" s="496" t="s">
        <v>3196</v>
      </c>
      <c r="T553" s="497" t="s">
        <v>731</v>
      </c>
      <c r="U553" s="498">
        <v>34371</v>
      </c>
      <c r="V553" s="497">
        <f t="shared" ca="1" si="9"/>
        <v>31</v>
      </c>
      <c r="W553" s="497" t="s">
        <v>3197</v>
      </c>
      <c r="X553" s="497" t="s">
        <v>778</v>
      </c>
      <c r="Y553" s="497" t="s">
        <v>792</v>
      </c>
      <c r="Z553" s="497" t="s">
        <v>676</v>
      </c>
      <c r="AA553" s="497" t="s">
        <v>676</v>
      </c>
      <c r="AB553" s="497" t="s">
        <v>3198</v>
      </c>
      <c r="AC553" s="497"/>
      <c r="AD553" s="497"/>
      <c r="AE553" s="497" t="s">
        <v>874</v>
      </c>
      <c r="AF553" s="499"/>
      <c r="AG553" s="499" t="s">
        <v>688</v>
      </c>
      <c r="AH553" s="499"/>
      <c r="AI553" s="499"/>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790" t="s">
        <v>3199</v>
      </c>
      <c r="E554" s="489">
        <f t="shared" si="10"/>
        <v>507</v>
      </c>
      <c r="F554" s="489" t="s">
        <v>679</v>
      </c>
      <c r="G554" s="489" t="s">
        <v>3663</v>
      </c>
      <c r="H554" s="490" t="s">
        <v>139</v>
      </c>
      <c r="I554" s="490" t="s">
        <v>760</v>
      </c>
      <c r="J554" s="490" t="s">
        <v>760</v>
      </c>
      <c r="K554" s="490" t="s">
        <v>726</v>
      </c>
      <c r="L554" s="490"/>
      <c r="M554" s="502" t="s">
        <v>3193</v>
      </c>
      <c r="N554" s="494" t="s">
        <v>365</v>
      </c>
      <c r="O554" s="495"/>
      <c r="P554" s="495"/>
      <c r="Q554" s="494" t="s">
        <v>766</v>
      </c>
      <c r="R554" s="642" t="s">
        <v>3200</v>
      </c>
      <c r="S554" s="496" t="s">
        <v>3201</v>
      </c>
      <c r="T554" s="497" t="s">
        <v>731</v>
      </c>
      <c r="U554" s="498">
        <v>32741</v>
      </c>
      <c r="V554" s="497">
        <f t="shared" ca="1" si="9"/>
        <v>36</v>
      </c>
      <c r="W554" s="497" t="s">
        <v>3202</v>
      </c>
      <c r="X554" s="497" t="s">
        <v>778</v>
      </c>
      <c r="Y554" s="497" t="s">
        <v>792</v>
      </c>
      <c r="Z554" s="497" t="s">
        <v>676</v>
      </c>
      <c r="AA554" s="499" t="s">
        <v>736</v>
      </c>
      <c r="AB554" s="499" t="s">
        <v>3203</v>
      </c>
      <c r="AC554" s="499"/>
      <c r="AD554" s="497"/>
      <c r="AE554" s="791" t="s">
        <v>977</v>
      </c>
      <c r="AF554" s="499"/>
      <c r="AG554" s="499"/>
      <c r="AH554" s="499"/>
      <c r="AI554" s="499"/>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2280</v>
      </c>
      <c r="E555" s="489">
        <f t="shared" si="10"/>
        <v>508</v>
      </c>
      <c r="F555" s="489" t="s">
        <v>688</v>
      </c>
      <c r="G555" s="489" t="s">
        <v>3664</v>
      </c>
      <c r="H555" s="490" t="s">
        <v>385</v>
      </c>
      <c r="I555" s="490" t="s">
        <v>2280</v>
      </c>
      <c r="J555" s="490" t="s">
        <v>2280</v>
      </c>
      <c r="K555" s="490" t="s">
        <v>2281</v>
      </c>
      <c r="L555" s="490"/>
      <c r="M555" s="493" t="s">
        <v>3211</v>
      </c>
      <c r="N555" s="494"/>
      <c r="O555" s="495" t="s">
        <v>390</v>
      </c>
      <c r="P555" s="495"/>
      <c r="Q555" s="494" t="s">
        <v>799</v>
      </c>
      <c r="R555" s="506" t="s">
        <v>385</v>
      </c>
      <c r="S555" s="496" t="s">
        <v>2282</v>
      </c>
      <c r="T555" s="497" t="s">
        <v>801</v>
      </c>
      <c r="U555" s="498">
        <v>36536</v>
      </c>
      <c r="V555" s="497">
        <f t="shared" ca="1" si="9"/>
        <v>26</v>
      </c>
      <c r="W555" s="497" t="s">
        <v>2283</v>
      </c>
      <c r="X555" s="497" t="s">
        <v>778</v>
      </c>
      <c r="Y555" s="497" t="s">
        <v>792</v>
      </c>
      <c r="Z555" s="497" t="s">
        <v>744</v>
      </c>
      <c r="AA555" s="497" t="s">
        <v>1045</v>
      </c>
      <c r="AB555" s="497" t="s">
        <v>1046</v>
      </c>
      <c r="AC555" s="497"/>
      <c r="AD555" s="497"/>
      <c r="AE555" s="497" t="s">
        <v>771</v>
      </c>
      <c r="AF555" s="499"/>
      <c r="AG555" s="499" t="s">
        <v>688</v>
      </c>
      <c r="AH555" s="499"/>
      <c r="AI555" s="499"/>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2281</v>
      </c>
      <c r="E556" s="489">
        <f t="shared" si="10"/>
        <v>509</v>
      </c>
      <c r="F556" s="489" t="s">
        <v>688</v>
      </c>
      <c r="G556" s="489" t="s">
        <v>3664</v>
      </c>
      <c r="H556" s="490" t="s">
        <v>385</v>
      </c>
      <c r="I556" s="490" t="s">
        <v>2280</v>
      </c>
      <c r="J556" s="490" t="s">
        <v>2280</v>
      </c>
      <c r="K556" s="490" t="s">
        <v>2281</v>
      </c>
      <c r="L556" s="490"/>
      <c r="M556" s="501" t="s">
        <v>3211</v>
      </c>
      <c r="N556" s="494"/>
      <c r="O556" s="495" t="s">
        <v>519</v>
      </c>
      <c r="P556" s="495"/>
      <c r="Q556" s="494" t="s">
        <v>799</v>
      </c>
      <c r="R556" s="501" t="s">
        <v>401</v>
      </c>
      <c r="S556" s="496" t="s">
        <v>2284</v>
      </c>
      <c r="T556" s="497" t="s">
        <v>801</v>
      </c>
      <c r="U556" s="498">
        <v>35989</v>
      </c>
      <c r="V556" s="497">
        <f t="shared" ca="1" si="9"/>
        <v>27</v>
      </c>
      <c r="W556" s="497" t="s">
        <v>2285</v>
      </c>
      <c r="X556" s="497" t="s">
        <v>778</v>
      </c>
      <c r="Y556" s="497" t="s">
        <v>792</v>
      </c>
      <c r="Z556" s="497" t="s">
        <v>744</v>
      </c>
      <c r="AA556" s="497" t="s">
        <v>744</v>
      </c>
      <c r="AB556" s="497" t="s">
        <v>2071</v>
      </c>
      <c r="AC556" s="497"/>
      <c r="AD556" s="497"/>
      <c r="AE556" s="497" t="s">
        <v>868</v>
      </c>
      <c r="AF556" s="499"/>
      <c r="AG556" s="499" t="s">
        <v>688</v>
      </c>
      <c r="AH556" s="499"/>
      <c r="AI556" s="499"/>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3394</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3395</v>
      </c>
      <c r="S557" s="496" t="s">
        <v>3396</v>
      </c>
      <c r="T557" s="497" t="s">
        <v>801</v>
      </c>
      <c r="U557" s="498">
        <v>31500</v>
      </c>
      <c r="V557" s="497">
        <f t="shared" ca="1" si="9"/>
        <v>39</v>
      </c>
      <c r="W557" s="497" t="s">
        <v>3397</v>
      </c>
      <c r="X557" s="497" t="s">
        <v>778</v>
      </c>
      <c r="Y557" s="497" t="s">
        <v>792</v>
      </c>
      <c r="Z557" s="497" t="s">
        <v>1508</v>
      </c>
      <c r="AA557" s="497" t="s">
        <v>1508</v>
      </c>
      <c r="AB557" s="497" t="s">
        <v>3398</v>
      </c>
      <c r="AC557" s="497" t="s">
        <v>786</v>
      </c>
      <c r="AD557" s="497" t="s">
        <v>1567</v>
      </c>
      <c r="AE557" s="497" t="s">
        <v>868</v>
      </c>
      <c r="AF557" s="499"/>
      <c r="AG557" s="499" t="s">
        <v>688</v>
      </c>
      <c r="AH557" s="499"/>
      <c r="AI557" s="499"/>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2286</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2287</v>
      </c>
      <c r="S558" s="496" t="s">
        <v>2288</v>
      </c>
      <c r="T558" s="497" t="s">
        <v>801</v>
      </c>
      <c r="U558" s="498">
        <v>31694</v>
      </c>
      <c r="V558" s="497">
        <f t="shared" ca="1" si="9"/>
        <v>39</v>
      </c>
      <c r="W558" s="497" t="s">
        <v>2289</v>
      </c>
      <c r="X558" s="497" t="s">
        <v>778</v>
      </c>
      <c r="Y558" s="497" t="s">
        <v>792</v>
      </c>
      <c r="Z558" s="497" t="s">
        <v>744</v>
      </c>
      <c r="AA558" s="497" t="s">
        <v>2290</v>
      </c>
      <c r="AB558" s="497"/>
      <c r="AC558" s="497"/>
      <c r="AD558" s="497"/>
      <c r="AE558" s="497" t="s">
        <v>868</v>
      </c>
      <c r="AF558" s="499"/>
      <c r="AG558" s="499" t="s">
        <v>688</v>
      </c>
      <c r="AH558" s="499"/>
      <c r="AI558" s="499"/>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2291</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443</v>
      </c>
      <c r="S559" s="496" t="s">
        <v>2292</v>
      </c>
      <c r="T559" s="497" t="s">
        <v>801</v>
      </c>
      <c r="U559" s="498">
        <v>33359</v>
      </c>
      <c r="V559" s="497">
        <f t="shared" ca="1" si="9"/>
        <v>34</v>
      </c>
      <c r="W559" s="497" t="s">
        <v>2293</v>
      </c>
      <c r="X559" s="497" t="s">
        <v>778</v>
      </c>
      <c r="Y559" s="497" t="s">
        <v>792</v>
      </c>
      <c r="Z559" s="497" t="s">
        <v>744</v>
      </c>
      <c r="AA559" s="497" t="s">
        <v>744</v>
      </c>
      <c r="AB559" s="497" t="s">
        <v>2071</v>
      </c>
      <c r="AC559" s="497"/>
      <c r="AD559" s="497"/>
      <c r="AE559" s="497" t="s">
        <v>868</v>
      </c>
      <c r="AF559" s="499"/>
      <c r="AG559" s="499" t="s">
        <v>688</v>
      </c>
      <c r="AH559" s="499"/>
      <c r="AI559" s="499"/>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2294</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799</v>
      </c>
      <c r="R560" s="501" t="s">
        <v>463</v>
      </c>
      <c r="S560" s="496" t="s">
        <v>2295</v>
      </c>
      <c r="T560" s="497" t="s">
        <v>801</v>
      </c>
      <c r="U560" s="498">
        <v>34616</v>
      </c>
      <c r="V560" s="497">
        <f t="shared" ca="1" si="9"/>
        <v>31</v>
      </c>
      <c r="W560" s="497" t="s">
        <v>2296</v>
      </c>
      <c r="X560" s="497" t="s">
        <v>778</v>
      </c>
      <c r="Y560" s="497" t="s">
        <v>792</v>
      </c>
      <c r="Z560" s="497" t="s">
        <v>744</v>
      </c>
      <c r="AA560" s="497" t="s">
        <v>744</v>
      </c>
      <c r="AB560" s="497" t="s">
        <v>2071</v>
      </c>
      <c r="AC560" s="497"/>
      <c r="AD560" s="497"/>
      <c r="AE560" s="497" t="s">
        <v>868</v>
      </c>
      <c r="AF560" s="499"/>
      <c r="AG560" s="499" t="s">
        <v>688</v>
      </c>
      <c r="AH560" s="499"/>
      <c r="AI560" s="499"/>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2297</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480</v>
      </c>
      <c r="S561" s="496" t="s">
        <v>2298</v>
      </c>
      <c r="T561" s="497" t="s">
        <v>801</v>
      </c>
      <c r="U561" s="498">
        <v>35621</v>
      </c>
      <c r="V561" s="497">
        <f t="shared" ref="V561:V665" ca="1" si="11">DATEDIF(U561,TODAY(),"Y")</f>
        <v>28</v>
      </c>
      <c r="W561" s="497" t="s">
        <v>2299</v>
      </c>
      <c r="X561" s="497" t="s">
        <v>778</v>
      </c>
      <c r="Y561" s="497" t="s">
        <v>792</v>
      </c>
      <c r="Z561" s="497" t="s">
        <v>744</v>
      </c>
      <c r="AA561" s="497" t="s">
        <v>2300</v>
      </c>
      <c r="AB561" s="497"/>
      <c r="AC561" s="497"/>
      <c r="AD561" s="497"/>
      <c r="AE561" s="497" t="s">
        <v>868</v>
      </c>
      <c r="AF561" s="499"/>
      <c r="AG561" s="499" t="s">
        <v>688</v>
      </c>
      <c r="AH561" s="499"/>
      <c r="AI561" s="499"/>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2301</v>
      </c>
      <c r="E562" s="489">
        <f t="shared" si="10"/>
        <v>515</v>
      </c>
      <c r="F562" s="489" t="s">
        <v>688</v>
      </c>
      <c r="G562" s="489" t="s">
        <v>3664</v>
      </c>
      <c r="H562" s="490" t="s">
        <v>385</v>
      </c>
      <c r="I562" s="490" t="s">
        <v>2280</v>
      </c>
      <c r="J562" s="490" t="s">
        <v>2280</v>
      </c>
      <c r="K562" s="490" t="s">
        <v>2281</v>
      </c>
      <c r="L562" s="490"/>
      <c r="M562" s="501" t="s">
        <v>3211</v>
      </c>
      <c r="N562" s="494"/>
      <c r="O562" s="495"/>
      <c r="P562" s="495"/>
      <c r="Q562" s="494" t="s">
        <v>766</v>
      </c>
      <c r="R562" s="501" t="s">
        <v>500</v>
      </c>
      <c r="S562" s="496" t="s">
        <v>2302</v>
      </c>
      <c r="T562" s="497" t="s">
        <v>801</v>
      </c>
      <c r="U562" s="498" t="s">
        <v>2303</v>
      </c>
      <c r="V562" s="497">
        <f t="shared" ca="1" si="11"/>
        <v>24</v>
      </c>
      <c r="W562" s="497" t="s">
        <v>2304</v>
      </c>
      <c r="X562" s="497" t="s">
        <v>778</v>
      </c>
      <c r="Y562" s="497" t="s">
        <v>792</v>
      </c>
      <c r="Z562" s="497" t="s">
        <v>744</v>
      </c>
      <c r="AA562" s="497" t="s">
        <v>744</v>
      </c>
      <c r="AB562" s="497" t="s">
        <v>2305</v>
      </c>
      <c r="AC562" s="497"/>
      <c r="AD562" s="497"/>
      <c r="AE562" s="497" t="s">
        <v>868</v>
      </c>
      <c r="AF562" s="499"/>
      <c r="AG562" s="499" t="s">
        <v>688</v>
      </c>
      <c r="AH562" s="499"/>
      <c r="AI562" s="499"/>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2306</v>
      </c>
      <c r="E563" s="489">
        <f t="shared" si="10"/>
        <v>516</v>
      </c>
      <c r="F563" s="489" t="s">
        <v>680</v>
      </c>
      <c r="G563" s="489" t="s">
        <v>3664</v>
      </c>
      <c r="H563" s="490" t="s">
        <v>385</v>
      </c>
      <c r="I563" s="490" t="s">
        <v>2280</v>
      </c>
      <c r="J563" s="490" t="s">
        <v>2280</v>
      </c>
      <c r="K563" s="490" t="s">
        <v>2281</v>
      </c>
      <c r="L563" s="490"/>
      <c r="M563" s="501" t="s">
        <v>3211</v>
      </c>
      <c r="N563" s="494"/>
      <c r="O563" s="495"/>
      <c r="P563" s="495"/>
      <c r="Q563" s="494" t="s">
        <v>1617</v>
      </c>
      <c r="R563" s="501" t="s">
        <v>513</v>
      </c>
      <c r="S563" s="496" t="s">
        <v>2307</v>
      </c>
      <c r="T563" s="497" t="s">
        <v>801</v>
      </c>
      <c r="U563" s="498" t="s">
        <v>2308</v>
      </c>
      <c r="V563" s="497">
        <f t="shared" ca="1" si="11"/>
        <v>19</v>
      </c>
      <c r="W563" s="497" t="s">
        <v>2309</v>
      </c>
      <c r="X563" s="497" t="s">
        <v>778</v>
      </c>
      <c r="Y563" s="497" t="s">
        <v>792</v>
      </c>
      <c r="Z563" s="497" t="s">
        <v>744</v>
      </c>
      <c r="AA563" s="497" t="s">
        <v>744</v>
      </c>
      <c r="AB563" s="497" t="s">
        <v>2310</v>
      </c>
      <c r="AC563" s="497"/>
      <c r="AD563" s="497"/>
      <c r="AE563" s="497" t="s">
        <v>868</v>
      </c>
      <c r="AF563" s="499">
        <v>0</v>
      </c>
      <c r="AG563" s="499" t="s">
        <v>680</v>
      </c>
      <c r="AH563" s="499"/>
      <c r="AI563" s="499"/>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3399</v>
      </c>
      <c r="E564" s="489">
        <f t="shared" si="10"/>
        <v>517</v>
      </c>
      <c r="F564" s="489" t="s">
        <v>688</v>
      </c>
      <c r="G564" s="489" t="s">
        <v>3664</v>
      </c>
      <c r="H564" s="490" t="s">
        <v>385</v>
      </c>
      <c r="I564" s="490" t="s">
        <v>2280</v>
      </c>
      <c r="J564" s="490" t="s">
        <v>2280</v>
      </c>
      <c r="K564" s="490" t="s">
        <v>2281</v>
      </c>
      <c r="L564" s="490"/>
      <c r="M564" s="501" t="s">
        <v>3211</v>
      </c>
      <c r="N564" s="494" t="s">
        <v>365</v>
      </c>
      <c r="O564" s="495"/>
      <c r="P564" s="495"/>
      <c r="Q564" s="494" t="s">
        <v>799</v>
      </c>
      <c r="R564" s="501" t="s">
        <v>3400</v>
      </c>
      <c r="S564" s="496" t="s">
        <v>3401</v>
      </c>
      <c r="T564" s="497" t="s">
        <v>801</v>
      </c>
      <c r="U564" s="498">
        <v>33317</v>
      </c>
      <c r="V564" s="497">
        <f t="shared" ca="1" si="11"/>
        <v>34</v>
      </c>
      <c r="W564" s="497" t="s">
        <v>3402</v>
      </c>
      <c r="X564" s="497" t="s">
        <v>778</v>
      </c>
      <c r="Y564" s="497" t="s">
        <v>792</v>
      </c>
      <c r="Z564" s="497" t="s">
        <v>744</v>
      </c>
      <c r="AA564" s="497" t="s">
        <v>744</v>
      </c>
      <c r="AB564" s="497" t="s">
        <v>2047</v>
      </c>
      <c r="AC564" s="497" t="s">
        <v>786</v>
      </c>
      <c r="AD564" s="497" t="s">
        <v>1844</v>
      </c>
      <c r="AE564" s="497" t="s">
        <v>874</v>
      </c>
      <c r="AF564" s="499"/>
      <c r="AG564" s="499" t="s">
        <v>688</v>
      </c>
      <c r="AH564" s="499"/>
      <c r="AI564" s="499"/>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2311</v>
      </c>
      <c r="E565" s="489">
        <f t="shared" si="10"/>
        <v>518</v>
      </c>
      <c r="F565" s="489" t="s">
        <v>688</v>
      </c>
      <c r="G565" s="489" t="s">
        <v>3664</v>
      </c>
      <c r="H565" s="490" t="s">
        <v>385</v>
      </c>
      <c r="I565" s="490" t="s">
        <v>2280</v>
      </c>
      <c r="J565" s="490" t="s">
        <v>2280</v>
      </c>
      <c r="K565" s="490" t="s">
        <v>2281</v>
      </c>
      <c r="L565" s="490"/>
      <c r="M565" s="504" t="s">
        <v>3211</v>
      </c>
      <c r="N565" s="494" t="s">
        <v>365</v>
      </c>
      <c r="O565" s="495"/>
      <c r="P565" s="495"/>
      <c r="Q565" s="494" t="s">
        <v>799</v>
      </c>
      <c r="R565" s="504" t="s">
        <v>2312</v>
      </c>
      <c r="S565" s="496" t="s">
        <v>2313</v>
      </c>
      <c r="T565" s="497" t="s">
        <v>801</v>
      </c>
      <c r="U565" s="498">
        <v>35825</v>
      </c>
      <c r="V565" s="497">
        <f t="shared" ca="1" si="11"/>
        <v>27</v>
      </c>
      <c r="W565" s="497" t="s">
        <v>2314</v>
      </c>
      <c r="X565" s="497" t="s">
        <v>778</v>
      </c>
      <c r="Y565" s="497" t="s">
        <v>792</v>
      </c>
      <c r="Z565" s="497" t="s">
        <v>744</v>
      </c>
      <c r="AA565" s="497" t="s">
        <v>744</v>
      </c>
      <c r="AB565" s="497" t="s">
        <v>2089</v>
      </c>
      <c r="AC565" s="497"/>
      <c r="AD565" s="497"/>
      <c r="AE565" s="497" t="s">
        <v>874</v>
      </c>
      <c r="AF565" s="499"/>
      <c r="AG565" s="499" t="s">
        <v>688</v>
      </c>
      <c r="AH565" s="499"/>
      <c r="AI565" s="499"/>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2042</v>
      </c>
      <c r="E566" s="489">
        <f t="shared" si="10"/>
        <v>518</v>
      </c>
      <c r="F566" s="489"/>
      <c r="G566" s="489" t="s">
        <v>3664</v>
      </c>
      <c r="H566" s="490" t="s">
        <v>385</v>
      </c>
      <c r="I566" s="490" t="s">
        <v>2280</v>
      </c>
      <c r="J566" s="490" t="s">
        <v>2042</v>
      </c>
      <c r="K566" s="490" t="s">
        <v>2043</v>
      </c>
      <c r="L566" s="490"/>
      <c r="M566" s="514" t="s">
        <v>3231</v>
      </c>
      <c r="N566" s="494"/>
      <c r="O566" s="495" t="s">
        <v>197</v>
      </c>
      <c r="P566" s="495"/>
      <c r="Q566" s="494"/>
      <c r="R566" s="506" t="s">
        <v>203</v>
      </c>
      <c r="S566" s="496"/>
      <c r="T566" s="497" t="s">
        <v>801</v>
      </c>
      <c r="U566" s="498">
        <v>23890</v>
      </c>
      <c r="V566" s="497">
        <f t="shared" ca="1" si="11"/>
        <v>60</v>
      </c>
      <c r="W566" s="497"/>
      <c r="X566" s="497" t="s">
        <v>733</v>
      </c>
      <c r="Y566" s="497" t="s">
        <v>734</v>
      </c>
      <c r="Z566" s="497" t="s">
        <v>676</v>
      </c>
      <c r="AA566" s="497" t="s">
        <v>744</v>
      </c>
      <c r="AB566" s="497" t="s">
        <v>1948</v>
      </c>
      <c r="AC566" s="497" t="s">
        <v>1012</v>
      </c>
      <c r="AD566" s="497"/>
      <c r="AE566" s="497"/>
      <c r="AF566" s="499"/>
      <c r="AG566" s="499"/>
      <c r="AH566" s="499"/>
      <c r="AI566" s="499"/>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2043</v>
      </c>
      <c r="E567" s="489">
        <f t="shared" si="10"/>
        <v>519</v>
      </c>
      <c r="F567" s="489" t="s">
        <v>688</v>
      </c>
      <c r="G567" s="489" t="s">
        <v>3664</v>
      </c>
      <c r="H567" s="490" t="s">
        <v>385</v>
      </c>
      <c r="I567" s="490" t="s">
        <v>2280</v>
      </c>
      <c r="J567" s="490" t="s">
        <v>2042</v>
      </c>
      <c r="K567" s="490" t="s">
        <v>2043</v>
      </c>
      <c r="L567" s="490"/>
      <c r="M567" s="501" t="s">
        <v>3231</v>
      </c>
      <c r="N567" s="494" t="s">
        <v>365</v>
      </c>
      <c r="O567" s="963" t="s">
        <v>519</v>
      </c>
      <c r="P567" s="495"/>
      <c r="Q567" s="494" t="s">
        <v>799</v>
      </c>
      <c r="R567" s="501" t="s">
        <v>229</v>
      </c>
      <c r="S567" s="496" t="s">
        <v>2045</v>
      </c>
      <c r="T567" s="497" t="s">
        <v>801</v>
      </c>
      <c r="U567" s="498">
        <v>21150</v>
      </c>
      <c r="V567" s="497">
        <f t="shared" ca="1" si="11"/>
        <v>68</v>
      </c>
      <c r="W567" s="497" t="s">
        <v>2046</v>
      </c>
      <c r="X567" s="497" t="s">
        <v>778</v>
      </c>
      <c r="Y567" s="497" t="s">
        <v>792</v>
      </c>
      <c r="Z567" s="497" t="s">
        <v>744</v>
      </c>
      <c r="AA567" s="497" t="s">
        <v>744</v>
      </c>
      <c r="AB567" s="497" t="s">
        <v>2047</v>
      </c>
      <c r="AC567" s="497"/>
      <c r="AD567" s="497"/>
      <c r="AE567" s="497" t="s">
        <v>1584</v>
      </c>
      <c r="AF567" s="499"/>
      <c r="AG567" s="499" t="s">
        <v>688</v>
      </c>
      <c r="AH567" s="499"/>
      <c r="AI567" s="499"/>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2048</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255</v>
      </c>
      <c r="S568" s="496" t="s">
        <v>2049</v>
      </c>
      <c r="T568" s="497" t="s">
        <v>801</v>
      </c>
      <c r="U568" s="498">
        <v>21259</v>
      </c>
      <c r="V568" s="497">
        <f t="shared" ca="1" si="11"/>
        <v>67</v>
      </c>
      <c r="W568" s="497" t="s">
        <v>2050</v>
      </c>
      <c r="X568" s="497" t="s">
        <v>778</v>
      </c>
      <c r="Y568" s="497" t="s">
        <v>792</v>
      </c>
      <c r="Z568" s="497" t="s">
        <v>744</v>
      </c>
      <c r="AA568" s="497" t="s">
        <v>744</v>
      </c>
      <c r="AB568" s="497" t="s">
        <v>2051</v>
      </c>
      <c r="AC568" s="497"/>
      <c r="AD568" s="497"/>
      <c r="AE568" s="497" t="s">
        <v>1584</v>
      </c>
      <c r="AF568" s="499"/>
      <c r="AG568" s="499" t="s">
        <v>688</v>
      </c>
      <c r="AH568" s="499"/>
      <c r="AI568" s="499"/>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2052</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277</v>
      </c>
      <c r="S569" s="496" t="s">
        <v>2053</v>
      </c>
      <c r="T569" s="497" t="s">
        <v>801</v>
      </c>
      <c r="U569" s="498">
        <v>21707</v>
      </c>
      <c r="V569" s="497">
        <f t="shared" ca="1" si="11"/>
        <v>66</v>
      </c>
      <c r="W569" s="497" t="s">
        <v>2054</v>
      </c>
      <c r="X569" s="497" t="s">
        <v>778</v>
      </c>
      <c r="Y569" s="497" t="s">
        <v>792</v>
      </c>
      <c r="Z569" s="497" t="s">
        <v>744</v>
      </c>
      <c r="AA569" s="497" t="s">
        <v>676</v>
      </c>
      <c r="AB569" s="497" t="s">
        <v>2055</v>
      </c>
      <c r="AC569" s="497"/>
      <c r="AD569" s="497"/>
      <c r="AE569" s="497" t="s">
        <v>1584</v>
      </c>
      <c r="AF569" s="499"/>
      <c r="AG569" s="499" t="s">
        <v>688</v>
      </c>
      <c r="AH569" s="499"/>
      <c r="AI569" s="499"/>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2056</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298</v>
      </c>
      <c r="S570" s="496" t="s">
        <v>2057</v>
      </c>
      <c r="T570" s="497" t="s">
        <v>801</v>
      </c>
      <c r="U570" s="498">
        <v>26474</v>
      </c>
      <c r="V570" s="497">
        <f t="shared" ca="1" si="11"/>
        <v>53</v>
      </c>
      <c r="W570" s="497" t="s">
        <v>2058</v>
      </c>
      <c r="X570" s="497" t="s">
        <v>778</v>
      </c>
      <c r="Y570" s="497" t="s">
        <v>792</v>
      </c>
      <c r="Z570" s="497" t="s">
        <v>744</v>
      </c>
      <c r="AA570" s="497" t="s">
        <v>744</v>
      </c>
      <c r="AB570" s="497" t="s">
        <v>2059</v>
      </c>
      <c r="AC570" s="497"/>
      <c r="AD570" s="497"/>
      <c r="AE570" s="497" t="s">
        <v>1584</v>
      </c>
      <c r="AF570" s="499"/>
      <c r="AG570" s="499" t="s">
        <v>688</v>
      </c>
      <c r="AH570" s="499"/>
      <c r="AI570" s="499"/>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2060</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1" t="s">
        <v>319</v>
      </c>
      <c r="S571" s="496" t="s">
        <v>2061</v>
      </c>
      <c r="T571" s="497" t="s">
        <v>801</v>
      </c>
      <c r="U571" s="498">
        <v>30766</v>
      </c>
      <c r="V571" s="497">
        <f t="shared" ca="1" si="11"/>
        <v>41</v>
      </c>
      <c r="W571" s="497" t="s">
        <v>2062</v>
      </c>
      <c r="X571" s="497" t="s">
        <v>778</v>
      </c>
      <c r="Y571" s="497" t="s">
        <v>792</v>
      </c>
      <c r="Z571" s="497" t="s">
        <v>744</v>
      </c>
      <c r="AA571" s="497" t="s">
        <v>744</v>
      </c>
      <c r="AB571" s="497" t="s">
        <v>2063</v>
      </c>
      <c r="AC571" s="497"/>
      <c r="AD571" s="497"/>
      <c r="AE571" s="497" t="s">
        <v>1584</v>
      </c>
      <c r="AF571" s="499"/>
      <c r="AG571" s="499" t="s">
        <v>688</v>
      </c>
      <c r="AH571" s="499"/>
      <c r="AI571" s="499"/>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2064</v>
      </c>
      <c r="E572" s="489">
        <f t="shared" si="10"/>
        <v>524</v>
      </c>
      <c r="F572" s="489" t="s">
        <v>688</v>
      </c>
      <c r="G572" s="489" t="s">
        <v>3664</v>
      </c>
      <c r="H572" s="490" t="s">
        <v>385</v>
      </c>
      <c r="I572" s="490" t="s">
        <v>2280</v>
      </c>
      <c r="J572" s="490" t="s">
        <v>2042</v>
      </c>
      <c r="K572" s="490" t="s">
        <v>2043</v>
      </c>
      <c r="L572" s="490"/>
      <c r="M572" s="501" t="s">
        <v>3231</v>
      </c>
      <c r="N572" s="494" t="s">
        <v>365</v>
      </c>
      <c r="O572" s="495"/>
      <c r="P572" s="495"/>
      <c r="Q572" s="494" t="s">
        <v>799</v>
      </c>
      <c r="R572" s="504" t="s">
        <v>333</v>
      </c>
      <c r="S572" s="496" t="s">
        <v>2065</v>
      </c>
      <c r="T572" s="497" t="s">
        <v>801</v>
      </c>
      <c r="U572" s="498">
        <v>31673</v>
      </c>
      <c r="V572" s="497">
        <f t="shared" ca="1" si="11"/>
        <v>39</v>
      </c>
      <c r="W572" s="497" t="s">
        <v>2066</v>
      </c>
      <c r="X572" s="497" t="s">
        <v>778</v>
      </c>
      <c r="Y572" s="497" t="s">
        <v>792</v>
      </c>
      <c r="Z572" s="497" t="s">
        <v>744</v>
      </c>
      <c r="AA572" s="497" t="s">
        <v>744</v>
      </c>
      <c r="AB572" s="497" t="s">
        <v>1921</v>
      </c>
      <c r="AC572" s="497"/>
      <c r="AD572" s="497"/>
      <c r="AE572" s="497" t="s">
        <v>1584</v>
      </c>
      <c r="AF572" s="499"/>
      <c r="AG572" s="499" t="s">
        <v>688</v>
      </c>
      <c r="AH572" s="499"/>
      <c r="AI572" s="499"/>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2315</v>
      </c>
      <c r="E573" s="489">
        <f t="shared" si="10"/>
        <v>524</v>
      </c>
      <c r="F573" s="489"/>
      <c r="G573" s="489" t="s">
        <v>3664</v>
      </c>
      <c r="H573" s="490" t="s">
        <v>385</v>
      </c>
      <c r="I573" s="490" t="s">
        <v>2280</v>
      </c>
      <c r="J573" s="490" t="s">
        <v>2315</v>
      </c>
      <c r="K573" s="490" t="s">
        <v>2316</v>
      </c>
      <c r="L573" s="490"/>
      <c r="M573" s="493" t="s">
        <v>3266</v>
      </c>
      <c r="N573" s="494"/>
      <c r="O573" s="495" t="s">
        <v>197</v>
      </c>
      <c r="P573" s="495"/>
      <c r="Q573" s="494"/>
      <c r="R573" s="506" t="s">
        <v>387</v>
      </c>
      <c r="S573" s="496" t="s">
        <v>2318</v>
      </c>
      <c r="T573" s="497" t="s">
        <v>801</v>
      </c>
      <c r="U573" s="498">
        <v>32520</v>
      </c>
      <c r="V573" s="497">
        <f t="shared" ca="1" si="11"/>
        <v>37</v>
      </c>
      <c r="W573" s="497"/>
      <c r="X573" s="497" t="s">
        <v>769</v>
      </c>
      <c r="Y573" s="497" t="s">
        <v>734</v>
      </c>
      <c r="Z573" s="497" t="s">
        <v>744</v>
      </c>
      <c r="AA573" s="497" t="s">
        <v>2290</v>
      </c>
      <c r="AB573" s="497" t="s">
        <v>2319</v>
      </c>
      <c r="AC573" s="497" t="s">
        <v>1012</v>
      </c>
      <c r="AD573" s="497"/>
      <c r="AE573" s="497"/>
      <c r="AF573" s="499"/>
      <c r="AG573" s="499"/>
      <c r="AH573" s="499"/>
      <c r="AI573" s="499"/>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2316</v>
      </c>
      <c r="E574" s="489">
        <f t="shared" si="10"/>
        <v>525</v>
      </c>
      <c r="F574" s="489" t="s">
        <v>688</v>
      </c>
      <c r="G574" s="489" t="s">
        <v>3664</v>
      </c>
      <c r="H574" s="490" t="s">
        <v>385</v>
      </c>
      <c r="I574" s="490" t="s">
        <v>2280</v>
      </c>
      <c r="J574" s="490" t="s">
        <v>2315</v>
      </c>
      <c r="K574" s="490" t="s">
        <v>2316</v>
      </c>
      <c r="L574" s="490"/>
      <c r="M574" s="501" t="s">
        <v>3266</v>
      </c>
      <c r="N574" s="494" t="s">
        <v>365</v>
      </c>
      <c r="O574" s="495" t="s">
        <v>519</v>
      </c>
      <c r="P574" s="495"/>
      <c r="Q574" s="494" t="s">
        <v>799</v>
      </c>
      <c r="R574" s="501" t="s">
        <v>402</v>
      </c>
      <c r="S574" s="496" t="s">
        <v>2320</v>
      </c>
      <c r="T574" s="497" t="s">
        <v>801</v>
      </c>
      <c r="U574" s="498">
        <v>35366</v>
      </c>
      <c r="V574" s="497">
        <f t="shared" ca="1" si="11"/>
        <v>29</v>
      </c>
      <c r="W574" s="497" t="s">
        <v>2321</v>
      </c>
      <c r="X574" s="497" t="s">
        <v>778</v>
      </c>
      <c r="Y574" s="497" t="s">
        <v>792</v>
      </c>
      <c r="Z574" s="497" t="s">
        <v>744</v>
      </c>
      <c r="AA574" s="497" t="s">
        <v>744</v>
      </c>
      <c r="AB574" s="497" t="s">
        <v>2322</v>
      </c>
      <c r="AC574" s="497"/>
      <c r="AD574" s="497"/>
      <c r="AE574" s="497" t="s">
        <v>1584</v>
      </c>
      <c r="AF574" s="499"/>
      <c r="AG574" s="499" t="s">
        <v>688</v>
      </c>
      <c r="AH574" s="499"/>
      <c r="AI574" s="499"/>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2323</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423</v>
      </c>
      <c r="S575" s="496" t="s">
        <v>2324</v>
      </c>
      <c r="T575" s="497" t="s">
        <v>801</v>
      </c>
      <c r="U575" s="498">
        <v>33267</v>
      </c>
      <c r="V575" s="497">
        <f t="shared" ca="1" si="11"/>
        <v>34</v>
      </c>
      <c r="W575" s="497" t="s">
        <v>2325</v>
      </c>
      <c r="X575" s="497" t="s">
        <v>778</v>
      </c>
      <c r="Y575" s="497" t="s">
        <v>792</v>
      </c>
      <c r="Z575" s="497" t="s">
        <v>744</v>
      </c>
      <c r="AA575" s="497" t="s">
        <v>744</v>
      </c>
      <c r="AB575" s="497" t="s">
        <v>2326</v>
      </c>
      <c r="AC575" s="497"/>
      <c r="AD575" s="497"/>
      <c r="AE575" s="497" t="s">
        <v>1584</v>
      </c>
      <c r="AF575" s="499"/>
      <c r="AG575" s="499" t="s">
        <v>688</v>
      </c>
      <c r="AH575" s="499"/>
      <c r="AI575" s="499"/>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2327</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3630</v>
      </c>
      <c r="S576" s="496" t="s">
        <v>3782</v>
      </c>
      <c r="T576" s="497" t="s">
        <v>801</v>
      </c>
      <c r="U576" s="498">
        <v>33415</v>
      </c>
      <c r="V576" s="497">
        <f t="shared" ca="1" si="11"/>
        <v>34</v>
      </c>
      <c r="W576" s="497" t="s">
        <v>2329</v>
      </c>
      <c r="X576" s="497" t="s">
        <v>778</v>
      </c>
      <c r="Y576" s="497" t="s">
        <v>792</v>
      </c>
      <c r="Z576" s="497" t="s">
        <v>744</v>
      </c>
      <c r="AA576" s="497" t="s">
        <v>744</v>
      </c>
      <c r="AB576" s="497" t="s">
        <v>2330</v>
      </c>
      <c r="AC576" s="497"/>
      <c r="AD576" s="497"/>
      <c r="AE576" s="497" t="s">
        <v>1584</v>
      </c>
      <c r="AF576" s="499"/>
      <c r="AG576" s="499" t="s">
        <v>688</v>
      </c>
      <c r="AH576" s="499"/>
      <c r="AI576" s="499"/>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2331</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464</v>
      </c>
      <c r="S577" s="496" t="s">
        <v>2332</v>
      </c>
      <c r="T577" s="497" t="s">
        <v>801</v>
      </c>
      <c r="U577" s="498">
        <v>35523</v>
      </c>
      <c r="V577" s="497">
        <f t="shared" ca="1" si="11"/>
        <v>28</v>
      </c>
      <c r="W577" s="497" t="s">
        <v>2333</v>
      </c>
      <c r="X577" s="497" t="s">
        <v>778</v>
      </c>
      <c r="Y577" s="497" t="s">
        <v>792</v>
      </c>
      <c r="Z577" s="497" t="s">
        <v>744</v>
      </c>
      <c r="AA577" s="497" t="s">
        <v>2334</v>
      </c>
      <c r="AB577" s="497" t="s">
        <v>2335</v>
      </c>
      <c r="AC577" s="497"/>
      <c r="AD577" s="497"/>
      <c r="AE577" s="497" t="s">
        <v>1584</v>
      </c>
      <c r="AF577" s="499"/>
      <c r="AG577" s="499" t="s">
        <v>688</v>
      </c>
      <c r="AH577" s="499"/>
      <c r="AI577" s="499"/>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2336</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481</v>
      </c>
      <c r="S578" s="496" t="s">
        <v>2337</v>
      </c>
      <c r="T578" s="497" t="s">
        <v>801</v>
      </c>
      <c r="U578" s="498">
        <v>35944</v>
      </c>
      <c r="V578" s="497">
        <f t="shared" ca="1" si="11"/>
        <v>27</v>
      </c>
      <c r="W578" s="497" t="s">
        <v>2338</v>
      </c>
      <c r="X578" s="497" t="s">
        <v>778</v>
      </c>
      <c r="Y578" s="497" t="s">
        <v>792</v>
      </c>
      <c r="Z578" s="497" t="s">
        <v>744</v>
      </c>
      <c r="AA578" s="497" t="s">
        <v>1235</v>
      </c>
      <c r="AB578" s="497" t="s">
        <v>2339</v>
      </c>
      <c r="AC578" s="497"/>
      <c r="AD578" s="497"/>
      <c r="AE578" s="497" t="s">
        <v>1584</v>
      </c>
      <c r="AF578" s="499"/>
      <c r="AG578" s="499" t="s">
        <v>688</v>
      </c>
      <c r="AH578" s="499"/>
      <c r="AI578" s="499"/>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2340</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799</v>
      </c>
      <c r="R579" s="501" t="s">
        <v>501</v>
      </c>
      <c r="S579" s="496" t="s">
        <v>2341</v>
      </c>
      <c r="T579" s="497" t="s">
        <v>801</v>
      </c>
      <c r="U579" s="498">
        <v>36800</v>
      </c>
      <c r="V579" s="497">
        <f t="shared" ca="1" si="11"/>
        <v>25</v>
      </c>
      <c r="W579" s="497" t="s">
        <v>2342</v>
      </c>
      <c r="X579" s="497" t="s">
        <v>778</v>
      </c>
      <c r="Y579" s="497" t="s">
        <v>792</v>
      </c>
      <c r="Z579" s="497" t="s">
        <v>744</v>
      </c>
      <c r="AA579" s="497" t="s">
        <v>1365</v>
      </c>
      <c r="AB579" s="497" t="s">
        <v>2343</v>
      </c>
      <c r="AC579" s="497"/>
      <c r="AD579" s="497"/>
      <c r="AE579" s="497" t="s">
        <v>1584</v>
      </c>
      <c r="AF579" s="499"/>
      <c r="AG579" s="499" t="s">
        <v>688</v>
      </c>
      <c r="AH579" s="499"/>
      <c r="AI579" s="499"/>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2344</v>
      </c>
      <c r="E580" s="489">
        <f t="shared" si="10"/>
        <v>531</v>
      </c>
      <c r="F580" s="489" t="s">
        <v>688</v>
      </c>
      <c r="G580" s="489" t="s">
        <v>3664</v>
      </c>
      <c r="H580" s="490" t="s">
        <v>385</v>
      </c>
      <c r="I580" s="490" t="s">
        <v>2280</v>
      </c>
      <c r="J580" s="490" t="s">
        <v>2315</v>
      </c>
      <c r="K580" s="490" t="s">
        <v>2316</v>
      </c>
      <c r="L580" s="490"/>
      <c r="M580" s="501" t="s">
        <v>3266</v>
      </c>
      <c r="N580" s="494" t="s">
        <v>365</v>
      </c>
      <c r="O580" s="495"/>
      <c r="P580" s="495"/>
      <c r="Q580" s="494" t="s">
        <v>766</v>
      </c>
      <c r="R580" s="501" t="s">
        <v>514</v>
      </c>
      <c r="S580" s="496" t="s">
        <v>2345</v>
      </c>
      <c r="T580" s="497" t="s">
        <v>801</v>
      </c>
      <c r="U580" s="498">
        <v>37404</v>
      </c>
      <c r="V580" s="497">
        <f t="shared" ca="1" si="11"/>
        <v>23</v>
      </c>
      <c r="W580" s="497" t="s">
        <v>2346</v>
      </c>
      <c r="X580" s="497" t="s">
        <v>778</v>
      </c>
      <c r="Y580" s="497" t="s">
        <v>792</v>
      </c>
      <c r="Z580" s="497" t="s">
        <v>744</v>
      </c>
      <c r="AA580" s="497" t="s">
        <v>1235</v>
      </c>
      <c r="AB580" s="497" t="s">
        <v>2347</v>
      </c>
      <c r="AC580" s="497"/>
      <c r="AD580" s="497"/>
      <c r="AE580" s="497" t="s">
        <v>1584</v>
      </c>
      <c r="AF580" s="499"/>
      <c r="AG580" s="499" t="s">
        <v>688</v>
      </c>
      <c r="AH580" s="499"/>
      <c r="AI580" s="499"/>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2348</v>
      </c>
      <c r="E581" s="489">
        <f t="shared" si="10"/>
        <v>532</v>
      </c>
      <c r="F581" s="489" t="s">
        <v>680</v>
      </c>
      <c r="G581" s="489" t="s">
        <v>3664</v>
      </c>
      <c r="H581" s="490" t="s">
        <v>385</v>
      </c>
      <c r="I581" s="490" t="s">
        <v>2280</v>
      </c>
      <c r="J581" s="490" t="s">
        <v>2315</v>
      </c>
      <c r="K581" s="490" t="s">
        <v>2316</v>
      </c>
      <c r="L581" s="490"/>
      <c r="M581" s="501" t="s">
        <v>3266</v>
      </c>
      <c r="N581" s="494" t="s">
        <v>365</v>
      </c>
      <c r="O581" s="495"/>
      <c r="P581" s="495"/>
      <c r="Q581" s="494" t="s">
        <v>766</v>
      </c>
      <c r="R581" s="712" t="s">
        <v>526</v>
      </c>
      <c r="S581" s="496" t="s">
        <v>2349</v>
      </c>
      <c r="T581" s="497" t="s">
        <v>801</v>
      </c>
      <c r="U581" s="498">
        <v>38451</v>
      </c>
      <c r="V581" s="497">
        <f t="shared" ca="1" si="11"/>
        <v>20</v>
      </c>
      <c r="W581" s="497" t="s">
        <v>2350</v>
      </c>
      <c r="X581" s="497" t="s">
        <v>778</v>
      </c>
      <c r="Y581" s="497" t="s">
        <v>784</v>
      </c>
      <c r="Z581" s="497" t="s">
        <v>744</v>
      </c>
      <c r="AA581" s="497" t="s">
        <v>1235</v>
      </c>
      <c r="AB581" s="497" t="s">
        <v>2351</v>
      </c>
      <c r="AC581" s="497"/>
      <c r="AD581" s="497"/>
      <c r="AE581" s="497" t="s">
        <v>1584</v>
      </c>
      <c r="AF581" s="499" t="s">
        <v>3759</v>
      </c>
      <c r="AG581" s="499" t="s">
        <v>680</v>
      </c>
      <c r="AH581" s="499"/>
      <c r="AI581" s="499"/>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1083</v>
      </c>
      <c r="E582" s="489">
        <f t="shared" si="10"/>
        <v>532</v>
      </c>
      <c r="F582" s="489"/>
      <c r="G582" s="489" t="s">
        <v>3647</v>
      </c>
      <c r="H582" s="490" t="s">
        <v>115</v>
      </c>
      <c r="I582" s="490" t="s">
        <v>1002</v>
      </c>
      <c r="J582" s="490" t="s">
        <v>1083</v>
      </c>
      <c r="K582" s="490" t="s">
        <v>726</v>
      </c>
      <c r="L582" s="490"/>
      <c r="M582" s="711" t="s">
        <v>3665</v>
      </c>
      <c r="N582" s="494"/>
      <c r="O582" s="495" t="s">
        <v>197</v>
      </c>
      <c r="P582" s="495"/>
      <c r="Q582" s="494"/>
      <c r="R582" s="514" t="s">
        <v>342</v>
      </c>
      <c r="S582" s="496" t="s">
        <v>1084</v>
      </c>
      <c r="T582" s="497" t="s">
        <v>801</v>
      </c>
      <c r="U582" s="498">
        <v>25307</v>
      </c>
      <c r="V582" s="497">
        <f t="shared" ca="1" si="11"/>
        <v>56</v>
      </c>
      <c r="W582" s="497" t="s">
        <v>1085</v>
      </c>
      <c r="X582" s="497" t="s">
        <v>733</v>
      </c>
      <c r="Y582" s="497" t="s">
        <v>734</v>
      </c>
      <c r="Z582" s="497" t="s">
        <v>676</v>
      </c>
      <c r="AA582" s="497" t="s">
        <v>1059</v>
      </c>
      <c r="AB582" s="497" t="s">
        <v>1060</v>
      </c>
      <c r="AC582" s="497" t="s">
        <v>1012</v>
      </c>
      <c r="AD582" s="497"/>
      <c r="AE582" s="497"/>
      <c r="AF582" s="499"/>
      <c r="AG582" s="499"/>
      <c r="AH582" s="499"/>
      <c r="AI582" s="499"/>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3024</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3025</v>
      </c>
      <c r="S583" s="496" t="s">
        <v>3026</v>
      </c>
      <c r="T583" s="497" t="s">
        <v>801</v>
      </c>
      <c r="U583" s="498">
        <v>26046</v>
      </c>
      <c r="V583" s="497">
        <f t="shared" ca="1" si="11"/>
        <v>54</v>
      </c>
      <c r="W583" s="497" t="s">
        <v>3027</v>
      </c>
      <c r="X583" s="497" t="s">
        <v>778</v>
      </c>
      <c r="Y583" s="497" t="s">
        <v>792</v>
      </c>
      <c r="Z583" s="497" t="s">
        <v>676</v>
      </c>
      <c r="AA583" s="497" t="s">
        <v>676</v>
      </c>
      <c r="AB583" s="497" t="s">
        <v>3028</v>
      </c>
      <c r="AC583" s="497"/>
      <c r="AD583" s="497"/>
      <c r="AE583" s="497" t="s">
        <v>874</v>
      </c>
      <c r="AF583" s="499"/>
      <c r="AG583" s="499" t="s">
        <v>688</v>
      </c>
      <c r="AH583" s="499"/>
      <c r="AI583" s="499"/>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3029</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617</v>
      </c>
      <c r="S584" s="496" t="s">
        <v>3030</v>
      </c>
      <c r="T584" s="497" t="s">
        <v>801</v>
      </c>
      <c r="U584" s="498">
        <v>26397</v>
      </c>
      <c r="V584" s="497">
        <f t="shared" ca="1" si="11"/>
        <v>53</v>
      </c>
      <c r="W584" s="497" t="s">
        <v>3031</v>
      </c>
      <c r="X584" s="497" t="s">
        <v>778</v>
      </c>
      <c r="Y584" s="497" t="s">
        <v>792</v>
      </c>
      <c r="Z584" s="497" t="s">
        <v>676</v>
      </c>
      <c r="AA584" s="497" t="s">
        <v>744</v>
      </c>
      <c r="AB584" s="497" t="s">
        <v>3032</v>
      </c>
      <c r="AC584" s="497"/>
      <c r="AD584" s="497"/>
      <c r="AE584" s="497" t="s">
        <v>874</v>
      </c>
      <c r="AF584" s="499"/>
      <c r="AG584" s="499" t="s">
        <v>688</v>
      </c>
      <c r="AH584" s="499"/>
      <c r="AI584" s="499"/>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3033</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3034</v>
      </c>
      <c r="S585" s="496" t="s">
        <v>3035</v>
      </c>
      <c r="T585" s="497" t="s">
        <v>801</v>
      </c>
      <c r="U585" s="498">
        <v>26636</v>
      </c>
      <c r="V585" s="497">
        <f t="shared" ca="1" si="11"/>
        <v>53</v>
      </c>
      <c r="W585" s="497" t="s">
        <v>3036</v>
      </c>
      <c r="X585" s="497" t="s">
        <v>778</v>
      </c>
      <c r="Y585" s="497" t="s">
        <v>792</v>
      </c>
      <c r="Z585" s="497" t="s">
        <v>676</v>
      </c>
      <c r="AA585" s="497" t="s">
        <v>676</v>
      </c>
      <c r="AB585" s="497" t="s">
        <v>3037</v>
      </c>
      <c r="AC585" s="497"/>
      <c r="AD585" s="497"/>
      <c r="AE585" s="497" t="s">
        <v>874</v>
      </c>
      <c r="AF585" s="499"/>
      <c r="AG585" s="499" t="s">
        <v>688</v>
      </c>
      <c r="AH585" s="499"/>
      <c r="AI585" s="499"/>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3020</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3021</v>
      </c>
      <c r="S586" s="496" t="s">
        <v>3022</v>
      </c>
      <c r="T586" s="497" t="s">
        <v>801</v>
      </c>
      <c r="U586" s="785">
        <v>27337</v>
      </c>
      <c r="V586" s="497">
        <f t="shared" ca="1" si="11"/>
        <v>51</v>
      </c>
      <c r="W586" s="497" t="s">
        <v>3023</v>
      </c>
      <c r="X586" s="497" t="s">
        <v>778</v>
      </c>
      <c r="Y586" s="497" t="s">
        <v>792</v>
      </c>
      <c r="Z586" s="497" t="s">
        <v>744</v>
      </c>
      <c r="AA586" s="497" t="s">
        <v>744</v>
      </c>
      <c r="AB586" s="497" t="s">
        <v>2089</v>
      </c>
      <c r="AC586" s="497"/>
      <c r="AD586" s="497"/>
      <c r="AE586" s="497" t="s">
        <v>874</v>
      </c>
      <c r="AF586" s="499"/>
      <c r="AG586" s="499" t="s">
        <v>688</v>
      </c>
      <c r="AH586" s="499"/>
      <c r="AI586" s="499"/>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3038</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3039</v>
      </c>
      <c r="S587" s="496" t="s">
        <v>3040</v>
      </c>
      <c r="T587" s="497" t="s">
        <v>801</v>
      </c>
      <c r="U587" s="498">
        <v>27745</v>
      </c>
      <c r="V587" s="497">
        <f t="shared" ca="1" si="11"/>
        <v>50</v>
      </c>
      <c r="W587" s="497" t="s">
        <v>3041</v>
      </c>
      <c r="X587" s="497" t="s">
        <v>778</v>
      </c>
      <c r="Y587" s="497" t="s">
        <v>792</v>
      </c>
      <c r="Z587" s="497" t="s">
        <v>1842</v>
      </c>
      <c r="AA587" s="497" t="s">
        <v>1842</v>
      </c>
      <c r="AB587" s="497" t="s">
        <v>3042</v>
      </c>
      <c r="AC587" s="497"/>
      <c r="AD587" s="497"/>
      <c r="AE587" s="497" t="s">
        <v>874</v>
      </c>
      <c r="AF587" s="499"/>
      <c r="AG587" s="499" t="s">
        <v>688</v>
      </c>
      <c r="AH587" s="499"/>
      <c r="AI587" s="499"/>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3043</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3044</v>
      </c>
      <c r="S588" s="496" t="s">
        <v>3045</v>
      </c>
      <c r="T588" s="497" t="s">
        <v>801</v>
      </c>
      <c r="U588" s="498">
        <v>28463</v>
      </c>
      <c r="V588" s="497">
        <f t="shared" ca="1" si="11"/>
        <v>48</v>
      </c>
      <c r="W588" s="497" t="s">
        <v>3046</v>
      </c>
      <c r="X588" s="497" t="s">
        <v>778</v>
      </c>
      <c r="Y588" s="497" t="s">
        <v>792</v>
      </c>
      <c r="Z588" s="497" t="s">
        <v>676</v>
      </c>
      <c r="AA588" s="497" t="s">
        <v>676</v>
      </c>
      <c r="AB588" s="497" t="s">
        <v>3047</v>
      </c>
      <c r="AC588" s="497"/>
      <c r="AD588" s="497"/>
      <c r="AE588" s="497" t="s">
        <v>874</v>
      </c>
      <c r="AF588" s="499"/>
      <c r="AG588" s="499" t="s">
        <v>688</v>
      </c>
      <c r="AH588" s="499"/>
      <c r="AI588" s="499"/>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3048</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3049</v>
      </c>
      <c r="S589" s="496" t="s">
        <v>3050</v>
      </c>
      <c r="T589" s="497" t="s">
        <v>801</v>
      </c>
      <c r="U589" s="498">
        <v>29857</v>
      </c>
      <c r="V589" s="497">
        <f t="shared" ca="1" si="11"/>
        <v>44</v>
      </c>
      <c r="W589" s="497" t="s">
        <v>3051</v>
      </c>
      <c r="X589" s="497" t="s">
        <v>778</v>
      </c>
      <c r="Y589" s="497" t="s">
        <v>792</v>
      </c>
      <c r="Z589" s="497" t="s">
        <v>274</v>
      </c>
      <c r="AA589" s="497" t="s">
        <v>274</v>
      </c>
      <c r="AB589" s="497" t="s">
        <v>1374</v>
      </c>
      <c r="AC589" s="497"/>
      <c r="AD589" s="497"/>
      <c r="AE589" s="497" t="s">
        <v>874</v>
      </c>
      <c r="AF589" s="499"/>
      <c r="AG589" s="499" t="s">
        <v>688</v>
      </c>
      <c r="AH589" s="499"/>
      <c r="AI589" s="499"/>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3052</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1" t="s">
        <v>3053</v>
      </c>
      <c r="S590" s="496" t="s">
        <v>3054</v>
      </c>
      <c r="T590" s="497" t="s">
        <v>801</v>
      </c>
      <c r="U590" s="498">
        <v>30123</v>
      </c>
      <c r="V590" s="497">
        <f t="shared" ca="1" si="11"/>
        <v>43</v>
      </c>
      <c r="W590" s="497" t="s">
        <v>3055</v>
      </c>
      <c r="X590" s="497" t="s">
        <v>778</v>
      </c>
      <c r="Y590" s="497" t="s">
        <v>792</v>
      </c>
      <c r="Z590" s="497" t="s">
        <v>676</v>
      </c>
      <c r="AA590" s="497" t="s">
        <v>676</v>
      </c>
      <c r="AB590" s="497" t="s">
        <v>1374</v>
      </c>
      <c r="AC590" s="497"/>
      <c r="AD590" s="497"/>
      <c r="AE590" s="497" t="s">
        <v>874</v>
      </c>
      <c r="AF590" s="499"/>
      <c r="AG590" s="499" t="s">
        <v>688</v>
      </c>
      <c r="AH590" s="499"/>
      <c r="AI590" s="499"/>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3056</v>
      </c>
      <c r="E591" s="489">
        <f t="shared" si="10"/>
        <v>541</v>
      </c>
      <c r="F591" s="489" t="s">
        <v>688</v>
      </c>
      <c r="G591" s="489" t="s">
        <v>3647</v>
      </c>
      <c r="H591" s="490" t="s">
        <v>115</v>
      </c>
      <c r="I591" s="490" t="s">
        <v>1002</v>
      </c>
      <c r="J591" s="490" t="s">
        <v>1083</v>
      </c>
      <c r="K591" s="490" t="s">
        <v>726</v>
      </c>
      <c r="L591" s="490"/>
      <c r="M591" s="534" t="s">
        <v>3665</v>
      </c>
      <c r="N591" s="494" t="s">
        <v>365</v>
      </c>
      <c r="O591" s="495"/>
      <c r="P591" s="495"/>
      <c r="Q591" s="494" t="s">
        <v>799</v>
      </c>
      <c r="R591" s="504" t="s">
        <v>3057</v>
      </c>
      <c r="S591" s="496" t="s">
        <v>3058</v>
      </c>
      <c r="T591" s="497" t="s">
        <v>801</v>
      </c>
      <c r="U591" s="498">
        <v>30594</v>
      </c>
      <c r="V591" s="497">
        <f t="shared" ca="1" si="11"/>
        <v>42</v>
      </c>
      <c r="W591" s="497" t="s">
        <v>3059</v>
      </c>
      <c r="X591" s="497" t="s">
        <v>778</v>
      </c>
      <c r="Y591" s="497" t="s">
        <v>792</v>
      </c>
      <c r="Z591" s="497" t="s">
        <v>676</v>
      </c>
      <c r="AA591" s="497" t="s">
        <v>676</v>
      </c>
      <c r="AB591" s="497" t="s">
        <v>1374</v>
      </c>
      <c r="AC591" s="497"/>
      <c r="AD591" s="497"/>
      <c r="AE591" s="497" t="s">
        <v>874</v>
      </c>
      <c r="AF591" s="499"/>
      <c r="AG591" s="499" t="s">
        <v>688</v>
      </c>
      <c r="AH591" s="499"/>
      <c r="AI591" s="499"/>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1757</v>
      </c>
      <c r="E592" s="489">
        <f t="shared" si="10"/>
        <v>541</v>
      </c>
      <c r="F592" s="489"/>
      <c r="G592" s="489" t="s">
        <v>3647</v>
      </c>
      <c r="H592" s="490" t="s">
        <v>115</v>
      </c>
      <c r="I592" s="490" t="s">
        <v>1002</v>
      </c>
      <c r="J592" s="490" t="s">
        <v>1757</v>
      </c>
      <c r="K592" s="490" t="s">
        <v>726</v>
      </c>
      <c r="L592" s="490"/>
      <c r="M592" s="493" t="s">
        <v>3666</v>
      </c>
      <c r="N592" s="494"/>
      <c r="O592" s="495" t="s">
        <v>197</v>
      </c>
      <c r="P592" s="495"/>
      <c r="Q592" s="494"/>
      <c r="R592" s="493" t="s">
        <v>269</v>
      </c>
      <c r="S592" s="496" t="s">
        <v>1758</v>
      </c>
      <c r="T592" s="497" t="s">
        <v>801</v>
      </c>
      <c r="U592" s="498">
        <v>25211</v>
      </c>
      <c r="V592" s="497">
        <f t="shared" ca="1" si="11"/>
        <v>57</v>
      </c>
      <c r="W592" s="497" t="s">
        <v>1759</v>
      </c>
      <c r="X592" s="497" t="s">
        <v>733</v>
      </c>
      <c r="Y592" s="497" t="s">
        <v>734</v>
      </c>
      <c r="Z592" s="497" t="s">
        <v>740</v>
      </c>
      <c r="AA592" s="497" t="s">
        <v>740</v>
      </c>
      <c r="AB592" s="497" t="s">
        <v>1750</v>
      </c>
      <c r="AC592" s="497" t="s">
        <v>1012</v>
      </c>
      <c r="AD592" s="497"/>
      <c r="AE592" s="497"/>
      <c r="AF592" s="499"/>
      <c r="AG592" s="499"/>
      <c r="AH592" s="499"/>
      <c r="AI592" s="499"/>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2909</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2910</v>
      </c>
      <c r="S593" s="496" t="s">
        <v>2911</v>
      </c>
      <c r="T593" s="497" t="s">
        <v>801</v>
      </c>
      <c r="U593" s="498">
        <v>33117</v>
      </c>
      <c r="V593" s="497">
        <f t="shared" ca="1" si="11"/>
        <v>35</v>
      </c>
      <c r="W593" s="497" t="s">
        <v>2912</v>
      </c>
      <c r="X593" s="497" t="s">
        <v>778</v>
      </c>
      <c r="Y593" s="497" t="s">
        <v>792</v>
      </c>
      <c r="Z593" s="497" t="s">
        <v>676</v>
      </c>
      <c r="AA593" s="497" t="s">
        <v>676</v>
      </c>
      <c r="AB593" s="497" t="s">
        <v>2913</v>
      </c>
      <c r="AC593" s="497" t="s">
        <v>786</v>
      </c>
      <c r="AD593" s="497" t="s">
        <v>1659</v>
      </c>
      <c r="AE593" s="497" t="s">
        <v>874</v>
      </c>
      <c r="AF593" s="499"/>
      <c r="AG593" s="499" t="s">
        <v>688</v>
      </c>
      <c r="AH593" s="499"/>
      <c r="AI593" s="499"/>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2898</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799</v>
      </c>
      <c r="R594" s="501" t="s">
        <v>2899</v>
      </c>
      <c r="S594" s="496" t="s">
        <v>2900</v>
      </c>
      <c r="T594" s="497" t="s">
        <v>801</v>
      </c>
      <c r="U594" s="498">
        <v>33974</v>
      </c>
      <c r="V594" s="497">
        <f t="shared" ca="1" si="11"/>
        <v>33</v>
      </c>
      <c r="W594" s="497" t="s">
        <v>2901</v>
      </c>
      <c r="X594" s="497" t="s">
        <v>778</v>
      </c>
      <c r="Y594" s="497" t="s">
        <v>792</v>
      </c>
      <c r="Z594" s="497" t="s">
        <v>274</v>
      </c>
      <c r="AA594" s="497" t="s">
        <v>274</v>
      </c>
      <c r="AB594" s="497" t="s">
        <v>2626</v>
      </c>
      <c r="AC594" s="497"/>
      <c r="AD594" s="497"/>
      <c r="AE594" s="497" t="s">
        <v>874</v>
      </c>
      <c r="AF594" s="499"/>
      <c r="AG594" s="499" t="s">
        <v>688</v>
      </c>
      <c r="AH594" s="499"/>
      <c r="AI594" s="499"/>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2902</v>
      </c>
      <c r="E595" s="489">
        <f t="shared" si="10"/>
        <v>544</v>
      </c>
      <c r="F595" s="489" t="s">
        <v>688</v>
      </c>
      <c r="G595" s="489" t="s">
        <v>3647</v>
      </c>
      <c r="H595" s="490" t="s">
        <v>115</v>
      </c>
      <c r="I595" s="490" t="s">
        <v>1002</v>
      </c>
      <c r="J595" s="490" t="s">
        <v>1757</v>
      </c>
      <c r="K595" s="490" t="s">
        <v>726</v>
      </c>
      <c r="L595" s="490"/>
      <c r="M595" s="501" t="s">
        <v>3666</v>
      </c>
      <c r="N595" s="494" t="s">
        <v>365</v>
      </c>
      <c r="O595" s="495"/>
      <c r="P595" s="495"/>
      <c r="Q595" s="494" t="s">
        <v>766</v>
      </c>
      <c r="R595" s="501" t="s">
        <v>2903</v>
      </c>
      <c r="S595" s="496" t="s">
        <v>2904</v>
      </c>
      <c r="T595" s="497" t="s">
        <v>801</v>
      </c>
      <c r="U595" s="498">
        <v>37889</v>
      </c>
      <c r="V595" s="497">
        <f t="shared" ca="1" si="11"/>
        <v>22</v>
      </c>
      <c r="W595" s="497" t="s">
        <v>2905</v>
      </c>
      <c r="X595" s="497" t="s">
        <v>778</v>
      </c>
      <c r="Y595" s="497" t="s">
        <v>792</v>
      </c>
      <c r="Z595" s="497" t="s">
        <v>274</v>
      </c>
      <c r="AA595" s="497" t="s">
        <v>274</v>
      </c>
      <c r="AB595" s="497" t="s">
        <v>2615</v>
      </c>
      <c r="AC595" s="497"/>
      <c r="AD595" s="497"/>
      <c r="AE595" s="497" t="s">
        <v>874</v>
      </c>
      <c r="AF595" s="499"/>
      <c r="AG595" s="499" t="s">
        <v>688</v>
      </c>
      <c r="AH595" s="499"/>
      <c r="AI595" s="499"/>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2906</v>
      </c>
      <c r="E596" s="489">
        <f t="shared" si="10"/>
        <v>545</v>
      </c>
      <c r="F596" s="489" t="s">
        <v>680</v>
      </c>
      <c r="G596" s="489" t="s">
        <v>3647</v>
      </c>
      <c r="H596" s="490" t="s">
        <v>115</v>
      </c>
      <c r="I596" s="490" t="s">
        <v>1002</v>
      </c>
      <c r="J596" s="490" t="s">
        <v>1757</v>
      </c>
      <c r="K596" s="490" t="s">
        <v>726</v>
      </c>
      <c r="L596" s="490"/>
      <c r="M596" s="501" t="s">
        <v>3666</v>
      </c>
      <c r="N596" s="494" t="s">
        <v>365</v>
      </c>
      <c r="O596" s="495"/>
      <c r="P596" s="495"/>
      <c r="Q596" s="494" t="s">
        <v>1617</v>
      </c>
      <c r="R596" s="504" t="s">
        <v>453</v>
      </c>
      <c r="S596" s="496" t="s">
        <v>2907</v>
      </c>
      <c r="T596" s="497" t="s">
        <v>801</v>
      </c>
      <c r="U596" s="498">
        <v>38551</v>
      </c>
      <c r="V596" s="497">
        <f t="shared" ca="1" si="11"/>
        <v>20</v>
      </c>
      <c r="W596" s="497" t="s">
        <v>2908</v>
      </c>
      <c r="X596" s="497" t="s">
        <v>778</v>
      </c>
      <c r="Y596" s="497" t="s">
        <v>792</v>
      </c>
      <c r="Z596" s="497" t="s">
        <v>274</v>
      </c>
      <c r="AA596" s="497" t="s">
        <v>274</v>
      </c>
      <c r="AB596" s="497" t="s">
        <v>2615</v>
      </c>
      <c r="AC596" s="497"/>
      <c r="AD596" s="497"/>
      <c r="AE596" s="497" t="s">
        <v>874</v>
      </c>
      <c r="AF596" s="499">
        <v>0</v>
      </c>
      <c r="AG596" s="499" t="s">
        <v>680</v>
      </c>
      <c r="AH596" s="499"/>
      <c r="AI596" s="499"/>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3060</v>
      </c>
      <c r="E597" s="489">
        <f t="shared" si="10"/>
        <v>545</v>
      </c>
      <c r="F597" s="489"/>
      <c r="G597" s="489" t="s">
        <v>3647</v>
      </c>
      <c r="H597" s="490" t="s">
        <v>115</v>
      </c>
      <c r="I597" s="490" t="s">
        <v>1002</v>
      </c>
      <c r="J597" s="490" t="s">
        <v>3060</v>
      </c>
      <c r="K597" s="490" t="s">
        <v>726</v>
      </c>
      <c r="L597" s="490"/>
      <c r="M597" s="493" t="s">
        <v>3667</v>
      </c>
      <c r="N597" s="494"/>
      <c r="O597" s="495"/>
      <c r="P597" s="495"/>
      <c r="Q597" s="494"/>
      <c r="R597" s="493" t="s">
        <v>581</v>
      </c>
      <c r="S597" s="496" t="s">
        <v>3061</v>
      </c>
      <c r="T597" s="497" t="s">
        <v>801</v>
      </c>
      <c r="U597" s="498">
        <v>21524</v>
      </c>
      <c r="V597" s="497">
        <f t="shared" ca="1" si="11"/>
        <v>67</v>
      </c>
      <c r="W597" s="497" t="s">
        <v>3062</v>
      </c>
      <c r="X597" s="497" t="s">
        <v>733</v>
      </c>
      <c r="Y597" s="497" t="s">
        <v>734</v>
      </c>
      <c r="Z597" s="497" t="s">
        <v>676</v>
      </c>
      <c r="AA597" s="497" t="s">
        <v>676</v>
      </c>
      <c r="AB597" s="497" t="s">
        <v>3063</v>
      </c>
      <c r="AC597" s="497" t="s">
        <v>1012</v>
      </c>
      <c r="AD597" s="497"/>
      <c r="AE597" s="497"/>
      <c r="AF597" s="499"/>
      <c r="AG597" s="499"/>
      <c r="AH597" s="499"/>
      <c r="AI597" s="499"/>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3064</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588</v>
      </c>
      <c r="S598" s="496" t="s">
        <v>3065</v>
      </c>
      <c r="T598" s="497" t="s">
        <v>801</v>
      </c>
      <c r="U598" s="498">
        <v>21286</v>
      </c>
      <c r="V598" s="497">
        <f t="shared" ca="1" si="11"/>
        <v>67</v>
      </c>
      <c r="W598" s="497" t="s">
        <v>3066</v>
      </c>
      <c r="X598" s="497" t="s">
        <v>778</v>
      </c>
      <c r="Y598" s="497" t="s">
        <v>792</v>
      </c>
      <c r="Z598" s="497" t="s">
        <v>676</v>
      </c>
      <c r="AA598" s="497" t="s">
        <v>676</v>
      </c>
      <c r="AB598" s="497" t="s">
        <v>681</v>
      </c>
      <c r="AC598" s="497"/>
      <c r="AD598" s="497"/>
      <c r="AE598" s="497" t="s">
        <v>874</v>
      </c>
      <c r="AF598" s="499"/>
      <c r="AG598" s="499" t="s">
        <v>688</v>
      </c>
      <c r="AH598" s="499"/>
      <c r="AI598" s="499"/>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3067</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1" t="s">
        <v>603</v>
      </c>
      <c r="S599" s="496" t="s">
        <v>3068</v>
      </c>
      <c r="T599" s="497" t="s">
        <v>801</v>
      </c>
      <c r="U599" s="498">
        <v>25485</v>
      </c>
      <c r="V599" s="497">
        <f t="shared" ca="1" si="11"/>
        <v>56</v>
      </c>
      <c r="W599" s="497" t="s">
        <v>3069</v>
      </c>
      <c r="X599" s="497" t="s">
        <v>778</v>
      </c>
      <c r="Y599" s="497" t="s">
        <v>792</v>
      </c>
      <c r="Z599" s="497" t="s">
        <v>676</v>
      </c>
      <c r="AA599" s="497" t="s">
        <v>676</v>
      </c>
      <c r="AB599" s="497" t="s">
        <v>1254</v>
      </c>
      <c r="AC599" s="497"/>
      <c r="AD599" s="497"/>
      <c r="AE599" s="497" t="s">
        <v>874</v>
      </c>
      <c r="AF599" s="499"/>
      <c r="AG599" s="499" t="s">
        <v>688</v>
      </c>
      <c r="AH599" s="499"/>
      <c r="AI599" s="499"/>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3070</v>
      </c>
      <c r="E600" s="489">
        <f t="shared" si="10"/>
        <v>548</v>
      </c>
      <c r="F600" s="489" t="s">
        <v>688</v>
      </c>
      <c r="G600" s="489" t="s">
        <v>3647</v>
      </c>
      <c r="H600" s="490" t="s">
        <v>115</v>
      </c>
      <c r="I600" s="490" t="s">
        <v>1002</v>
      </c>
      <c r="J600" s="490" t="s">
        <v>3060</v>
      </c>
      <c r="K600" s="490" t="s">
        <v>726</v>
      </c>
      <c r="L600" s="490"/>
      <c r="M600" s="501" t="s">
        <v>3667</v>
      </c>
      <c r="N600" s="494" t="s">
        <v>365</v>
      </c>
      <c r="O600" s="495"/>
      <c r="P600" s="495"/>
      <c r="Q600" s="494" t="s">
        <v>799</v>
      </c>
      <c r="R600" s="502" t="s">
        <v>618</v>
      </c>
      <c r="S600" s="496" t="s">
        <v>3071</v>
      </c>
      <c r="T600" s="497" t="s">
        <v>801</v>
      </c>
      <c r="U600" s="498">
        <v>26525</v>
      </c>
      <c r="V600" s="497">
        <f t="shared" ca="1" si="11"/>
        <v>53</v>
      </c>
      <c r="W600" s="497" t="s">
        <v>3072</v>
      </c>
      <c r="X600" s="497" t="s">
        <v>778</v>
      </c>
      <c r="Y600" s="497" t="s">
        <v>792</v>
      </c>
      <c r="Z600" s="497" t="s">
        <v>676</v>
      </c>
      <c r="AA600" s="497" t="s">
        <v>676</v>
      </c>
      <c r="AB600" s="497" t="s">
        <v>3073</v>
      </c>
      <c r="AC600" s="497"/>
      <c r="AD600" s="497"/>
      <c r="AE600" s="497" t="s">
        <v>874</v>
      </c>
      <c r="AF600" s="499"/>
      <c r="AG600" s="499" t="s">
        <v>688</v>
      </c>
      <c r="AH600" s="499"/>
      <c r="AI600" s="499"/>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489" t="s">
        <v>1056</v>
      </c>
      <c r="E601" s="489">
        <f t="shared" si="10"/>
        <v>548</v>
      </c>
      <c r="F601" s="489"/>
      <c r="G601" s="489" t="s">
        <v>3668</v>
      </c>
      <c r="H601" s="490" t="s">
        <v>115</v>
      </c>
      <c r="I601" s="490" t="s">
        <v>1002</v>
      </c>
      <c r="J601" s="490" t="s">
        <v>1056</v>
      </c>
      <c r="K601" s="490" t="s">
        <v>726</v>
      </c>
      <c r="L601" s="490"/>
      <c r="M601" s="711" t="s">
        <v>3669</v>
      </c>
      <c r="N601" s="494"/>
      <c r="O601" s="495" t="s">
        <v>197</v>
      </c>
      <c r="P601" s="495"/>
      <c r="Q601" s="494"/>
      <c r="R601" s="493" t="s">
        <v>212</v>
      </c>
      <c r="S601" s="496" t="s">
        <v>1061</v>
      </c>
      <c r="T601" s="497" t="s">
        <v>731</v>
      </c>
      <c r="U601" s="498">
        <v>19232</v>
      </c>
      <c r="V601" s="497">
        <f t="shared" ca="1" si="11"/>
        <v>73</v>
      </c>
      <c r="W601" s="497" t="s">
        <v>1062</v>
      </c>
      <c r="X601" s="497" t="s">
        <v>733</v>
      </c>
      <c r="Y601" s="497" t="s">
        <v>734</v>
      </c>
      <c r="Z601" s="497" t="s">
        <v>676</v>
      </c>
      <c r="AA601" s="497" t="s">
        <v>1059</v>
      </c>
      <c r="AB601" s="497" t="s">
        <v>1060</v>
      </c>
      <c r="AC601" s="497" t="s">
        <v>1012</v>
      </c>
      <c r="AD601" s="497"/>
      <c r="AE601" s="497"/>
      <c r="AF601" s="499"/>
      <c r="AG601" s="499"/>
      <c r="AH601" s="499"/>
      <c r="AI601" s="499"/>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3251</v>
      </c>
      <c r="E602" s="489">
        <f t="shared" si="10"/>
        <v>549</v>
      </c>
      <c r="F602" s="489" t="s">
        <v>688</v>
      </c>
      <c r="G602" s="489" t="s">
        <v>3668</v>
      </c>
      <c r="H602" s="490" t="s">
        <v>115</v>
      </c>
      <c r="I602" s="490" t="s">
        <v>1002</v>
      </c>
      <c r="J602" s="490" t="s">
        <v>1056</v>
      </c>
      <c r="K602" s="490" t="s">
        <v>726</v>
      </c>
      <c r="L602" s="490"/>
      <c r="M602" s="534" t="s">
        <v>3669</v>
      </c>
      <c r="N602" s="494" t="s">
        <v>365</v>
      </c>
      <c r="O602" s="495"/>
      <c r="P602" s="495"/>
      <c r="Q602" s="494" t="s">
        <v>850</v>
      </c>
      <c r="R602" s="651" t="s">
        <v>3252</v>
      </c>
      <c r="S602" s="649" t="s">
        <v>3253</v>
      </c>
      <c r="T602" s="499" t="s">
        <v>731</v>
      </c>
      <c r="U602" s="558">
        <v>18796</v>
      </c>
      <c r="V602" s="497">
        <f t="shared" ca="1" si="11"/>
        <v>74</v>
      </c>
      <c r="W602" s="559" t="s">
        <v>3254</v>
      </c>
      <c r="X602" s="497" t="s">
        <v>778</v>
      </c>
      <c r="Y602" s="497" t="s">
        <v>792</v>
      </c>
      <c r="Z602" s="559" t="s">
        <v>744</v>
      </c>
      <c r="AA602" s="559" t="s">
        <v>1508</v>
      </c>
      <c r="AB602" s="559" t="s">
        <v>3255</v>
      </c>
      <c r="AC602" s="497"/>
      <c r="AD602" s="497"/>
      <c r="AE602" s="497" t="s">
        <v>1313</v>
      </c>
      <c r="AF602" s="499"/>
      <c r="AG602" s="499" t="s">
        <v>688</v>
      </c>
      <c r="AH602" s="499"/>
      <c r="AI602" s="499"/>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554" t="s">
        <v>3256</v>
      </c>
      <c r="E603" s="489">
        <f t="shared" si="10"/>
        <v>550</v>
      </c>
      <c r="F603" s="489" t="s">
        <v>688</v>
      </c>
      <c r="G603" s="489" t="s">
        <v>3668</v>
      </c>
      <c r="H603" s="490" t="s">
        <v>115</v>
      </c>
      <c r="I603" s="490" t="s">
        <v>1002</v>
      </c>
      <c r="J603" s="490" t="s">
        <v>1056</v>
      </c>
      <c r="K603" s="490" t="s">
        <v>726</v>
      </c>
      <c r="L603" s="490"/>
      <c r="M603" s="514" t="s">
        <v>3669</v>
      </c>
      <c r="N603" s="494" t="s">
        <v>365</v>
      </c>
      <c r="O603" s="495"/>
      <c r="P603" s="495"/>
      <c r="Q603" s="494" t="s">
        <v>729</v>
      </c>
      <c r="R603" s="964" t="s">
        <v>3257</v>
      </c>
      <c r="S603" s="649" t="s">
        <v>3258</v>
      </c>
      <c r="T603" s="499" t="s">
        <v>731</v>
      </c>
      <c r="U603" s="558">
        <v>21313</v>
      </c>
      <c r="V603" s="497">
        <f t="shared" ca="1" si="11"/>
        <v>67</v>
      </c>
      <c r="W603" s="559" t="s">
        <v>3259</v>
      </c>
      <c r="X603" s="497" t="s">
        <v>778</v>
      </c>
      <c r="Y603" s="497" t="s">
        <v>792</v>
      </c>
      <c r="Z603" s="559" t="s">
        <v>676</v>
      </c>
      <c r="AA603" s="559" t="s">
        <v>676</v>
      </c>
      <c r="AB603" s="559" t="s">
        <v>1110</v>
      </c>
      <c r="AC603" s="497"/>
      <c r="AD603" s="497"/>
      <c r="AE603" s="497" t="s">
        <v>1313</v>
      </c>
      <c r="AF603" s="499"/>
      <c r="AG603" s="499" t="s">
        <v>688</v>
      </c>
      <c r="AH603" s="499"/>
      <c r="AI603" s="499"/>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489" t="s">
        <v>1888</v>
      </c>
      <c r="E604" s="489">
        <f t="shared" si="10"/>
        <v>550</v>
      </c>
      <c r="F604" s="489"/>
      <c r="G604" s="489" t="s">
        <v>3668</v>
      </c>
      <c r="H604" s="490" t="s">
        <v>115</v>
      </c>
      <c r="I604" s="490" t="s">
        <v>1002</v>
      </c>
      <c r="J604" s="490" t="s">
        <v>1888</v>
      </c>
      <c r="K604" s="490" t="s">
        <v>726</v>
      </c>
      <c r="L604" s="490"/>
      <c r="M604" s="493" t="s">
        <v>3670</v>
      </c>
      <c r="N604" s="494"/>
      <c r="O604" s="495" t="s">
        <v>197</v>
      </c>
      <c r="P604" s="495"/>
      <c r="Q604" s="494"/>
      <c r="R604" s="493" t="s">
        <v>202</v>
      </c>
      <c r="S604" s="496" t="s">
        <v>1890</v>
      </c>
      <c r="T604" s="497"/>
      <c r="U604" s="498"/>
      <c r="V604" s="497">
        <f t="shared" ca="1" si="11"/>
        <v>126</v>
      </c>
      <c r="W604" s="497"/>
      <c r="X604" s="497"/>
      <c r="Y604" s="497"/>
      <c r="Z604" s="497"/>
      <c r="AA604" s="497"/>
      <c r="AB604" s="497"/>
      <c r="AC604" s="497" t="s">
        <v>1012</v>
      </c>
      <c r="AD604" s="497"/>
      <c r="AE604" s="497"/>
      <c r="AF604" s="499"/>
      <c r="AG604" s="499"/>
      <c r="AH604" s="499"/>
      <c r="AI604" s="499"/>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1907</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294</v>
      </c>
      <c r="S605" s="649" t="s">
        <v>1908</v>
      </c>
      <c r="T605" s="499" t="s">
        <v>731</v>
      </c>
      <c r="U605" s="558">
        <v>27502</v>
      </c>
      <c r="V605" s="497">
        <f t="shared" ca="1" si="11"/>
        <v>50</v>
      </c>
      <c r="W605" s="559" t="s">
        <v>1909</v>
      </c>
      <c r="X605" s="497" t="s">
        <v>778</v>
      </c>
      <c r="Y605" s="497" t="s">
        <v>792</v>
      </c>
      <c r="Z605" s="559" t="s">
        <v>744</v>
      </c>
      <c r="AA605" s="559" t="s">
        <v>744</v>
      </c>
      <c r="AB605" s="559" t="s">
        <v>1151</v>
      </c>
      <c r="AC605" s="497"/>
      <c r="AD605" s="497"/>
      <c r="AE605" s="497" t="s">
        <v>1313</v>
      </c>
      <c r="AF605" s="499"/>
      <c r="AG605" s="499" t="s">
        <v>688</v>
      </c>
      <c r="AH605" s="499"/>
      <c r="AI605" s="499"/>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1910</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1911</v>
      </c>
      <c r="S606" s="649" t="s">
        <v>1912</v>
      </c>
      <c r="T606" s="499" t="s">
        <v>731</v>
      </c>
      <c r="U606" s="558">
        <v>28563</v>
      </c>
      <c r="V606" s="497">
        <f t="shared" ca="1" si="11"/>
        <v>47</v>
      </c>
      <c r="W606" s="559" t="s">
        <v>1913</v>
      </c>
      <c r="X606" s="497" t="s">
        <v>778</v>
      </c>
      <c r="Y606" s="497" t="s">
        <v>792</v>
      </c>
      <c r="Z606" s="559" t="s">
        <v>1163</v>
      </c>
      <c r="AA606" s="559" t="s">
        <v>1163</v>
      </c>
      <c r="AB606" s="559" t="s">
        <v>1914</v>
      </c>
      <c r="AC606" s="497"/>
      <c r="AD606" s="497"/>
      <c r="AE606" s="497" t="s">
        <v>1313</v>
      </c>
      <c r="AF606" s="499"/>
      <c r="AG606" s="499" t="s">
        <v>688</v>
      </c>
      <c r="AH606" s="499"/>
      <c r="AI606" s="499"/>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1915</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1" t="s">
        <v>330</v>
      </c>
      <c r="S607" s="649" t="s">
        <v>1916</v>
      </c>
      <c r="T607" s="499" t="s">
        <v>731</v>
      </c>
      <c r="U607" s="558">
        <v>29749</v>
      </c>
      <c r="V607" s="497">
        <f t="shared" ca="1" si="11"/>
        <v>44</v>
      </c>
      <c r="W607" s="559" t="s">
        <v>1917</v>
      </c>
      <c r="X607" s="497" t="s">
        <v>778</v>
      </c>
      <c r="Y607" s="497" t="s">
        <v>792</v>
      </c>
      <c r="Z607" s="559" t="s">
        <v>744</v>
      </c>
      <c r="AA607" s="559" t="s">
        <v>744</v>
      </c>
      <c r="AB607" s="559" t="s">
        <v>1703</v>
      </c>
      <c r="AC607" s="497"/>
      <c r="AD607" s="497"/>
      <c r="AE607" s="497" t="s">
        <v>1313</v>
      </c>
      <c r="AF607" s="499"/>
      <c r="AG607" s="499" t="s">
        <v>688</v>
      </c>
      <c r="AH607" s="499"/>
      <c r="AI607" s="499"/>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54" t="s">
        <v>1918</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729</v>
      </c>
      <c r="R608" s="652" t="s">
        <v>337</v>
      </c>
      <c r="S608" s="649" t="s">
        <v>1919</v>
      </c>
      <c r="T608" s="499" t="s">
        <v>731</v>
      </c>
      <c r="U608" s="558">
        <v>30427</v>
      </c>
      <c r="V608" s="497">
        <f t="shared" ca="1" si="11"/>
        <v>42</v>
      </c>
      <c r="W608" s="559" t="s">
        <v>1920</v>
      </c>
      <c r="X608" s="497" t="s">
        <v>778</v>
      </c>
      <c r="Y608" s="497" t="s">
        <v>792</v>
      </c>
      <c r="Z608" s="559" t="s">
        <v>744</v>
      </c>
      <c r="AA608" s="559" t="s">
        <v>744</v>
      </c>
      <c r="AB608" s="559" t="s">
        <v>1921</v>
      </c>
      <c r="AC608" s="497"/>
      <c r="AD608" s="497"/>
      <c r="AE608" s="497" t="s">
        <v>1313</v>
      </c>
      <c r="AF608" s="499"/>
      <c r="AG608" s="499" t="s">
        <v>688</v>
      </c>
      <c r="AH608" s="499"/>
      <c r="AI608" s="499"/>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1922</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850</v>
      </c>
      <c r="R609" s="653" t="s">
        <v>1923</v>
      </c>
      <c r="S609" s="527" t="s">
        <v>1924</v>
      </c>
      <c r="T609" s="497" t="s">
        <v>731</v>
      </c>
      <c r="U609" s="520">
        <v>18451</v>
      </c>
      <c r="V609" s="497">
        <f t="shared" ca="1" si="11"/>
        <v>75</v>
      </c>
      <c r="W609" s="499" t="s">
        <v>1925</v>
      </c>
      <c r="X609" s="497" t="s">
        <v>778</v>
      </c>
      <c r="Y609" s="497" t="s">
        <v>792</v>
      </c>
      <c r="Z609" s="559" t="s">
        <v>744</v>
      </c>
      <c r="AA609" s="559" t="s">
        <v>744</v>
      </c>
      <c r="AB609" s="499" t="s">
        <v>1926</v>
      </c>
      <c r="AC609" s="495"/>
      <c r="AD609" s="495"/>
      <c r="AE609" s="497" t="s">
        <v>982</v>
      </c>
      <c r="AF609" s="499"/>
      <c r="AG609" s="499" t="s">
        <v>688</v>
      </c>
      <c r="AH609" s="499"/>
      <c r="AI609" s="499"/>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521" t="s">
        <v>1927</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729</v>
      </c>
      <c r="R610" s="572" t="s">
        <v>1928</v>
      </c>
      <c r="S610" s="557" t="s">
        <v>1929</v>
      </c>
      <c r="T610" s="497" t="s">
        <v>731</v>
      </c>
      <c r="U610" s="520">
        <v>25791</v>
      </c>
      <c r="V610" s="497">
        <f t="shared" ca="1" si="11"/>
        <v>55</v>
      </c>
      <c r="W610" s="499" t="s">
        <v>1930</v>
      </c>
      <c r="X610" s="497" t="s">
        <v>778</v>
      </c>
      <c r="Y610" s="497" t="s">
        <v>792</v>
      </c>
      <c r="Z610" s="559" t="s">
        <v>744</v>
      </c>
      <c r="AA610" s="559" t="s">
        <v>744</v>
      </c>
      <c r="AB610" s="499" t="s">
        <v>1931</v>
      </c>
      <c r="AC610" s="495"/>
      <c r="AD610" s="495"/>
      <c r="AE610" s="497" t="s">
        <v>982</v>
      </c>
      <c r="AF610" s="499"/>
      <c r="AG610" s="499" t="s">
        <v>688</v>
      </c>
      <c r="AH610" s="499"/>
      <c r="AI610" s="499"/>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654" t="s">
        <v>1932</v>
      </c>
      <c r="E611" s="489">
        <f t="shared" si="10"/>
        <v>557</v>
      </c>
      <c r="F611" s="489" t="s">
        <v>688</v>
      </c>
      <c r="G611" s="489" t="s">
        <v>3668</v>
      </c>
      <c r="H611" s="490" t="s">
        <v>115</v>
      </c>
      <c r="I611" s="490" t="s">
        <v>1002</v>
      </c>
      <c r="J611" s="490" t="s">
        <v>1888</v>
      </c>
      <c r="K611" s="490" t="s">
        <v>726</v>
      </c>
      <c r="L611" s="490"/>
      <c r="M611" s="534" t="s">
        <v>3670</v>
      </c>
      <c r="N611" s="494" t="s">
        <v>365</v>
      </c>
      <c r="O611" s="495"/>
      <c r="P611" s="495"/>
      <c r="Q611" s="494" t="s">
        <v>850</v>
      </c>
      <c r="R611" s="959" t="s">
        <v>1933</v>
      </c>
      <c r="S611" s="576" t="s">
        <v>1934</v>
      </c>
      <c r="T611" s="655" t="s">
        <v>731</v>
      </c>
      <c r="U611" s="656">
        <v>15810</v>
      </c>
      <c r="V611" s="497">
        <f t="shared" ca="1" si="11"/>
        <v>82</v>
      </c>
      <c r="W611" s="499" t="s">
        <v>1935</v>
      </c>
      <c r="X611" s="497" t="s">
        <v>778</v>
      </c>
      <c r="Y611" s="497" t="s">
        <v>792</v>
      </c>
      <c r="Z611" s="559" t="s">
        <v>744</v>
      </c>
      <c r="AA611" s="559" t="s">
        <v>744</v>
      </c>
      <c r="AB611" s="657" t="s">
        <v>1936</v>
      </c>
      <c r="AC611" s="495"/>
      <c r="AD611" s="495"/>
      <c r="AE611" s="497"/>
      <c r="AF611" s="499"/>
      <c r="AG611" s="499"/>
      <c r="AH611" s="499"/>
      <c r="AI611" s="499"/>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489" t="s">
        <v>2378</v>
      </c>
      <c r="E612" s="489">
        <f t="shared" si="10"/>
        <v>557</v>
      </c>
      <c r="F612" s="489"/>
      <c r="G612" s="489" t="s">
        <v>3668</v>
      </c>
      <c r="H612" s="490" t="s">
        <v>115</v>
      </c>
      <c r="I612" s="490" t="s">
        <v>1002</v>
      </c>
      <c r="J612" s="490" t="s">
        <v>2378</v>
      </c>
      <c r="K612" s="490" t="s">
        <v>726</v>
      </c>
      <c r="L612" s="490"/>
      <c r="M612" s="493" t="s">
        <v>3671</v>
      </c>
      <c r="N612" s="494"/>
      <c r="O612" s="495" t="s">
        <v>197</v>
      </c>
      <c r="P612" s="495"/>
      <c r="Q612" s="494"/>
      <c r="R612" s="493" t="s">
        <v>258</v>
      </c>
      <c r="S612" s="496" t="s">
        <v>2379</v>
      </c>
      <c r="T612" s="497" t="s">
        <v>801</v>
      </c>
      <c r="U612" s="498">
        <v>18523</v>
      </c>
      <c r="V612" s="497">
        <f t="shared" ca="1" si="11"/>
        <v>75</v>
      </c>
      <c r="W612" s="497" t="s">
        <v>2380</v>
      </c>
      <c r="X612" s="497" t="s">
        <v>733</v>
      </c>
      <c r="Y612" s="497" t="s">
        <v>734</v>
      </c>
      <c r="Z612" s="497" t="s">
        <v>274</v>
      </c>
      <c r="AA612" s="497" t="s">
        <v>274</v>
      </c>
      <c r="AB612" s="497" t="s">
        <v>793</v>
      </c>
      <c r="AC612" s="497" t="s">
        <v>1012</v>
      </c>
      <c r="AD612" s="497"/>
      <c r="AE612" s="497"/>
      <c r="AF612" s="499"/>
      <c r="AG612" s="499"/>
      <c r="AH612" s="499"/>
      <c r="AI612" s="499"/>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2540</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405</v>
      </c>
      <c r="S613" s="557" t="s">
        <v>2541</v>
      </c>
      <c r="T613" s="497" t="s">
        <v>801</v>
      </c>
      <c r="U613" s="558">
        <v>19948</v>
      </c>
      <c r="V613" s="497">
        <f t="shared" ca="1" si="11"/>
        <v>71</v>
      </c>
      <c r="W613" s="559" t="s">
        <v>2542</v>
      </c>
      <c r="X613" s="497" t="s">
        <v>778</v>
      </c>
      <c r="Y613" s="497" t="s">
        <v>792</v>
      </c>
      <c r="Z613" s="559" t="s">
        <v>274</v>
      </c>
      <c r="AA613" s="559" t="s">
        <v>274</v>
      </c>
      <c r="AB613" s="559" t="s">
        <v>793</v>
      </c>
      <c r="AC613" s="497"/>
      <c r="AD613" s="497"/>
      <c r="AE613" s="497" t="s">
        <v>1313</v>
      </c>
      <c r="AF613" s="499"/>
      <c r="AG613" s="499" t="s">
        <v>688</v>
      </c>
      <c r="AH613" s="499"/>
      <c r="AI613" s="499"/>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2543</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426</v>
      </c>
      <c r="S614" s="557" t="s">
        <v>2544</v>
      </c>
      <c r="T614" s="497" t="s">
        <v>801</v>
      </c>
      <c r="U614" s="558">
        <v>20806</v>
      </c>
      <c r="V614" s="497">
        <f t="shared" ca="1" si="11"/>
        <v>69</v>
      </c>
      <c r="W614" s="559" t="s">
        <v>2545</v>
      </c>
      <c r="X614" s="497" t="s">
        <v>778</v>
      </c>
      <c r="Y614" s="497" t="s">
        <v>792</v>
      </c>
      <c r="Z614" s="559" t="s">
        <v>676</v>
      </c>
      <c r="AA614" s="559" t="s">
        <v>676</v>
      </c>
      <c r="AB614" s="559" t="s">
        <v>2546</v>
      </c>
      <c r="AC614" s="497"/>
      <c r="AD614" s="497"/>
      <c r="AE614" s="497" t="s">
        <v>1313</v>
      </c>
      <c r="AF614" s="499"/>
      <c r="AG614" s="499" t="s">
        <v>688</v>
      </c>
      <c r="AH614" s="499"/>
      <c r="AI614" s="499"/>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2547</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447</v>
      </c>
      <c r="S615" s="557" t="s">
        <v>2548</v>
      </c>
      <c r="T615" s="497" t="s">
        <v>801</v>
      </c>
      <c r="U615" s="558">
        <v>21342</v>
      </c>
      <c r="V615" s="497">
        <f t="shared" ca="1" si="11"/>
        <v>67</v>
      </c>
      <c r="W615" s="559" t="s">
        <v>2549</v>
      </c>
      <c r="X615" s="497" t="s">
        <v>778</v>
      </c>
      <c r="Y615" s="497" t="s">
        <v>792</v>
      </c>
      <c r="Z615" s="559" t="s">
        <v>274</v>
      </c>
      <c r="AA615" s="559" t="s">
        <v>274</v>
      </c>
      <c r="AB615" s="559" t="s">
        <v>793</v>
      </c>
      <c r="AC615" s="497"/>
      <c r="AD615" s="497"/>
      <c r="AE615" s="497" t="s">
        <v>1313</v>
      </c>
      <c r="AF615" s="499"/>
      <c r="AG615" s="499" t="s">
        <v>688</v>
      </c>
      <c r="AH615" s="499"/>
      <c r="AI615" s="499"/>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2550</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87" t="s">
        <v>467</v>
      </c>
      <c r="S616" s="557" t="s">
        <v>2551</v>
      </c>
      <c r="T616" s="497" t="s">
        <v>801</v>
      </c>
      <c r="U616" s="558">
        <v>22495</v>
      </c>
      <c r="V616" s="497">
        <f t="shared" ca="1" si="11"/>
        <v>64</v>
      </c>
      <c r="W616" s="559" t="s">
        <v>2552</v>
      </c>
      <c r="X616" s="497" t="s">
        <v>778</v>
      </c>
      <c r="Y616" s="497" t="s">
        <v>792</v>
      </c>
      <c r="Z616" s="559" t="s">
        <v>274</v>
      </c>
      <c r="AA616" s="559" t="s">
        <v>274</v>
      </c>
      <c r="AB616" s="559" t="s">
        <v>793</v>
      </c>
      <c r="AC616" s="497"/>
      <c r="AD616" s="497"/>
      <c r="AE616" s="497" t="s">
        <v>1313</v>
      </c>
      <c r="AF616" s="499"/>
      <c r="AG616" s="499" t="s">
        <v>688</v>
      </c>
      <c r="AH616" s="499"/>
      <c r="AI616" s="499"/>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554" t="s">
        <v>2553</v>
      </c>
      <c r="E617" s="489">
        <f t="shared" si="10"/>
        <v>562</v>
      </c>
      <c r="F617" s="489" t="s">
        <v>688</v>
      </c>
      <c r="G617" s="489" t="s">
        <v>3668</v>
      </c>
      <c r="H617" s="490" t="s">
        <v>115</v>
      </c>
      <c r="I617" s="490" t="s">
        <v>1002</v>
      </c>
      <c r="J617" s="490" t="s">
        <v>2378</v>
      </c>
      <c r="K617" s="490" t="s">
        <v>726</v>
      </c>
      <c r="L617" s="490"/>
      <c r="M617" s="501" t="s">
        <v>3671</v>
      </c>
      <c r="N617" s="494" t="s">
        <v>365</v>
      </c>
      <c r="O617" s="495"/>
      <c r="P617" s="495"/>
      <c r="Q617" s="494" t="s">
        <v>799</v>
      </c>
      <c r="R617" s="556" t="s">
        <v>3672</v>
      </c>
      <c r="S617" s="557" t="s">
        <v>2554</v>
      </c>
      <c r="T617" s="497" t="s">
        <v>801</v>
      </c>
      <c r="U617" s="558">
        <v>23608</v>
      </c>
      <c r="V617" s="497">
        <f t="shared" ca="1" si="11"/>
        <v>61</v>
      </c>
      <c r="W617" s="559" t="s">
        <v>2555</v>
      </c>
      <c r="X617" s="497" t="s">
        <v>778</v>
      </c>
      <c r="Y617" s="497" t="s">
        <v>792</v>
      </c>
      <c r="Z617" s="559" t="s">
        <v>274</v>
      </c>
      <c r="AA617" s="559" t="s">
        <v>274</v>
      </c>
      <c r="AB617" s="559" t="s">
        <v>2556</v>
      </c>
      <c r="AC617" s="497"/>
      <c r="AD617" s="497"/>
      <c r="AE617" s="497" t="s">
        <v>1313</v>
      </c>
      <c r="AF617" s="499"/>
      <c r="AG617" s="499" t="s">
        <v>688</v>
      </c>
      <c r="AH617" s="499"/>
      <c r="AI617" s="499"/>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489" t="s">
        <v>2067</v>
      </c>
      <c r="E618" s="489">
        <f t="shared" si="10"/>
        <v>562</v>
      </c>
      <c r="F618" s="489"/>
      <c r="G618" s="489" t="s">
        <v>3668</v>
      </c>
      <c r="H618" s="490" t="s">
        <v>115</v>
      </c>
      <c r="I618" s="490" t="s">
        <v>1002</v>
      </c>
      <c r="J618" s="490" t="s">
        <v>2067</v>
      </c>
      <c r="K618" s="490" t="s">
        <v>726</v>
      </c>
      <c r="L618" s="490"/>
      <c r="M618" s="501" t="s">
        <v>3673</v>
      </c>
      <c r="N618" s="494"/>
      <c r="O618" s="495"/>
      <c r="P618" s="495"/>
      <c r="Q618" s="494"/>
      <c r="R618" s="793" t="s">
        <v>204</v>
      </c>
      <c r="S618" s="496" t="s">
        <v>2069</v>
      </c>
      <c r="T618" s="497" t="s">
        <v>801</v>
      </c>
      <c r="U618" s="498">
        <v>25699</v>
      </c>
      <c r="V618" s="497">
        <f t="shared" ca="1" si="11"/>
        <v>55</v>
      </c>
      <c r="W618" s="497" t="s">
        <v>2070</v>
      </c>
      <c r="X618" s="497" t="s">
        <v>733</v>
      </c>
      <c r="Y618" s="497" t="s">
        <v>734</v>
      </c>
      <c r="Z618" s="497" t="s">
        <v>744</v>
      </c>
      <c r="AA618" s="497" t="s">
        <v>744</v>
      </c>
      <c r="AB618" s="497" t="s">
        <v>2071</v>
      </c>
      <c r="AC618" s="497" t="s">
        <v>1012</v>
      </c>
      <c r="AD618" s="497"/>
      <c r="AE618" s="497"/>
      <c r="AF618" s="499"/>
      <c r="AG618" s="499"/>
      <c r="AH618" s="499"/>
      <c r="AI618" s="499"/>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2068</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230</v>
      </c>
      <c r="S619" s="649" t="s">
        <v>2072</v>
      </c>
      <c r="T619" s="497" t="s">
        <v>801</v>
      </c>
      <c r="U619" s="558">
        <v>19481</v>
      </c>
      <c r="V619" s="497">
        <f t="shared" ca="1" si="11"/>
        <v>72</v>
      </c>
      <c r="W619" s="559" t="s">
        <v>2073</v>
      </c>
      <c r="X619" s="497" t="s">
        <v>778</v>
      </c>
      <c r="Y619" s="497" t="s">
        <v>792</v>
      </c>
      <c r="Z619" s="559" t="s">
        <v>846</v>
      </c>
      <c r="AA619" s="559" t="s">
        <v>2074</v>
      </c>
      <c r="AB619" s="559" t="s">
        <v>2075</v>
      </c>
      <c r="AC619" s="497"/>
      <c r="AD619" s="497"/>
      <c r="AE619" s="497" t="s">
        <v>1313</v>
      </c>
      <c r="AF619" s="499"/>
      <c r="AG619" s="499" t="s">
        <v>688</v>
      </c>
      <c r="AH619" s="499"/>
      <c r="AI619" s="499"/>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2076</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850</v>
      </c>
      <c r="R620" s="651" t="s">
        <v>256</v>
      </c>
      <c r="S620" s="649" t="s">
        <v>2077</v>
      </c>
      <c r="T620" s="497" t="s">
        <v>801</v>
      </c>
      <c r="U620" s="558">
        <v>19809</v>
      </c>
      <c r="V620" s="497">
        <f t="shared" ca="1" si="11"/>
        <v>71</v>
      </c>
      <c r="W620" s="559" t="s">
        <v>2078</v>
      </c>
      <c r="X620" s="497" t="s">
        <v>778</v>
      </c>
      <c r="Y620" s="497" t="s">
        <v>792</v>
      </c>
      <c r="Z620" s="559" t="s">
        <v>744</v>
      </c>
      <c r="AA620" s="559" t="s">
        <v>744</v>
      </c>
      <c r="AB620" s="559" t="s">
        <v>2047</v>
      </c>
      <c r="AC620" s="497"/>
      <c r="AD620" s="497"/>
      <c r="AE620" s="497" t="s">
        <v>1313</v>
      </c>
      <c r="AF620" s="499"/>
      <c r="AG620" s="499" t="s">
        <v>688</v>
      </c>
      <c r="AH620" s="499"/>
      <c r="AI620" s="499"/>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2079</v>
      </c>
      <c r="E621" s="489">
        <f t="shared" si="10"/>
        <v>565</v>
      </c>
      <c r="F621" s="489" t="s">
        <v>688</v>
      </c>
      <c r="G621" s="489" t="s">
        <v>3668</v>
      </c>
      <c r="H621" s="490" t="s">
        <v>115</v>
      </c>
      <c r="I621" s="490" t="s">
        <v>1002</v>
      </c>
      <c r="J621" s="490" t="s">
        <v>2067</v>
      </c>
      <c r="K621" s="490" t="s">
        <v>726</v>
      </c>
      <c r="L621" s="490"/>
      <c r="M621" s="501" t="s">
        <v>3673</v>
      </c>
      <c r="N621" s="494" t="s">
        <v>365</v>
      </c>
      <c r="O621" s="495"/>
      <c r="P621" s="495"/>
      <c r="Q621" s="494" t="s">
        <v>799</v>
      </c>
      <c r="R621" s="587" t="s">
        <v>278</v>
      </c>
      <c r="S621" s="557" t="s">
        <v>2080</v>
      </c>
      <c r="T621" s="497" t="s">
        <v>801</v>
      </c>
      <c r="U621" s="558">
        <v>23880</v>
      </c>
      <c r="V621" s="497">
        <f t="shared" ca="1" si="11"/>
        <v>60</v>
      </c>
      <c r="W621" s="559" t="s">
        <v>2081</v>
      </c>
      <c r="X621" s="497" t="s">
        <v>778</v>
      </c>
      <c r="Y621" s="497" t="s">
        <v>792</v>
      </c>
      <c r="Z621" s="559" t="s">
        <v>744</v>
      </c>
      <c r="AA621" s="559" t="s">
        <v>2082</v>
      </c>
      <c r="AB621" s="559" t="s">
        <v>2083</v>
      </c>
      <c r="AC621" s="497"/>
      <c r="AD621" s="497"/>
      <c r="AE621" s="497" t="s">
        <v>1313</v>
      </c>
      <c r="AF621" s="499"/>
      <c r="AG621" s="499" t="s">
        <v>688</v>
      </c>
      <c r="AH621" s="499"/>
      <c r="AI621" s="499"/>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554" t="s">
        <v>2084</v>
      </c>
      <c r="E622" s="489">
        <f t="shared" si="10"/>
        <v>566</v>
      </c>
      <c r="F622" s="489" t="s">
        <v>688</v>
      </c>
      <c r="G622" s="489" t="s">
        <v>3668</v>
      </c>
      <c r="H622" s="490" t="s">
        <v>115</v>
      </c>
      <c r="I622" s="490" t="s">
        <v>1002</v>
      </c>
      <c r="J622" s="490" t="s">
        <v>2067</v>
      </c>
      <c r="K622" s="490" t="s">
        <v>2993</v>
      </c>
      <c r="L622" s="490"/>
      <c r="M622" s="501" t="s">
        <v>3673</v>
      </c>
      <c r="N622" s="494" t="s">
        <v>365</v>
      </c>
      <c r="O622" s="495"/>
      <c r="P622" s="495"/>
      <c r="Q622" s="494" t="s">
        <v>799</v>
      </c>
      <c r="R622" s="586" t="s">
        <v>299</v>
      </c>
      <c r="S622" s="557" t="s">
        <v>2085</v>
      </c>
      <c r="T622" s="497" t="s">
        <v>801</v>
      </c>
      <c r="U622" s="558">
        <v>26431</v>
      </c>
      <c r="V622" s="497">
        <f t="shared" ca="1" si="11"/>
        <v>53</v>
      </c>
      <c r="W622" s="559" t="s">
        <v>2086</v>
      </c>
      <c r="X622" s="497" t="s">
        <v>778</v>
      </c>
      <c r="Y622" s="497" t="s">
        <v>792</v>
      </c>
      <c r="Z622" s="559" t="s">
        <v>744</v>
      </c>
      <c r="AA622" s="559" t="s">
        <v>744</v>
      </c>
      <c r="AB622" s="559" t="s">
        <v>1921</v>
      </c>
      <c r="AC622" s="497"/>
      <c r="AD622" s="497"/>
      <c r="AE622" s="497" t="s">
        <v>1313</v>
      </c>
      <c r="AF622" s="499"/>
      <c r="AG622" s="499" t="s">
        <v>688</v>
      </c>
      <c r="AH622" s="499"/>
      <c r="AI622" s="499"/>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489" t="s">
        <v>1071</v>
      </c>
      <c r="E623" s="489">
        <f t="shared" si="10"/>
        <v>566</v>
      </c>
      <c r="F623" s="489"/>
      <c r="G623" s="489" t="s">
        <v>3668</v>
      </c>
      <c r="H623" s="490" t="s">
        <v>115</v>
      </c>
      <c r="I623" s="490" t="s">
        <v>1002</v>
      </c>
      <c r="J623" s="490" t="s">
        <v>1071</v>
      </c>
      <c r="K623" s="490" t="s">
        <v>726</v>
      </c>
      <c r="L623" s="490" t="s">
        <v>3001</v>
      </c>
      <c r="M623" s="711" t="s">
        <v>3674</v>
      </c>
      <c r="N623" s="494"/>
      <c r="O623" s="495" t="s">
        <v>390</v>
      </c>
      <c r="P623" s="495"/>
      <c r="Q623" s="494"/>
      <c r="R623" s="493" t="s">
        <v>285</v>
      </c>
      <c r="S623" s="496" t="s">
        <v>3076</v>
      </c>
      <c r="T623" s="497" t="s">
        <v>801</v>
      </c>
      <c r="U623" s="498">
        <v>20283</v>
      </c>
      <c r="V623" s="497">
        <f t="shared" ca="1" si="11"/>
        <v>70</v>
      </c>
      <c r="W623" s="497" t="s">
        <v>1073</v>
      </c>
      <c r="X623" s="497" t="s">
        <v>733</v>
      </c>
      <c r="Y623" s="497" t="s">
        <v>734</v>
      </c>
      <c r="Z623" s="497" t="s">
        <v>676</v>
      </c>
      <c r="AA623" s="497" t="s">
        <v>1059</v>
      </c>
      <c r="AB623" s="497" t="s">
        <v>1060</v>
      </c>
      <c r="AC623" s="497" t="s">
        <v>1012</v>
      </c>
      <c r="AD623" s="497"/>
      <c r="AE623" s="497"/>
      <c r="AF623" s="499"/>
      <c r="AG623" s="499"/>
      <c r="AH623" s="499"/>
      <c r="AI623" s="499"/>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3079</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604</v>
      </c>
      <c r="S624" s="557" t="s">
        <v>3080</v>
      </c>
      <c r="T624" s="497" t="s">
        <v>801</v>
      </c>
      <c r="U624" s="558">
        <v>21767</v>
      </c>
      <c r="V624" s="497">
        <f t="shared" ca="1" si="11"/>
        <v>66</v>
      </c>
      <c r="W624" s="559" t="s">
        <v>3081</v>
      </c>
      <c r="X624" s="497" t="s">
        <v>778</v>
      </c>
      <c r="Y624" s="497" t="s">
        <v>792</v>
      </c>
      <c r="Z624" s="559" t="s">
        <v>676</v>
      </c>
      <c r="AA624" s="559" t="s">
        <v>676</v>
      </c>
      <c r="AB624" s="559" t="s">
        <v>1110</v>
      </c>
      <c r="AC624" s="497"/>
      <c r="AD624" s="497"/>
      <c r="AE624" s="497" t="s">
        <v>1313</v>
      </c>
      <c r="AF624" s="499"/>
      <c r="AG624" s="499" t="s">
        <v>688</v>
      </c>
      <c r="AH624" s="499"/>
      <c r="AI624" s="499"/>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3082</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619</v>
      </c>
      <c r="S625" s="557" t="s">
        <v>3083</v>
      </c>
      <c r="T625" s="497" t="s">
        <v>801</v>
      </c>
      <c r="U625" s="558">
        <v>21805</v>
      </c>
      <c r="V625" s="497">
        <f t="shared" ca="1" si="11"/>
        <v>66</v>
      </c>
      <c r="W625" s="559" t="s">
        <v>3084</v>
      </c>
      <c r="X625" s="497" t="s">
        <v>778</v>
      </c>
      <c r="Y625" s="497" t="s">
        <v>792</v>
      </c>
      <c r="Z625" s="559" t="s">
        <v>676</v>
      </c>
      <c r="AA625" s="559" t="s">
        <v>676</v>
      </c>
      <c r="AB625" s="559" t="s">
        <v>1037</v>
      </c>
      <c r="AC625" s="497"/>
      <c r="AD625" s="497"/>
      <c r="AE625" s="497" t="s">
        <v>1313</v>
      </c>
      <c r="AF625" s="499"/>
      <c r="AG625" s="499" t="s">
        <v>688</v>
      </c>
      <c r="AH625" s="499"/>
      <c r="AI625" s="499"/>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3085</v>
      </c>
      <c r="E626" s="489">
        <f t="shared" si="10"/>
        <v>569</v>
      </c>
      <c r="F626" s="489" t="s">
        <v>688</v>
      </c>
      <c r="G626" s="489" t="s">
        <v>3668</v>
      </c>
      <c r="H626" s="490" t="s">
        <v>115</v>
      </c>
      <c r="I626" s="490" t="s">
        <v>1002</v>
      </c>
      <c r="J626" s="490" t="s">
        <v>1071</v>
      </c>
      <c r="K626" s="490" t="s">
        <v>726</v>
      </c>
      <c r="L626" s="490"/>
      <c r="M626" s="534" t="s">
        <v>3674</v>
      </c>
      <c r="N626" s="494" t="s">
        <v>365</v>
      </c>
      <c r="O626" s="495"/>
      <c r="P626" s="495"/>
      <c r="Q626" s="494" t="s">
        <v>799</v>
      </c>
      <c r="R626" s="587" t="s">
        <v>632</v>
      </c>
      <c r="S626" s="557" t="s">
        <v>3086</v>
      </c>
      <c r="T626" s="497" t="s">
        <v>801</v>
      </c>
      <c r="U626" s="558">
        <v>22122</v>
      </c>
      <c r="V626" s="497">
        <f t="shared" ca="1" si="11"/>
        <v>65</v>
      </c>
      <c r="W626" s="559" t="s">
        <v>3087</v>
      </c>
      <c r="X626" s="497" t="s">
        <v>778</v>
      </c>
      <c r="Y626" s="497" t="s">
        <v>792</v>
      </c>
      <c r="Z626" s="559" t="s">
        <v>676</v>
      </c>
      <c r="AA626" s="559" t="s">
        <v>676</v>
      </c>
      <c r="AB626" s="559" t="s">
        <v>1258</v>
      </c>
      <c r="AC626" s="497"/>
      <c r="AD626" s="497"/>
      <c r="AE626" s="497" t="s">
        <v>1313</v>
      </c>
      <c r="AF626" s="499"/>
      <c r="AG626" s="499" t="s">
        <v>688</v>
      </c>
      <c r="AH626" s="499"/>
      <c r="AI626" s="499"/>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3088</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646</v>
      </c>
      <c r="S627" s="557" t="s">
        <v>3089</v>
      </c>
      <c r="T627" s="497" t="s">
        <v>801</v>
      </c>
      <c r="U627" s="558">
        <v>23390</v>
      </c>
      <c r="V627" s="497">
        <f t="shared" ca="1" si="11"/>
        <v>62</v>
      </c>
      <c r="W627" s="559" t="s">
        <v>3090</v>
      </c>
      <c r="X627" s="497" t="s">
        <v>778</v>
      </c>
      <c r="Y627" s="497" t="s">
        <v>792</v>
      </c>
      <c r="Z627" s="559" t="s">
        <v>676</v>
      </c>
      <c r="AA627" s="559" t="s">
        <v>676</v>
      </c>
      <c r="AB627" s="559" t="s">
        <v>3091</v>
      </c>
      <c r="AC627" s="497"/>
      <c r="AD627" s="497"/>
      <c r="AE627" s="497" t="s">
        <v>1313</v>
      </c>
      <c r="AF627" s="499"/>
      <c r="AG627" s="499" t="s">
        <v>688</v>
      </c>
      <c r="AH627" s="499"/>
      <c r="AI627" s="499"/>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3075</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589</v>
      </c>
      <c r="S628" s="557" t="s">
        <v>3077</v>
      </c>
      <c r="T628" s="497" t="s">
        <v>801</v>
      </c>
      <c r="U628" s="558">
        <v>26069</v>
      </c>
      <c r="V628" s="497">
        <f t="shared" ca="1" si="11"/>
        <v>54</v>
      </c>
      <c r="W628" s="559" t="s">
        <v>3078</v>
      </c>
      <c r="X628" s="497" t="s">
        <v>778</v>
      </c>
      <c r="Y628" s="497" t="s">
        <v>792</v>
      </c>
      <c r="Z628" s="559" t="s">
        <v>676</v>
      </c>
      <c r="AA628" s="559" t="s">
        <v>676</v>
      </c>
      <c r="AB628" s="559" t="s">
        <v>1037</v>
      </c>
      <c r="AC628" s="497"/>
      <c r="AD628" s="497"/>
      <c r="AE628" s="497" t="s">
        <v>1313</v>
      </c>
      <c r="AF628" s="499"/>
      <c r="AG628" s="499" t="s">
        <v>688</v>
      </c>
      <c r="AH628" s="499"/>
      <c r="AI628" s="499"/>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554" t="s">
        <v>3092</v>
      </c>
      <c r="E629" s="489">
        <f t="shared" si="10"/>
        <v>572</v>
      </c>
      <c r="F629" s="489" t="s">
        <v>688</v>
      </c>
      <c r="G629" s="489" t="s">
        <v>3668</v>
      </c>
      <c r="H629" s="490" t="s">
        <v>115</v>
      </c>
      <c r="I629" s="490" t="s">
        <v>1002</v>
      </c>
      <c r="J629" s="490" t="s">
        <v>1071</v>
      </c>
      <c r="K629" s="628" t="s">
        <v>726</v>
      </c>
      <c r="L629" s="492"/>
      <c r="M629" s="534" t="s">
        <v>3674</v>
      </c>
      <c r="N629" s="494" t="s">
        <v>365</v>
      </c>
      <c r="O629" s="495"/>
      <c r="P629" s="495"/>
      <c r="Q629" s="494" t="s">
        <v>799</v>
      </c>
      <c r="R629" s="587" t="s">
        <v>658</v>
      </c>
      <c r="S629" s="557" t="s">
        <v>3093</v>
      </c>
      <c r="T629" s="497" t="s">
        <v>801</v>
      </c>
      <c r="U629" s="558">
        <v>26671</v>
      </c>
      <c r="V629" s="497">
        <f t="shared" ca="1" si="11"/>
        <v>53</v>
      </c>
      <c r="W629" s="559" t="s">
        <v>3094</v>
      </c>
      <c r="X629" s="497" t="s">
        <v>778</v>
      </c>
      <c r="Y629" s="497" t="s">
        <v>792</v>
      </c>
      <c r="Z629" s="559" t="s">
        <v>676</v>
      </c>
      <c r="AA629" s="559" t="s">
        <v>676</v>
      </c>
      <c r="AB629" s="559" t="s">
        <v>1037</v>
      </c>
      <c r="AC629" s="497"/>
      <c r="AD629" s="497"/>
      <c r="AE629" s="497" t="s">
        <v>1313</v>
      </c>
      <c r="AF629" s="499"/>
      <c r="AG629" s="499" t="s">
        <v>688</v>
      </c>
      <c r="AH629" s="499"/>
      <c r="AI629" s="499"/>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788" t="s">
        <v>3095</v>
      </c>
      <c r="E630" s="489">
        <f t="shared" si="10"/>
        <v>573</v>
      </c>
      <c r="F630" s="489" t="s">
        <v>680</v>
      </c>
      <c r="G630" s="489" t="s">
        <v>3668</v>
      </c>
      <c r="H630" s="565" t="s">
        <v>115</v>
      </c>
      <c r="I630" s="565" t="s">
        <v>1002</v>
      </c>
      <c r="J630" s="565" t="s">
        <v>1071</v>
      </c>
      <c r="K630" s="606" t="s">
        <v>726</v>
      </c>
      <c r="L630" s="492"/>
      <c r="M630" s="534" t="s">
        <v>3674</v>
      </c>
      <c r="N630" s="494" t="s">
        <v>365</v>
      </c>
      <c r="O630" s="495"/>
      <c r="P630" s="495"/>
      <c r="Q630" s="494" t="s">
        <v>799</v>
      </c>
      <c r="R630" s="630" t="s">
        <v>3096</v>
      </c>
      <c r="S630" s="601" t="s">
        <v>3097</v>
      </c>
      <c r="T630" s="497" t="s">
        <v>801</v>
      </c>
      <c r="U630" s="663">
        <v>23348</v>
      </c>
      <c r="V630" s="497">
        <f t="shared" ca="1" si="11"/>
        <v>62</v>
      </c>
      <c r="W630" s="539" t="s">
        <v>3098</v>
      </c>
      <c r="X630" s="497" t="s">
        <v>778</v>
      </c>
      <c r="Y630" s="497" t="s">
        <v>792</v>
      </c>
      <c r="Z630" s="559" t="s">
        <v>676</v>
      </c>
      <c r="AA630" s="559" t="s">
        <v>676</v>
      </c>
      <c r="AB630" s="559" t="s">
        <v>1037</v>
      </c>
      <c r="AC630" s="497"/>
      <c r="AD630" s="497"/>
      <c r="AE630" s="497" t="s">
        <v>1686</v>
      </c>
      <c r="AF630" s="499">
        <v>0</v>
      </c>
      <c r="AG630" s="499"/>
      <c r="AH630" s="499"/>
      <c r="AI630" s="499"/>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489" t="s">
        <v>1751</v>
      </c>
      <c r="E631" s="489">
        <f t="shared" si="10"/>
        <v>573</v>
      </c>
      <c r="F631" s="489"/>
      <c r="G631" s="489" t="s">
        <v>3668</v>
      </c>
      <c r="H631" s="490" t="s">
        <v>115</v>
      </c>
      <c r="I631" s="490" t="s">
        <v>1002</v>
      </c>
      <c r="J631" s="490" t="s">
        <v>1751</v>
      </c>
      <c r="K631" s="628" t="s">
        <v>726</v>
      </c>
      <c r="L631" s="492"/>
      <c r="M631" s="493" t="s">
        <v>3675</v>
      </c>
      <c r="N631" s="494"/>
      <c r="O631" s="495" t="s">
        <v>390</v>
      </c>
      <c r="P631" s="495" t="s">
        <v>69</v>
      </c>
      <c r="Q631" s="494"/>
      <c r="R631" s="493" t="s">
        <v>223</v>
      </c>
      <c r="S631" s="496" t="s">
        <v>1752</v>
      </c>
      <c r="T631" s="497" t="s">
        <v>801</v>
      </c>
      <c r="U631" s="498">
        <v>20911</v>
      </c>
      <c r="V631" s="497">
        <f t="shared" ca="1" si="11"/>
        <v>68</v>
      </c>
      <c r="W631" s="497" t="s">
        <v>1753</v>
      </c>
      <c r="X631" s="497" t="s">
        <v>733</v>
      </c>
      <c r="Y631" s="497" t="s">
        <v>734</v>
      </c>
      <c r="Z631" s="497" t="s">
        <v>740</v>
      </c>
      <c r="AA631" s="497" t="s">
        <v>740</v>
      </c>
      <c r="AB631" s="497" t="s">
        <v>1750</v>
      </c>
      <c r="AC631" s="497" t="s">
        <v>1012</v>
      </c>
      <c r="AD631" s="497"/>
      <c r="AE631" s="497"/>
      <c r="AF631" s="499"/>
      <c r="AG631" s="499"/>
      <c r="AH631" s="499"/>
      <c r="AI631" s="499"/>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1839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478</v>
      </c>
      <c r="S632" s="557" t="s">
        <v>1840</v>
      </c>
      <c r="T632" s="497" t="s">
        <v>801</v>
      </c>
      <c r="U632" s="558">
        <v>21826</v>
      </c>
      <c r="V632" s="497">
        <f t="shared" ca="1" si="11"/>
        <v>66</v>
      </c>
      <c r="W632" s="559" t="s">
        <v>1841</v>
      </c>
      <c r="X632" s="497" t="s">
        <v>778</v>
      </c>
      <c r="Y632" s="497" t="s">
        <v>792</v>
      </c>
      <c r="Z632" s="559" t="s">
        <v>1842</v>
      </c>
      <c r="AA632" s="559" t="s">
        <v>1842</v>
      </c>
      <c r="AB632" s="559" t="s">
        <v>1843</v>
      </c>
      <c r="AC632" s="497" t="s">
        <v>786</v>
      </c>
      <c r="AD632" s="497" t="s">
        <v>1844</v>
      </c>
      <c r="AE632" s="497" t="s">
        <v>1313</v>
      </c>
      <c r="AF632" s="499"/>
      <c r="AG632" s="499" t="s">
        <v>688</v>
      </c>
      <c r="AH632" s="499"/>
      <c r="AI632" s="499"/>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1819</v>
      </c>
      <c r="E633" s="489">
        <f t="shared" si="10"/>
        <v>575</v>
      </c>
      <c r="F633" s="489" t="s">
        <v>688</v>
      </c>
      <c r="G633" s="489" t="s">
        <v>3668</v>
      </c>
      <c r="H633" s="490" t="s">
        <v>115</v>
      </c>
      <c r="I633" s="490" t="s">
        <v>1002</v>
      </c>
      <c r="J633" s="490" t="s">
        <v>1751</v>
      </c>
      <c r="K633" s="628" t="s">
        <v>726</v>
      </c>
      <c r="L633" s="492"/>
      <c r="M633" s="514" t="s">
        <v>3675</v>
      </c>
      <c r="N633" s="494" t="s">
        <v>365</v>
      </c>
      <c r="O633" s="495"/>
      <c r="P633" s="495"/>
      <c r="Q633" s="494" t="s">
        <v>799</v>
      </c>
      <c r="R633" s="587" t="s">
        <v>396</v>
      </c>
      <c r="S633" s="557" t="s">
        <v>1820</v>
      </c>
      <c r="T633" s="497" t="s">
        <v>801</v>
      </c>
      <c r="U633" s="558">
        <v>22722</v>
      </c>
      <c r="V633" s="497">
        <f t="shared" ca="1" si="11"/>
        <v>63</v>
      </c>
      <c r="W633" s="559" t="s">
        <v>1821</v>
      </c>
      <c r="X633" s="497" t="s">
        <v>778</v>
      </c>
      <c r="Y633" s="497" t="s">
        <v>792</v>
      </c>
      <c r="Z633" s="559" t="s">
        <v>846</v>
      </c>
      <c r="AA633" s="559" t="s">
        <v>846</v>
      </c>
      <c r="AB633" s="559" t="s">
        <v>1822</v>
      </c>
      <c r="AC633" s="497"/>
      <c r="AD633" s="497"/>
      <c r="AE633" s="497" t="s">
        <v>1313</v>
      </c>
      <c r="AF633" s="499"/>
      <c r="AG633" s="499" t="s">
        <v>688</v>
      </c>
      <c r="AH633" s="499"/>
      <c r="AI633" s="499"/>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554" t="s">
        <v>1836</v>
      </c>
      <c r="E634" s="489">
        <f t="shared" si="10"/>
        <v>576</v>
      </c>
      <c r="F634" s="489" t="s">
        <v>688</v>
      </c>
      <c r="G634" s="489" t="s">
        <v>3668</v>
      </c>
      <c r="H634" s="490" t="s">
        <v>115</v>
      </c>
      <c r="I634" s="490" t="s">
        <v>1002</v>
      </c>
      <c r="J634" s="490" t="s">
        <v>1751</v>
      </c>
      <c r="K634" s="628" t="s">
        <v>726</v>
      </c>
      <c r="L634" s="492"/>
      <c r="M634" s="518" t="s">
        <v>3675</v>
      </c>
      <c r="N634" s="494" t="s">
        <v>365</v>
      </c>
      <c r="O634" s="495"/>
      <c r="P634" s="495"/>
      <c r="Q634" s="494" t="s">
        <v>799</v>
      </c>
      <c r="R634" s="586" t="s">
        <v>496</v>
      </c>
      <c r="S634" s="557" t="s">
        <v>1837</v>
      </c>
      <c r="T634" s="497" t="s">
        <v>801</v>
      </c>
      <c r="U634" s="558">
        <v>26312</v>
      </c>
      <c r="V634" s="497">
        <f t="shared" ca="1" si="11"/>
        <v>54</v>
      </c>
      <c r="W634" s="559" t="s">
        <v>1838</v>
      </c>
      <c r="X634" s="497" t="s">
        <v>778</v>
      </c>
      <c r="Y634" s="497" t="s">
        <v>792</v>
      </c>
      <c r="Z634" s="559" t="s">
        <v>846</v>
      </c>
      <c r="AA634" s="559" t="s">
        <v>846</v>
      </c>
      <c r="AB634" s="559" t="s">
        <v>1835</v>
      </c>
      <c r="AC634" s="497"/>
      <c r="AD634" s="497"/>
      <c r="AE634" s="497" t="s">
        <v>1313</v>
      </c>
      <c r="AF634" s="499"/>
      <c r="AG634" s="499" t="s">
        <v>688</v>
      </c>
      <c r="AH634" s="499"/>
      <c r="AI634" s="499"/>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489" t="s">
        <v>1425</v>
      </c>
      <c r="E635" s="489">
        <f t="shared" si="10"/>
        <v>576</v>
      </c>
      <c r="F635" s="489"/>
      <c r="G635" s="489" t="s">
        <v>3668</v>
      </c>
      <c r="H635" s="490" t="s">
        <v>115</v>
      </c>
      <c r="I635" s="490" t="s">
        <v>1002</v>
      </c>
      <c r="J635" s="490" t="s">
        <v>1425</v>
      </c>
      <c r="K635" s="628" t="s">
        <v>726</v>
      </c>
      <c r="L635" s="492"/>
      <c r="M635" s="526" t="s">
        <v>3676</v>
      </c>
      <c r="N635" s="494"/>
      <c r="O635" s="495" t="s">
        <v>197</v>
      </c>
      <c r="P635" s="495"/>
      <c r="Q635" s="494"/>
      <c r="R635" s="793" t="s">
        <v>289</v>
      </c>
      <c r="S635" s="496" t="s">
        <v>1426</v>
      </c>
      <c r="T635" s="497" t="s">
        <v>801</v>
      </c>
      <c r="U635" s="498">
        <v>30593</v>
      </c>
      <c r="V635" s="497">
        <f t="shared" ca="1" si="11"/>
        <v>42</v>
      </c>
      <c r="W635" s="497" t="s">
        <v>1427</v>
      </c>
      <c r="X635" s="497" t="s">
        <v>733</v>
      </c>
      <c r="Y635" s="497" t="s">
        <v>734</v>
      </c>
      <c r="Z635" s="497" t="s">
        <v>676</v>
      </c>
      <c r="AA635" s="497" t="s">
        <v>676</v>
      </c>
      <c r="AB635" s="497"/>
      <c r="AC635" s="497" t="s">
        <v>1012</v>
      </c>
      <c r="AD635" s="497"/>
      <c r="AE635" s="497"/>
      <c r="AF635" s="499"/>
      <c r="AG635" s="499"/>
      <c r="AH635" s="499"/>
      <c r="AI635" s="499"/>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1672</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392</v>
      </c>
      <c r="S636" s="557" t="s">
        <v>1673</v>
      </c>
      <c r="T636" s="497" t="s">
        <v>801</v>
      </c>
      <c r="U636" s="558">
        <v>27988</v>
      </c>
      <c r="V636" s="497">
        <f t="shared" ca="1" si="11"/>
        <v>49</v>
      </c>
      <c r="W636" s="559" t="s">
        <v>1674</v>
      </c>
      <c r="X636" s="497" t="s">
        <v>778</v>
      </c>
      <c r="Y636" s="497" t="s">
        <v>792</v>
      </c>
      <c r="Z636" s="559" t="s">
        <v>676</v>
      </c>
      <c r="AA636" s="559" t="s">
        <v>676</v>
      </c>
      <c r="AB636" s="559" t="s">
        <v>1254</v>
      </c>
      <c r="AC636" s="497"/>
      <c r="AD636" s="497"/>
      <c r="AE636" s="497" t="s">
        <v>1313</v>
      </c>
      <c r="AF636" s="499"/>
      <c r="AG636" s="499" t="s">
        <v>688</v>
      </c>
      <c r="AH636" s="499"/>
      <c r="AI636" s="499"/>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1665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7" t="s">
        <v>414</v>
      </c>
      <c r="S637" s="557" t="s">
        <v>1667</v>
      </c>
      <c r="T637" s="497" t="s">
        <v>801</v>
      </c>
      <c r="U637" s="558">
        <v>30325</v>
      </c>
      <c r="V637" s="497">
        <f t="shared" ca="1" si="11"/>
        <v>43</v>
      </c>
      <c r="W637" s="559" t="s">
        <v>1668</v>
      </c>
      <c r="X637" s="497" t="s">
        <v>778</v>
      </c>
      <c r="Y637" s="497" t="s">
        <v>792</v>
      </c>
      <c r="Z637" s="559" t="s">
        <v>676</v>
      </c>
      <c r="AA637" s="559" t="s">
        <v>676</v>
      </c>
      <c r="AB637" s="559" t="s">
        <v>1229</v>
      </c>
      <c r="AC637" s="497"/>
      <c r="AD637" s="497"/>
      <c r="AE637" s="497" t="s">
        <v>1313</v>
      </c>
      <c r="AF637" s="499"/>
      <c r="AG637" s="499" t="s">
        <v>688</v>
      </c>
      <c r="AH637" s="499"/>
      <c r="AI637" s="499"/>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1675</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586" t="s">
        <v>435</v>
      </c>
      <c r="S638" s="557" t="s">
        <v>1676</v>
      </c>
      <c r="T638" s="497" t="s">
        <v>801</v>
      </c>
      <c r="U638" s="558">
        <v>30447</v>
      </c>
      <c r="V638" s="497">
        <f t="shared" ca="1" si="11"/>
        <v>42</v>
      </c>
      <c r="W638" s="559" t="s">
        <v>1677</v>
      </c>
      <c r="X638" s="497" t="s">
        <v>778</v>
      </c>
      <c r="Y638" s="497" t="s">
        <v>792</v>
      </c>
      <c r="Z638" s="559" t="s">
        <v>676</v>
      </c>
      <c r="AA638" s="559" t="s">
        <v>676</v>
      </c>
      <c r="AB638" s="559" t="s">
        <v>1678</v>
      </c>
      <c r="AC638" s="497"/>
      <c r="AD638" s="497"/>
      <c r="AE638" s="497" t="s">
        <v>1313</v>
      </c>
      <c r="AF638" s="499"/>
      <c r="AG638" s="499" t="s">
        <v>688</v>
      </c>
      <c r="AH638" s="499"/>
      <c r="AI638" s="499"/>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54" t="s">
        <v>1666</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610" t="s">
        <v>457</v>
      </c>
      <c r="S639" s="557" t="s">
        <v>1670</v>
      </c>
      <c r="T639" s="497" t="s">
        <v>801</v>
      </c>
      <c r="U639" s="558">
        <v>30826</v>
      </c>
      <c r="V639" s="497">
        <f t="shared" ca="1" si="11"/>
        <v>41</v>
      </c>
      <c r="W639" s="559" t="s">
        <v>1671</v>
      </c>
      <c r="X639" s="497" t="s">
        <v>778</v>
      </c>
      <c r="Y639" s="497" t="s">
        <v>792</v>
      </c>
      <c r="Z639" s="559" t="s">
        <v>676</v>
      </c>
      <c r="AA639" s="559" t="s">
        <v>676</v>
      </c>
      <c r="AB639" s="559" t="s">
        <v>1037</v>
      </c>
      <c r="AC639" s="497"/>
      <c r="AD639" s="497"/>
      <c r="AE639" s="497" t="s">
        <v>1313</v>
      </c>
      <c r="AF639" s="499"/>
      <c r="AG639" s="499" t="s">
        <v>688</v>
      </c>
      <c r="AH639" s="499"/>
      <c r="AI639" s="499"/>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1679</v>
      </c>
      <c r="E640" s="489">
        <f t="shared" si="10"/>
        <v>581</v>
      </c>
      <c r="F640" s="489" t="s">
        <v>688</v>
      </c>
      <c r="G640" s="489" t="s">
        <v>3668</v>
      </c>
      <c r="H640" s="490" t="s">
        <v>115</v>
      </c>
      <c r="I640" s="490" t="s">
        <v>1002</v>
      </c>
      <c r="J640" s="490" t="s">
        <v>1425</v>
      </c>
      <c r="K640" s="628" t="s">
        <v>726</v>
      </c>
      <c r="L640" s="492"/>
      <c r="M640" s="534" t="s">
        <v>3676</v>
      </c>
      <c r="N640" s="494" t="s">
        <v>365</v>
      </c>
      <c r="O640" s="495"/>
      <c r="P640" s="495"/>
      <c r="Q640" s="494" t="s">
        <v>799</v>
      </c>
      <c r="R640" s="370" t="s">
        <v>475</v>
      </c>
      <c r="S640" s="576" t="s">
        <v>1680</v>
      </c>
      <c r="T640" s="497" t="s">
        <v>801</v>
      </c>
      <c r="U640" s="611">
        <v>31415</v>
      </c>
      <c r="V640" s="497">
        <f t="shared" ca="1" si="11"/>
        <v>40</v>
      </c>
      <c r="W640" s="553" t="s">
        <v>1681</v>
      </c>
      <c r="X640" s="497" t="s">
        <v>778</v>
      </c>
      <c r="Y640" s="497" t="s">
        <v>792</v>
      </c>
      <c r="Z640" s="559" t="s">
        <v>676</v>
      </c>
      <c r="AA640" s="1030" t="s">
        <v>676</v>
      </c>
      <c r="AB640" s="613" t="s">
        <v>1682</v>
      </c>
      <c r="AC640" s="497"/>
      <c r="AD640" s="497"/>
      <c r="AE640" s="497" t="s">
        <v>1380</v>
      </c>
      <c r="AF640" s="499"/>
      <c r="AG640" s="499"/>
      <c r="AH640" s="499"/>
      <c r="AI640" s="499"/>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600" t="s">
        <v>1683</v>
      </c>
      <c r="E641" s="489">
        <f t="shared" si="10"/>
        <v>582</v>
      </c>
      <c r="F641" s="489" t="s">
        <v>685</v>
      </c>
      <c r="G641" s="489" t="s">
        <v>3668</v>
      </c>
      <c r="H641" s="490" t="s">
        <v>115</v>
      </c>
      <c r="I641" s="490" t="s">
        <v>1002</v>
      </c>
      <c r="J641" s="490" t="s">
        <v>1425</v>
      </c>
      <c r="K641" s="628" t="s">
        <v>726</v>
      </c>
      <c r="L641" s="492"/>
      <c r="M641" s="534" t="s">
        <v>3676</v>
      </c>
      <c r="N641" s="494" t="s">
        <v>365</v>
      </c>
      <c r="O641" s="495"/>
      <c r="P641" s="495"/>
      <c r="Q641" s="494" t="s">
        <v>766</v>
      </c>
      <c r="R641" s="614" t="s">
        <v>493</v>
      </c>
      <c r="S641" s="576" t="s">
        <v>1684</v>
      </c>
      <c r="T641" s="497" t="s">
        <v>801</v>
      </c>
      <c r="U641" s="611">
        <v>33178</v>
      </c>
      <c r="V641" s="497">
        <f t="shared" ca="1" si="11"/>
        <v>35</v>
      </c>
      <c r="W641" s="553" t="s">
        <v>1685</v>
      </c>
      <c r="X641" s="497" t="s">
        <v>778</v>
      </c>
      <c r="Y641" s="497" t="s">
        <v>792</v>
      </c>
      <c r="Z641" s="559" t="s">
        <v>676</v>
      </c>
      <c r="AA641" s="559" t="s">
        <v>676</v>
      </c>
      <c r="AB641" s="559" t="s">
        <v>1110</v>
      </c>
      <c r="AC641" s="497"/>
      <c r="AD641" s="497"/>
      <c r="AE641" s="497" t="s">
        <v>1686</v>
      </c>
      <c r="AF641" s="499">
        <v>0</v>
      </c>
      <c r="AG641" s="499"/>
      <c r="AH641" s="499"/>
      <c r="AI641" s="499"/>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489" t="s">
        <v>1324</v>
      </c>
      <c r="E642" s="489">
        <f t="shared" si="10"/>
        <v>582</v>
      </c>
      <c r="F642" s="489"/>
      <c r="G642" s="489" t="s">
        <v>3668</v>
      </c>
      <c r="H642" s="490" t="s">
        <v>115</v>
      </c>
      <c r="I642" s="490" t="s">
        <v>1002</v>
      </c>
      <c r="J642" s="490" t="s">
        <v>1324</v>
      </c>
      <c r="K642" s="628" t="s">
        <v>726</v>
      </c>
      <c r="L642" s="544"/>
      <c r="M642" s="514" t="s">
        <v>3677</v>
      </c>
      <c r="N642" s="494"/>
      <c r="O642" s="495" t="s">
        <v>390</v>
      </c>
      <c r="P642" s="495"/>
      <c r="Q642" s="494"/>
      <c r="R642" s="699" t="s">
        <v>380</v>
      </c>
      <c r="S642" s="496"/>
      <c r="T642" s="497" t="s">
        <v>801</v>
      </c>
      <c r="U642" s="498">
        <v>36694</v>
      </c>
      <c r="V642" s="497">
        <f t="shared" ca="1" si="11"/>
        <v>25</v>
      </c>
      <c r="W642" s="497" t="s">
        <v>1326</v>
      </c>
      <c r="X642" s="497" t="s">
        <v>769</v>
      </c>
      <c r="Y642" s="497" t="s">
        <v>734</v>
      </c>
      <c r="Z642" s="497" t="s">
        <v>676</v>
      </c>
      <c r="AA642" s="497" t="s">
        <v>676</v>
      </c>
      <c r="AB642" s="497" t="s">
        <v>1327</v>
      </c>
      <c r="AC642" s="497" t="s">
        <v>1012</v>
      </c>
      <c r="AD642" s="497"/>
      <c r="AE642" s="497"/>
      <c r="AF642" s="499"/>
      <c r="AG642" s="499"/>
      <c r="AH642" s="499"/>
      <c r="AI642" s="499"/>
      <c r="AJ642" s="500"/>
      <c r="AK642" s="500"/>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1611</v>
      </c>
      <c r="E643" s="489">
        <f t="shared" si="10"/>
        <v>583</v>
      </c>
      <c r="F643" s="489" t="s">
        <v>688</v>
      </c>
      <c r="G643" s="489" t="s">
        <v>3668</v>
      </c>
      <c r="H643" s="490" t="s">
        <v>115</v>
      </c>
      <c r="I643" s="490" t="s">
        <v>1002</v>
      </c>
      <c r="J643" s="490" t="s">
        <v>1324</v>
      </c>
      <c r="K643" s="628" t="s">
        <v>726</v>
      </c>
      <c r="L643" s="492"/>
      <c r="M643" s="514" t="s">
        <v>3677</v>
      </c>
      <c r="N643" s="494" t="s">
        <v>365</v>
      </c>
      <c r="O643" s="495"/>
      <c r="P643" s="495"/>
      <c r="Q643" s="494" t="s">
        <v>799</v>
      </c>
      <c r="R643" s="587" t="s">
        <v>522</v>
      </c>
      <c r="S643" s="557" t="s">
        <v>1612</v>
      </c>
      <c r="T643" s="497" t="s">
        <v>801</v>
      </c>
      <c r="U643" s="558">
        <v>33658</v>
      </c>
      <c r="V643" s="497">
        <f t="shared" ca="1" si="11"/>
        <v>33</v>
      </c>
      <c r="W643" s="559" t="s">
        <v>1613</v>
      </c>
      <c r="X643" s="497" t="s">
        <v>778</v>
      </c>
      <c r="Y643" s="497" t="s">
        <v>792</v>
      </c>
      <c r="Z643" s="559" t="s">
        <v>274</v>
      </c>
      <c r="AA643" s="559" t="s">
        <v>274</v>
      </c>
      <c r="AB643" s="559" t="s">
        <v>1614</v>
      </c>
      <c r="AC643" s="497"/>
      <c r="AD643" s="497"/>
      <c r="AE643" s="497" t="s">
        <v>1313</v>
      </c>
      <c r="AF643" s="499"/>
      <c r="AG643" s="499" t="s">
        <v>688</v>
      </c>
      <c r="AH643" s="499"/>
      <c r="AI643" s="499"/>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1580</v>
      </c>
      <c r="E644" s="489">
        <f t="shared" si="10"/>
        <v>584</v>
      </c>
      <c r="F644" s="489" t="s">
        <v>688</v>
      </c>
      <c r="G644" s="489" t="s">
        <v>3668</v>
      </c>
      <c r="H644" s="490" t="s">
        <v>115</v>
      </c>
      <c r="I644" s="490" t="s">
        <v>1002</v>
      </c>
      <c r="J644" s="490" t="s">
        <v>1324</v>
      </c>
      <c r="K644" s="628" t="s">
        <v>726</v>
      </c>
      <c r="L644" s="492"/>
      <c r="M644" s="514" t="s">
        <v>3677</v>
      </c>
      <c r="N644" s="494" t="s">
        <v>365</v>
      </c>
      <c r="O644" s="585" t="s">
        <v>519</v>
      </c>
      <c r="P644" s="495"/>
      <c r="Q644" s="494" t="s">
        <v>766</v>
      </c>
      <c r="R644" s="587" t="s">
        <v>413</v>
      </c>
      <c r="S644" s="557" t="s">
        <v>1585</v>
      </c>
      <c r="T644" s="497" t="s">
        <v>801</v>
      </c>
      <c r="U644" s="558">
        <v>38170</v>
      </c>
      <c r="V644" s="497">
        <f t="shared" ca="1" si="11"/>
        <v>21</v>
      </c>
      <c r="W644" s="559" t="s">
        <v>1586</v>
      </c>
      <c r="X644" s="497" t="s">
        <v>778</v>
      </c>
      <c r="Y644" s="497" t="s">
        <v>792</v>
      </c>
      <c r="Z644" s="559" t="s">
        <v>676</v>
      </c>
      <c r="AA644" s="559" t="s">
        <v>676</v>
      </c>
      <c r="AB644" s="559" t="s">
        <v>1374</v>
      </c>
      <c r="AC644" s="497"/>
      <c r="AD644" s="497"/>
      <c r="AE644" s="497" t="s">
        <v>1313</v>
      </c>
      <c r="AF644" s="499"/>
      <c r="AG644" s="499" t="s">
        <v>688</v>
      </c>
      <c r="AH644" s="499"/>
      <c r="AI644" s="499"/>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554" t="s">
        <v>1737</v>
      </c>
      <c r="E645" s="489">
        <f t="shared" si="10"/>
        <v>585</v>
      </c>
      <c r="F645" s="489" t="s">
        <v>680</v>
      </c>
      <c r="G645" s="489" t="s">
        <v>3668</v>
      </c>
      <c r="H645" s="490" t="s">
        <v>115</v>
      </c>
      <c r="I645" s="490" t="s">
        <v>1002</v>
      </c>
      <c r="J645" s="490" t="s">
        <v>1324</v>
      </c>
      <c r="K645" s="628" t="s">
        <v>726</v>
      </c>
      <c r="L645" s="492"/>
      <c r="M645" s="514" t="s">
        <v>3677</v>
      </c>
      <c r="N645" s="494" t="s">
        <v>365</v>
      </c>
      <c r="O645" s="495"/>
      <c r="P645" s="495"/>
      <c r="Q645" s="573" t="s">
        <v>1617</v>
      </c>
      <c r="R645" s="556" t="s">
        <v>477</v>
      </c>
      <c r="S645" s="557" t="s">
        <v>1738</v>
      </c>
      <c r="T645" s="497" t="s">
        <v>731</v>
      </c>
      <c r="U645" s="558">
        <v>39065</v>
      </c>
      <c r="V645" s="497">
        <f t="shared" ca="1" si="11"/>
        <v>19</v>
      </c>
      <c r="W645" s="559" t="s">
        <v>1739</v>
      </c>
      <c r="X645" s="497" t="s">
        <v>778</v>
      </c>
      <c r="Y645" s="497" t="s">
        <v>792</v>
      </c>
      <c r="Z645" s="559" t="s">
        <v>676</v>
      </c>
      <c r="AA645" s="559" t="s">
        <v>676</v>
      </c>
      <c r="AB645" s="559" t="s">
        <v>1110</v>
      </c>
      <c r="AC645" s="497"/>
      <c r="AD645" s="497"/>
      <c r="AE645" s="497" t="s">
        <v>1313</v>
      </c>
      <c r="AF645" s="499">
        <v>0</v>
      </c>
      <c r="AG645" s="499" t="s">
        <v>688</v>
      </c>
      <c r="AH645" s="499"/>
      <c r="AI645" s="499"/>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489" t="s">
        <v>2315</v>
      </c>
      <c r="E646" s="489">
        <f t="shared" si="10"/>
        <v>585</v>
      </c>
      <c r="F646" s="489"/>
      <c r="G646" s="489" t="s">
        <v>3668</v>
      </c>
      <c r="H646" s="490" t="s">
        <v>115</v>
      </c>
      <c r="I646" s="490" t="s">
        <v>1002</v>
      </c>
      <c r="J646" s="490" t="s">
        <v>2315</v>
      </c>
      <c r="K646" s="628" t="s">
        <v>726</v>
      </c>
      <c r="L646" s="544"/>
      <c r="M646" s="711" t="s">
        <v>3678</v>
      </c>
      <c r="N646" s="494"/>
      <c r="O646" s="495" t="s">
        <v>197</v>
      </c>
      <c r="P646" s="495"/>
      <c r="Q646" s="494"/>
      <c r="R646" s="621" t="s">
        <v>387</v>
      </c>
      <c r="S646" s="496" t="s">
        <v>2318</v>
      </c>
      <c r="T646" s="497" t="s">
        <v>801</v>
      </c>
      <c r="U646" s="498">
        <v>32520</v>
      </c>
      <c r="V646" s="497">
        <f t="shared" ca="1" si="11"/>
        <v>37</v>
      </c>
      <c r="W646" s="497"/>
      <c r="X646" s="497" t="s">
        <v>769</v>
      </c>
      <c r="Y646" s="497" t="s">
        <v>734</v>
      </c>
      <c r="Z646" s="497" t="s">
        <v>744</v>
      </c>
      <c r="AA646" s="497" t="s">
        <v>2290</v>
      </c>
      <c r="AB646" s="497" t="s">
        <v>2319</v>
      </c>
      <c r="AC646" s="497" t="s">
        <v>1012</v>
      </c>
      <c r="AD646" s="497"/>
      <c r="AE646" s="497"/>
      <c r="AF646" s="499"/>
      <c r="AG646" s="499"/>
      <c r="AH646" s="499"/>
      <c r="AI646" s="499"/>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2353</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799</v>
      </c>
      <c r="R647" s="587" t="s">
        <v>403</v>
      </c>
      <c r="S647" s="557" t="s">
        <v>2354</v>
      </c>
      <c r="T647" s="497" t="s">
        <v>801</v>
      </c>
      <c r="U647" s="558">
        <v>33996</v>
      </c>
      <c r="V647" s="497">
        <f t="shared" ca="1" si="11"/>
        <v>33</v>
      </c>
      <c r="W647" s="559" t="s">
        <v>2355</v>
      </c>
      <c r="X647" s="497" t="s">
        <v>778</v>
      </c>
      <c r="Y647" s="497" t="s">
        <v>792</v>
      </c>
      <c r="Z647" s="559" t="s">
        <v>744</v>
      </c>
      <c r="AA647" s="559" t="s">
        <v>744</v>
      </c>
      <c r="AB647" s="559" t="s">
        <v>2356</v>
      </c>
      <c r="AC647" s="497"/>
      <c r="AD647" s="497"/>
      <c r="AE647" s="497" t="s">
        <v>1313</v>
      </c>
      <c r="AF647" s="499"/>
      <c r="AG647" s="499" t="s">
        <v>688</v>
      </c>
      <c r="AH647" s="499"/>
      <c r="AI647" s="499"/>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2357</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87" t="s">
        <v>424</v>
      </c>
      <c r="S648" s="557" t="s">
        <v>2358</v>
      </c>
      <c r="T648" s="497" t="s">
        <v>801</v>
      </c>
      <c r="U648" s="558">
        <v>35880</v>
      </c>
      <c r="V648" s="497">
        <f t="shared" ca="1" si="11"/>
        <v>27</v>
      </c>
      <c r="W648" s="559" t="s">
        <v>2359</v>
      </c>
      <c r="X648" s="497" t="s">
        <v>778</v>
      </c>
      <c r="Y648" s="497" t="s">
        <v>792</v>
      </c>
      <c r="Z648" s="559" t="s">
        <v>740</v>
      </c>
      <c r="AA648" s="559" t="s">
        <v>1235</v>
      </c>
      <c r="AB648" s="559" t="s">
        <v>2360</v>
      </c>
      <c r="AC648" s="497"/>
      <c r="AD648" s="497"/>
      <c r="AE648" s="497" t="s">
        <v>1313</v>
      </c>
      <c r="AF648" s="499"/>
      <c r="AG648" s="499" t="s">
        <v>688</v>
      </c>
      <c r="AH648" s="499"/>
      <c r="AI648" s="499"/>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554" t="s">
        <v>2361</v>
      </c>
      <c r="E649" s="489">
        <f t="shared" si="10"/>
        <v>588</v>
      </c>
      <c r="F649" s="489" t="s">
        <v>688</v>
      </c>
      <c r="G649" s="489" t="s">
        <v>3668</v>
      </c>
      <c r="H649" s="490" t="s">
        <v>115</v>
      </c>
      <c r="I649" s="490" t="s">
        <v>1002</v>
      </c>
      <c r="J649" s="490" t="s">
        <v>2315</v>
      </c>
      <c r="K649" s="628" t="s">
        <v>726</v>
      </c>
      <c r="L649" s="492"/>
      <c r="M649" s="519" t="s">
        <v>3678</v>
      </c>
      <c r="N649" s="494" t="s">
        <v>365</v>
      </c>
      <c r="O649" s="495"/>
      <c r="P649" s="495"/>
      <c r="Q649" s="494" t="s">
        <v>766</v>
      </c>
      <c r="R649" s="556" t="s">
        <v>445</v>
      </c>
      <c r="S649" s="557" t="s">
        <v>2362</v>
      </c>
      <c r="T649" s="497" t="s">
        <v>801</v>
      </c>
      <c r="U649" s="558">
        <v>36847</v>
      </c>
      <c r="V649" s="497">
        <f t="shared" ca="1" si="11"/>
        <v>25</v>
      </c>
      <c r="W649" s="559" t="s">
        <v>2363</v>
      </c>
      <c r="X649" s="497" t="s">
        <v>778</v>
      </c>
      <c r="Y649" s="497" t="s">
        <v>792</v>
      </c>
      <c r="Z649" s="559" t="s">
        <v>744</v>
      </c>
      <c r="AA649" s="559" t="s">
        <v>1235</v>
      </c>
      <c r="AB649" s="559" t="s">
        <v>2364</v>
      </c>
      <c r="AC649" s="497"/>
      <c r="AD649" s="497"/>
      <c r="AE649" s="497" t="s">
        <v>1313</v>
      </c>
      <c r="AF649" s="499"/>
      <c r="AG649" s="499" t="s">
        <v>688</v>
      </c>
      <c r="AH649" s="499"/>
      <c r="AI649" s="499"/>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489" t="s">
        <v>2220</v>
      </c>
      <c r="E650" s="489">
        <f t="shared" si="10"/>
        <v>588</v>
      </c>
      <c r="F650" s="489"/>
      <c r="G650" s="489" t="s">
        <v>3668</v>
      </c>
      <c r="H650" s="490" t="s">
        <v>115</v>
      </c>
      <c r="I650" s="490" t="s">
        <v>1002</v>
      </c>
      <c r="J650" s="490" t="s">
        <v>2220</v>
      </c>
      <c r="K650" s="628" t="s">
        <v>726</v>
      </c>
      <c r="L650" s="544"/>
      <c r="M650" s="711" t="s">
        <v>3679</v>
      </c>
      <c r="N650" s="494"/>
      <c r="O650" s="495" t="s">
        <v>197</v>
      </c>
      <c r="P650" s="495"/>
      <c r="Q650" s="494"/>
      <c r="R650" s="621" t="s">
        <v>2223</v>
      </c>
      <c r="S650" s="496" t="s">
        <v>2224</v>
      </c>
      <c r="T650" s="497" t="s">
        <v>801</v>
      </c>
      <c r="U650" s="498">
        <v>37703</v>
      </c>
      <c r="V650" s="497">
        <f t="shared" ca="1" si="11"/>
        <v>22</v>
      </c>
      <c r="W650" s="497" t="s">
        <v>2225</v>
      </c>
      <c r="X650" s="497" t="s">
        <v>778</v>
      </c>
      <c r="Y650" s="497" t="s">
        <v>784</v>
      </c>
      <c r="Z650" s="497" t="s">
        <v>744</v>
      </c>
      <c r="AA650" s="497" t="s">
        <v>1235</v>
      </c>
      <c r="AB650" s="497" t="s">
        <v>2226</v>
      </c>
      <c r="AC650" s="497" t="s">
        <v>1012</v>
      </c>
      <c r="AD650" s="497"/>
      <c r="AE650" s="497"/>
      <c r="AF650" s="499"/>
      <c r="AG650" s="499"/>
      <c r="AH650" s="499"/>
      <c r="AI650" s="499"/>
      <c r="AJ650" s="500"/>
      <c r="AK650" s="461"/>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2255</v>
      </c>
      <c r="E651" s="489">
        <f t="shared" si="10"/>
        <v>589</v>
      </c>
      <c r="F651" s="489" t="s">
        <v>688</v>
      </c>
      <c r="G651" s="489" t="s">
        <v>3668</v>
      </c>
      <c r="H651" s="490" t="s">
        <v>115</v>
      </c>
      <c r="I651" s="490" t="s">
        <v>1002</v>
      </c>
      <c r="J651" s="490" t="s">
        <v>2220</v>
      </c>
      <c r="K651" s="628" t="s">
        <v>726</v>
      </c>
      <c r="L651" s="492"/>
      <c r="M651" s="534" t="s">
        <v>3679</v>
      </c>
      <c r="N651" s="494" t="s">
        <v>365</v>
      </c>
      <c r="O651" s="495"/>
      <c r="P651" s="495"/>
      <c r="Q651" s="494" t="s">
        <v>766</v>
      </c>
      <c r="R651" s="587" t="s">
        <v>524</v>
      </c>
      <c r="S651" s="557" t="s">
        <v>2256</v>
      </c>
      <c r="T651" s="497" t="s">
        <v>801</v>
      </c>
      <c r="U651" s="558">
        <v>37194</v>
      </c>
      <c r="V651" s="497">
        <f t="shared" ca="1" si="11"/>
        <v>24</v>
      </c>
      <c r="W651" s="559" t="s">
        <v>2257</v>
      </c>
      <c r="X651" s="497" t="s">
        <v>778</v>
      </c>
      <c r="Y651" s="497" t="s">
        <v>792</v>
      </c>
      <c r="Z651" s="559" t="s">
        <v>744</v>
      </c>
      <c r="AA651" s="559" t="s">
        <v>744</v>
      </c>
      <c r="AB651" s="559" t="s">
        <v>2155</v>
      </c>
      <c r="AC651" s="497"/>
      <c r="AD651" s="497"/>
      <c r="AE651" s="497" t="s">
        <v>1313</v>
      </c>
      <c r="AF651" s="499"/>
      <c r="AG651" s="499" t="s">
        <v>688</v>
      </c>
      <c r="AH651" s="499"/>
      <c r="AI651" s="499"/>
      <c r="AJ651" s="500"/>
      <c r="AK651" s="500"/>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2222</v>
      </c>
      <c r="E652" s="489">
        <f t="shared" si="10"/>
        <v>590</v>
      </c>
      <c r="F652" s="489" t="s">
        <v>688</v>
      </c>
      <c r="G652" s="489" t="s">
        <v>3668</v>
      </c>
      <c r="H652" s="490" t="s">
        <v>115</v>
      </c>
      <c r="I652" s="490" t="s">
        <v>1002</v>
      </c>
      <c r="J652" s="490" t="s">
        <v>2220</v>
      </c>
      <c r="K652" s="628" t="s">
        <v>726</v>
      </c>
      <c r="L652" s="492"/>
      <c r="M652" s="534" t="s">
        <v>3679</v>
      </c>
      <c r="N652" s="494" t="s">
        <v>365</v>
      </c>
      <c r="O652" s="495" t="s">
        <v>84</v>
      </c>
      <c r="P652" s="495" t="s">
        <v>394</v>
      </c>
      <c r="Q652" s="494" t="s">
        <v>766</v>
      </c>
      <c r="R652" s="587" t="s">
        <v>421</v>
      </c>
      <c r="S652" s="557" t="s">
        <v>2231</v>
      </c>
      <c r="T652" s="497" t="s">
        <v>801</v>
      </c>
      <c r="U652" s="558">
        <v>37883</v>
      </c>
      <c r="V652" s="497">
        <f t="shared" ca="1" si="11"/>
        <v>22</v>
      </c>
      <c r="W652" s="559" t="s">
        <v>2232</v>
      </c>
      <c r="X652" s="497" t="s">
        <v>778</v>
      </c>
      <c r="Y652" s="497" t="s">
        <v>792</v>
      </c>
      <c r="Z652" s="559" t="s">
        <v>676</v>
      </c>
      <c r="AA652" s="559" t="s">
        <v>676</v>
      </c>
      <c r="AB652" s="559" t="s">
        <v>1921</v>
      </c>
      <c r="AC652" s="497"/>
      <c r="AD652" s="497"/>
      <c r="AE652" s="497" t="s">
        <v>1313</v>
      </c>
      <c r="AF652" s="499"/>
      <c r="AG652" s="499" t="s">
        <v>688</v>
      </c>
      <c r="AH652" s="499"/>
      <c r="AI652" s="499"/>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554" t="s">
        <v>2258</v>
      </c>
      <c r="E653" s="489">
        <f t="shared" si="10"/>
        <v>591</v>
      </c>
      <c r="F653" s="489" t="s">
        <v>680</v>
      </c>
      <c r="G653" s="489" t="s">
        <v>3668</v>
      </c>
      <c r="H653" s="490" t="s">
        <v>115</v>
      </c>
      <c r="I653" s="490" t="s">
        <v>1002</v>
      </c>
      <c r="J653" s="490" t="s">
        <v>2220</v>
      </c>
      <c r="K653" s="628" t="s">
        <v>726</v>
      </c>
      <c r="L653" s="492"/>
      <c r="M653" s="534" t="s">
        <v>3679</v>
      </c>
      <c r="N653" s="494" t="s">
        <v>365</v>
      </c>
      <c r="O653" s="495"/>
      <c r="P653" s="495"/>
      <c r="Q653" s="573" t="s">
        <v>1617</v>
      </c>
      <c r="R653" s="556" t="s">
        <v>535</v>
      </c>
      <c r="S653" s="557" t="s">
        <v>2259</v>
      </c>
      <c r="T653" s="497" t="s">
        <v>801</v>
      </c>
      <c r="U653" s="558">
        <v>39601</v>
      </c>
      <c r="V653" s="497">
        <f t="shared" ca="1" si="11"/>
        <v>17</v>
      </c>
      <c r="W653" s="559" t="s">
        <v>2260</v>
      </c>
      <c r="X653" s="497" t="s">
        <v>778</v>
      </c>
      <c r="Y653" s="497" t="s">
        <v>792</v>
      </c>
      <c r="Z653" s="559" t="s">
        <v>744</v>
      </c>
      <c r="AA653" s="559" t="s">
        <v>744</v>
      </c>
      <c r="AB653" s="559" t="s">
        <v>2261</v>
      </c>
      <c r="AC653" s="497"/>
      <c r="AD653" s="497"/>
      <c r="AE653" s="497" t="s">
        <v>1313</v>
      </c>
      <c r="AF653" s="499">
        <v>0</v>
      </c>
      <c r="AG653" s="499" t="s">
        <v>688</v>
      </c>
      <c r="AH653" s="499"/>
      <c r="AI653" s="499"/>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489" t="s">
        <v>2156</v>
      </c>
      <c r="E654" s="489">
        <f t="shared" si="10"/>
        <v>591</v>
      </c>
      <c r="F654" s="489"/>
      <c r="G654" s="489" t="s">
        <v>3668</v>
      </c>
      <c r="H654" s="490" t="s">
        <v>115</v>
      </c>
      <c r="I654" s="490" t="s">
        <v>1002</v>
      </c>
      <c r="J654" s="490" t="s">
        <v>2156</v>
      </c>
      <c r="K654" s="628" t="s">
        <v>726</v>
      </c>
      <c r="L654" s="544"/>
      <c r="M654" s="493" t="s">
        <v>3680</v>
      </c>
      <c r="N654" s="494"/>
      <c r="O654" s="495" t="s">
        <v>197</v>
      </c>
      <c r="P654" s="495"/>
      <c r="Q654" s="494"/>
      <c r="R654" s="621" t="s">
        <v>384</v>
      </c>
      <c r="S654" s="496" t="s">
        <v>2158</v>
      </c>
      <c r="T654" s="497" t="s">
        <v>731</v>
      </c>
      <c r="U654" s="498">
        <v>37769</v>
      </c>
      <c r="V654" s="497">
        <f t="shared" ca="1" si="11"/>
        <v>22</v>
      </c>
      <c r="W654" s="497" t="s">
        <v>2159</v>
      </c>
      <c r="X654" s="497" t="s">
        <v>778</v>
      </c>
      <c r="Y654" s="497" t="s">
        <v>734</v>
      </c>
      <c r="Z654" s="497" t="s">
        <v>744</v>
      </c>
      <c r="AA654" s="497" t="s">
        <v>744</v>
      </c>
      <c r="AB654" s="497" t="s">
        <v>2089</v>
      </c>
      <c r="AC654" s="497" t="s">
        <v>1012</v>
      </c>
      <c r="AD654" s="497"/>
      <c r="AE654" s="497"/>
      <c r="AF654" s="499"/>
      <c r="AG654" s="499"/>
      <c r="AH654" s="499"/>
      <c r="AI654" s="499"/>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2189</v>
      </c>
      <c r="E655" s="489">
        <f t="shared" si="10"/>
        <v>592</v>
      </c>
      <c r="F655" s="489" t="s">
        <v>680</v>
      </c>
      <c r="G655" s="489" t="s">
        <v>3668</v>
      </c>
      <c r="H655" s="490" t="s">
        <v>115</v>
      </c>
      <c r="I655" s="490" t="s">
        <v>1002</v>
      </c>
      <c r="J655" s="490" t="s">
        <v>2156</v>
      </c>
      <c r="K655" s="628" t="s">
        <v>726</v>
      </c>
      <c r="L655" s="492"/>
      <c r="M655" s="534" t="s">
        <v>3680</v>
      </c>
      <c r="N655" s="494" t="s">
        <v>365</v>
      </c>
      <c r="O655" s="495"/>
      <c r="P655" s="495"/>
      <c r="Q655" s="573" t="s">
        <v>1617</v>
      </c>
      <c r="R655" s="587" t="s">
        <v>534</v>
      </c>
      <c r="S655" s="649" t="s">
        <v>2190</v>
      </c>
      <c r="T655" s="497" t="s">
        <v>731</v>
      </c>
      <c r="U655" s="558">
        <v>39093</v>
      </c>
      <c r="V655" s="497">
        <f t="shared" ca="1" si="11"/>
        <v>19</v>
      </c>
      <c r="W655" s="559" t="s">
        <v>2191</v>
      </c>
      <c r="X655" s="497" t="s">
        <v>778</v>
      </c>
      <c r="Y655" s="497" t="s">
        <v>792</v>
      </c>
      <c r="Z655" s="559" t="s">
        <v>676</v>
      </c>
      <c r="AA655" s="559" t="s">
        <v>676</v>
      </c>
      <c r="AB655" s="559" t="s">
        <v>1401</v>
      </c>
      <c r="AC655" s="497"/>
      <c r="AD655" s="497"/>
      <c r="AE655" s="497" t="s">
        <v>1313</v>
      </c>
      <c r="AF655" s="499">
        <v>0</v>
      </c>
      <c r="AG655" s="499" t="s">
        <v>688</v>
      </c>
      <c r="AH655" s="499"/>
      <c r="AI655" s="499"/>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554" t="s">
        <v>2192</v>
      </c>
      <c r="E656" s="489">
        <f t="shared" si="10"/>
        <v>593</v>
      </c>
      <c r="F656" s="489" t="s">
        <v>680</v>
      </c>
      <c r="G656" s="489" t="s">
        <v>3668</v>
      </c>
      <c r="H656" s="490" t="s">
        <v>115</v>
      </c>
      <c r="I656" s="490" t="s">
        <v>1002</v>
      </c>
      <c r="J656" s="490" t="s">
        <v>2156</v>
      </c>
      <c r="K656" s="628" t="s">
        <v>726</v>
      </c>
      <c r="L656" s="684"/>
      <c r="M656" s="518" t="s">
        <v>3680</v>
      </c>
      <c r="N656" s="494" t="s">
        <v>365</v>
      </c>
      <c r="O656" s="495"/>
      <c r="P656" s="495"/>
      <c r="Q656" s="573" t="s">
        <v>1617</v>
      </c>
      <c r="R656" s="586" t="s">
        <v>543</v>
      </c>
      <c r="S656" s="557" t="s">
        <v>2193</v>
      </c>
      <c r="T656" s="497" t="s">
        <v>731</v>
      </c>
      <c r="U656" s="558">
        <v>40221</v>
      </c>
      <c r="V656" s="497">
        <f t="shared" ca="1" si="11"/>
        <v>15</v>
      </c>
      <c r="W656" s="559" t="s">
        <v>2194</v>
      </c>
      <c r="X656" s="497" t="s">
        <v>778</v>
      </c>
      <c r="Y656" s="497" t="s">
        <v>792</v>
      </c>
      <c r="Z656" s="559" t="s">
        <v>740</v>
      </c>
      <c r="AA656" s="559" t="s">
        <v>740</v>
      </c>
      <c r="AB656" s="559" t="s">
        <v>1750</v>
      </c>
      <c r="AC656" s="495"/>
      <c r="AD656" s="495"/>
      <c r="AE656" s="497" t="s">
        <v>1313</v>
      </c>
      <c r="AF656" s="499">
        <v>0</v>
      </c>
      <c r="AG656" s="499" t="s">
        <v>688</v>
      </c>
      <c r="AH656" s="499"/>
      <c r="AI656" s="499"/>
      <c r="AJ656" s="500"/>
      <c r="AK656" s="461"/>
      <c r="AL656" s="500"/>
      <c r="AM656" s="500"/>
      <c r="AN656" s="500"/>
      <c r="AO656" s="500"/>
      <c r="AP656" s="500"/>
      <c r="AQ656" s="500"/>
      <c r="AR656" s="500"/>
      <c r="AS656" s="500"/>
      <c r="AT656" s="500"/>
      <c r="AU656" s="500"/>
      <c r="AV656" s="500"/>
      <c r="AW656" s="500"/>
      <c r="AX656" s="500"/>
      <c r="AY656" s="500"/>
      <c r="AZ656" s="500"/>
      <c r="BA656" s="500"/>
    </row>
    <row r="657" spans="1:53" ht="15.75" customHeight="1">
      <c r="A657" s="457"/>
      <c r="B657" s="456"/>
      <c r="C657" s="489">
        <v>644</v>
      </c>
      <c r="D657" s="489" t="s">
        <v>1067</v>
      </c>
      <c r="E657" s="489">
        <f t="shared" si="10"/>
        <v>593</v>
      </c>
      <c r="F657" s="489"/>
      <c r="G657" s="489" t="s">
        <v>3681</v>
      </c>
      <c r="H657" s="490" t="s">
        <v>115</v>
      </c>
      <c r="I657" s="490" t="s">
        <v>1002</v>
      </c>
      <c r="J657" s="490" t="s">
        <v>1067</v>
      </c>
      <c r="K657" s="628" t="s">
        <v>726</v>
      </c>
      <c r="L657" s="544"/>
      <c r="M657" s="493" t="s">
        <v>3682</v>
      </c>
      <c r="N657" s="494"/>
      <c r="O657" s="495" t="s">
        <v>197</v>
      </c>
      <c r="P657" s="495"/>
      <c r="Q657" s="494"/>
      <c r="R657" s="683" t="s">
        <v>196</v>
      </c>
      <c r="S657" s="496" t="s">
        <v>1068</v>
      </c>
      <c r="T657" s="497" t="s">
        <v>731</v>
      </c>
      <c r="U657" s="498">
        <v>31834</v>
      </c>
      <c r="V657" s="497">
        <f t="shared" ca="1" si="11"/>
        <v>38</v>
      </c>
      <c r="W657" s="497" t="s">
        <v>1069</v>
      </c>
      <c r="X657" s="497" t="s">
        <v>733</v>
      </c>
      <c r="Y657" s="497" t="s">
        <v>734</v>
      </c>
      <c r="Z657" s="497" t="s">
        <v>676</v>
      </c>
      <c r="AA657" s="497" t="s">
        <v>1059</v>
      </c>
      <c r="AB657" s="497" t="s">
        <v>1070</v>
      </c>
      <c r="AC657" s="497" t="s">
        <v>1012</v>
      </c>
      <c r="AD657" s="497"/>
      <c r="AE657" s="497"/>
      <c r="AF657" s="499"/>
      <c r="AG657" s="499"/>
      <c r="AH657" s="499"/>
      <c r="AI657" s="499"/>
      <c r="AJ657" s="500"/>
      <c r="AK657" s="461"/>
      <c r="AL657" s="461"/>
      <c r="AM657" s="500"/>
      <c r="AN657" s="500"/>
      <c r="AO657" s="500"/>
      <c r="AP657" s="500"/>
      <c r="AQ657" s="500"/>
      <c r="AR657" s="500"/>
      <c r="AS657" s="500"/>
      <c r="AT657" s="500"/>
      <c r="AU657" s="500"/>
      <c r="AV657" s="500"/>
      <c r="AW657" s="500"/>
      <c r="AX657" s="500"/>
      <c r="AY657" s="500"/>
      <c r="AZ657" s="500"/>
      <c r="BA657" s="500"/>
    </row>
    <row r="658" spans="1:53" ht="15.75" customHeight="1">
      <c r="A658" s="461"/>
      <c r="B658" s="460"/>
      <c r="C658" s="489">
        <v>645</v>
      </c>
      <c r="D658" s="571" t="s">
        <v>1349</v>
      </c>
      <c r="E658" s="489">
        <f t="shared" si="10"/>
        <v>594</v>
      </c>
      <c r="F658" s="489" t="s">
        <v>688</v>
      </c>
      <c r="G658" s="489" t="s">
        <v>3681</v>
      </c>
      <c r="H658" s="490" t="s">
        <v>115</v>
      </c>
      <c r="I658" s="490" t="s">
        <v>3683</v>
      </c>
      <c r="J658" s="490" t="s">
        <v>1067</v>
      </c>
      <c r="K658" s="628" t="s">
        <v>726</v>
      </c>
      <c r="L658" s="684"/>
      <c r="M658" s="534" t="s">
        <v>3682</v>
      </c>
      <c r="N658" s="494" t="s">
        <v>365</v>
      </c>
      <c r="O658" s="495"/>
      <c r="P658" s="495"/>
      <c r="Q658" s="494" t="s">
        <v>729</v>
      </c>
      <c r="R658" s="572" t="s">
        <v>265</v>
      </c>
      <c r="S658" s="557" t="s">
        <v>1350</v>
      </c>
      <c r="T658" s="497" t="s">
        <v>731</v>
      </c>
      <c r="U658" s="520">
        <v>28259</v>
      </c>
      <c r="V658" s="497">
        <f t="shared" ca="1" si="11"/>
        <v>48</v>
      </c>
      <c r="W658" s="499" t="s">
        <v>1351</v>
      </c>
      <c r="X658" s="497" t="s">
        <v>778</v>
      </c>
      <c r="Y658" s="497" t="s">
        <v>792</v>
      </c>
      <c r="Z658" s="499" t="s">
        <v>676</v>
      </c>
      <c r="AA658" s="499" t="s">
        <v>676</v>
      </c>
      <c r="AB658" s="499" t="s">
        <v>1110</v>
      </c>
      <c r="AC658" s="495"/>
      <c r="AD658" s="495"/>
      <c r="AE658" s="497" t="s">
        <v>982</v>
      </c>
      <c r="AF658" s="499"/>
      <c r="AG658" s="499" t="s">
        <v>688</v>
      </c>
      <c r="AH658" s="499"/>
      <c r="AI658" s="499"/>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1352</v>
      </c>
      <c r="E659" s="489">
        <f t="shared" si="10"/>
        <v>595</v>
      </c>
      <c r="F659" s="489" t="s">
        <v>688</v>
      </c>
      <c r="G659" s="489" t="s">
        <v>3681</v>
      </c>
      <c r="H659" s="490" t="s">
        <v>115</v>
      </c>
      <c r="I659" s="490" t="s">
        <v>3684</v>
      </c>
      <c r="J659" s="490" t="s">
        <v>1067</v>
      </c>
      <c r="K659" s="628" t="s">
        <v>726</v>
      </c>
      <c r="L659" s="684"/>
      <c r="M659" s="534" t="s">
        <v>3682</v>
      </c>
      <c r="N659" s="494" t="s">
        <v>365</v>
      </c>
      <c r="O659" s="495"/>
      <c r="P659" s="495"/>
      <c r="Q659" s="494" t="s">
        <v>729</v>
      </c>
      <c r="R659" s="572" t="s">
        <v>288</v>
      </c>
      <c r="S659" s="557" t="s">
        <v>1353</v>
      </c>
      <c r="T659" s="497" t="s">
        <v>731</v>
      </c>
      <c r="U659" s="520">
        <v>29734</v>
      </c>
      <c r="V659" s="497">
        <f t="shared" ca="1" si="11"/>
        <v>44</v>
      </c>
      <c r="W659" s="499" t="s">
        <v>1354</v>
      </c>
      <c r="X659" s="497" t="s">
        <v>778</v>
      </c>
      <c r="Y659" s="497" t="s">
        <v>792</v>
      </c>
      <c r="Z659" s="499" t="s">
        <v>846</v>
      </c>
      <c r="AA659" s="499" t="s">
        <v>676</v>
      </c>
      <c r="AB659" s="499" t="s">
        <v>1037</v>
      </c>
      <c r="AC659" s="495"/>
      <c r="AD659" s="495"/>
      <c r="AE659" s="497" t="s">
        <v>982</v>
      </c>
      <c r="AF659" s="499"/>
      <c r="AG659" s="499" t="s">
        <v>688</v>
      </c>
      <c r="AH659" s="499"/>
      <c r="AI659" s="499"/>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1355</v>
      </c>
      <c r="E660" s="489">
        <f t="shared" si="10"/>
        <v>596</v>
      </c>
      <c r="F660" s="489" t="s">
        <v>688</v>
      </c>
      <c r="G660" s="489" t="s">
        <v>3681</v>
      </c>
      <c r="H660" s="490" t="s">
        <v>115</v>
      </c>
      <c r="I660" s="490" t="s">
        <v>3685</v>
      </c>
      <c r="J660" s="490" t="s">
        <v>1067</v>
      </c>
      <c r="K660" s="628" t="s">
        <v>726</v>
      </c>
      <c r="L660" s="684"/>
      <c r="M660" s="534" t="s">
        <v>3682</v>
      </c>
      <c r="N660" s="494" t="s">
        <v>365</v>
      </c>
      <c r="O660" s="495"/>
      <c r="P660" s="495"/>
      <c r="Q660" s="494" t="s">
        <v>729</v>
      </c>
      <c r="R660" s="572" t="s">
        <v>309</v>
      </c>
      <c r="S660" s="557" t="s">
        <v>1356</v>
      </c>
      <c r="T660" s="497" t="s">
        <v>731</v>
      </c>
      <c r="U660" s="520">
        <v>30020</v>
      </c>
      <c r="V660" s="497">
        <f t="shared" ca="1" si="11"/>
        <v>43</v>
      </c>
      <c r="W660" s="499" t="s">
        <v>1357</v>
      </c>
      <c r="X660" s="497" t="s">
        <v>778</v>
      </c>
      <c r="Y660" s="497" t="s">
        <v>792</v>
      </c>
      <c r="Z660" s="499" t="s">
        <v>676</v>
      </c>
      <c r="AA660" s="499" t="s">
        <v>676</v>
      </c>
      <c r="AB660" s="499" t="s">
        <v>1110</v>
      </c>
      <c r="AC660" s="495"/>
      <c r="AD660" s="495"/>
      <c r="AE660" s="497" t="s">
        <v>982</v>
      </c>
      <c r="AF660" s="499"/>
      <c r="AG660" s="499" t="s">
        <v>688</v>
      </c>
      <c r="AH660" s="499"/>
      <c r="AI660" s="499"/>
      <c r="AJ660" s="500"/>
      <c r="AK660" s="461"/>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1358</v>
      </c>
      <c r="E661" s="489">
        <f t="shared" si="10"/>
        <v>597</v>
      </c>
      <c r="F661" s="489" t="s">
        <v>688</v>
      </c>
      <c r="G661" s="489" t="s">
        <v>3681</v>
      </c>
      <c r="H661" s="490" t="s">
        <v>115</v>
      </c>
      <c r="I661" s="490" t="s">
        <v>3686</v>
      </c>
      <c r="J661" s="490" t="s">
        <v>1067</v>
      </c>
      <c r="K661" s="628" t="s">
        <v>726</v>
      </c>
      <c r="L661" s="684"/>
      <c r="M661" s="534" t="s">
        <v>3682</v>
      </c>
      <c r="N661" s="494" t="s">
        <v>365</v>
      </c>
      <c r="O661" s="495"/>
      <c r="P661" s="495"/>
      <c r="Q661" s="494" t="s">
        <v>729</v>
      </c>
      <c r="R661" s="572" t="s">
        <v>325</v>
      </c>
      <c r="S661" s="557" t="s">
        <v>1359</v>
      </c>
      <c r="T661" s="497" t="s">
        <v>731</v>
      </c>
      <c r="U661" s="520">
        <v>30250</v>
      </c>
      <c r="V661" s="497">
        <f t="shared" ca="1" si="11"/>
        <v>43</v>
      </c>
      <c r="W661" s="499" t="s">
        <v>1360</v>
      </c>
      <c r="X661" s="497" t="s">
        <v>778</v>
      </c>
      <c r="Y661" s="497" t="s">
        <v>792</v>
      </c>
      <c r="Z661" s="499" t="s">
        <v>676</v>
      </c>
      <c r="AA661" s="499" t="s">
        <v>676</v>
      </c>
      <c r="AB661" s="499" t="s">
        <v>1361</v>
      </c>
      <c r="AC661" s="495"/>
      <c r="AD661" s="495"/>
      <c r="AE661" s="497" t="s">
        <v>982</v>
      </c>
      <c r="AF661" s="499"/>
      <c r="AG661" s="499" t="s">
        <v>688</v>
      </c>
      <c r="AH661" s="499"/>
      <c r="AI661" s="499"/>
      <c r="AJ661" s="500"/>
      <c r="AK661" s="500"/>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1362</v>
      </c>
      <c r="E662" s="489">
        <f t="shared" si="10"/>
        <v>598</v>
      </c>
      <c r="F662" s="489" t="s">
        <v>688</v>
      </c>
      <c r="G662" s="489" t="s">
        <v>3681</v>
      </c>
      <c r="H662" s="490" t="s">
        <v>115</v>
      </c>
      <c r="I662" s="490" t="s">
        <v>3687</v>
      </c>
      <c r="J662" s="490" t="s">
        <v>1067</v>
      </c>
      <c r="K662" s="628" t="s">
        <v>726</v>
      </c>
      <c r="L662" s="684"/>
      <c r="M662" s="534" t="s">
        <v>3682</v>
      </c>
      <c r="N662" s="494" t="s">
        <v>365</v>
      </c>
      <c r="O662" s="495"/>
      <c r="P662" s="495"/>
      <c r="Q662" s="494" t="s">
        <v>729</v>
      </c>
      <c r="R662" s="534" t="s">
        <v>3783</v>
      </c>
      <c r="S662" s="557" t="s">
        <v>1363</v>
      </c>
      <c r="T662" s="497" t="s">
        <v>731</v>
      </c>
      <c r="U662" s="520">
        <v>34787</v>
      </c>
      <c r="V662" s="497">
        <f t="shared" ca="1" si="11"/>
        <v>30</v>
      </c>
      <c r="W662" s="499" t="s">
        <v>1364</v>
      </c>
      <c r="X662" s="497" t="s">
        <v>778</v>
      </c>
      <c r="Y662" s="497" t="s">
        <v>792</v>
      </c>
      <c r="Z662" s="499" t="s">
        <v>1131</v>
      </c>
      <c r="AA662" s="499" t="s">
        <v>1365</v>
      </c>
      <c r="AB662" s="499" t="s">
        <v>1366</v>
      </c>
      <c r="AC662" s="495"/>
      <c r="AD662" s="495"/>
      <c r="AE662" s="497" t="s">
        <v>982</v>
      </c>
      <c r="AF662" s="499"/>
      <c r="AG662" s="499" t="s">
        <v>688</v>
      </c>
      <c r="AH662" s="499"/>
      <c r="AI662" s="499"/>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1338</v>
      </c>
      <c r="E663" s="489">
        <f t="shared" si="10"/>
        <v>599</v>
      </c>
      <c r="F663" s="489" t="s">
        <v>688</v>
      </c>
      <c r="G663" s="489" t="s">
        <v>3681</v>
      </c>
      <c r="H663" s="490" t="s">
        <v>115</v>
      </c>
      <c r="I663" s="490" t="s">
        <v>3689</v>
      </c>
      <c r="J663" s="490" t="s">
        <v>1067</v>
      </c>
      <c r="K663" s="628" t="s">
        <v>726</v>
      </c>
      <c r="L663" s="684"/>
      <c r="M663" s="534" t="s">
        <v>3682</v>
      </c>
      <c r="N663" s="494" t="s">
        <v>365</v>
      </c>
      <c r="O663" s="495"/>
      <c r="P663" s="495"/>
      <c r="Q663" s="494" t="s">
        <v>729</v>
      </c>
      <c r="R663" s="572" t="s">
        <v>343</v>
      </c>
      <c r="S663" s="557" t="s">
        <v>1342</v>
      </c>
      <c r="T663" s="497" t="s">
        <v>731</v>
      </c>
      <c r="U663" s="520">
        <v>35647</v>
      </c>
      <c r="V663" s="497">
        <f t="shared" ca="1" si="11"/>
        <v>28</v>
      </c>
      <c r="W663" s="499" t="s">
        <v>1343</v>
      </c>
      <c r="X663" s="497" t="s">
        <v>778</v>
      </c>
      <c r="Y663" s="497" t="s">
        <v>792</v>
      </c>
      <c r="Z663" s="499" t="s">
        <v>676</v>
      </c>
      <c r="AA663" s="499" t="s">
        <v>676</v>
      </c>
      <c r="AB663" s="499" t="s">
        <v>1344</v>
      </c>
      <c r="AC663" s="495"/>
      <c r="AD663" s="495"/>
      <c r="AE663" s="497" t="s">
        <v>982</v>
      </c>
      <c r="AF663" s="499"/>
      <c r="AG663" s="499" t="s">
        <v>688</v>
      </c>
      <c r="AH663" s="499"/>
      <c r="AI663" s="499"/>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1367</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72" t="s">
        <v>350</v>
      </c>
      <c r="S664" s="557" t="s">
        <v>1368</v>
      </c>
      <c r="T664" s="497" t="s">
        <v>731</v>
      </c>
      <c r="U664" s="520">
        <v>32923</v>
      </c>
      <c r="V664" s="497">
        <f t="shared" ca="1" si="11"/>
        <v>35</v>
      </c>
      <c r="W664" s="499" t="s">
        <v>1369</v>
      </c>
      <c r="X664" s="497" t="s">
        <v>778</v>
      </c>
      <c r="Y664" s="497" t="s">
        <v>792</v>
      </c>
      <c r="Z664" s="499" t="s">
        <v>274</v>
      </c>
      <c r="AA664" s="499" t="s">
        <v>274</v>
      </c>
      <c r="AB664" s="499" t="s">
        <v>1370</v>
      </c>
      <c r="AC664" s="495"/>
      <c r="AD664" s="495"/>
      <c r="AE664" s="497" t="s">
        <v>982</v>
      </c>
      <c r="AF664" s="499"/>
      <c r="AG664" s="499" t="s">
        <v>688</v>
      </c>
      <c r="AH664" s="499"/>
      <c r="AI664" s="499"/>
      <c r="AJ664" s="500"/>
      <c r="AK664" s="461"/>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652</v>
      </c>
      <c r="D665" s="571" t="s">
        <v>1371</v>
      </c>
      <c r="E665" s="489">
        <f t="shared" si="10"/>
        <v>601</v>
      </c>
      <c r="F665" s="489" t="s">
        <v>688</v>
      </c>
      <c r="G665" s="489" t="s">
        <v>3681</v>
      </c>
      <c r="H665" s="490" t="s">
        <v>115</v>
      </c>
      <c r="I665" s="490" t="s">
        <v>3690</v>
      </c>
      <c r="J665" s="490" t="s">
        <v>1067</v>
      </c>
      <c r="K665" s="628" t="s">
        <v>726</v>
      </c>
      <c r="L665" s="684"/>
      <c r="M665" s="534" t="s">
        <v>3682</v>
      </c>
      <c r="N665" s="494" t="s">
        <v>365</v>
      </c>
      <c r="O665" s="495"/>
      <c r="P665" s="495"/>
      <c r="Q665" s="573" t="s">
        <v>766</v>
      </c>
      <c r="R665" s="534" t="s">
        <v>3784</v>
      </c>
      <c r="S665" s="557" t="s">
        <v>1372</v>
      </c>
      <c r="T665" s="497" t="s">
        <v>731</v>
      </c>
      <c r="U665" s="574">
        <v>37793</v>
      </c>
      <c r="V665" s="497">
        <f t="shared" ca="1" si="11"/>
        <v>22</v>
      </c>
      <c r="W665" s="499" t="s">
        <v>1373</v>
      </c>
      <c r="X665" s="497" t="s">
        <v>778</v>
      </c>
      <c r="Y665" s="497" t="s">
        <v>792</v>
      </c>
      <c r="Z665" s="499" t="s">
        <v>676</v>
      </c>
      <c r="AA665" s="499" t="s">
        <v>676</v>
      </c>
      <c r="AB665" s="499" t="s">
        <v>1374</v>
      </c>
      <c r="AC665" s="495"/>
      <c r="AD665" s="495"/>
      <c r="AE665" s="497" t="s">
        <v>982</v>
      </c>
      <c r="AF665" s="499"/>
      <c r="AG665" s="499" t="s">
        <v>688</v>
      </c>
      <c r="AH665" s="499"/>
      <c r="AI665" s="499"/>
      <c r="AJ665" s="500"/>
      <c r="AK665" s="461"/>
      <c r="AL665" s="500"/>
      <c r="AM665" s="461"/>
      <c r="AN665" s="461"/>
      <c r="AO665" s="461"/>
      <c r="AP665" s="461"/>
      <c r="AQ665" s="461"/>
      <c r="AR665" s="461"/>
      <c r="AS665" s="461"/>
      <c r="AT665" s="461"/>
      <c r="AU665" s="461"/>
      <c r="AV665" s="461"/>
      <c r="AW665" s="461"/>
      <c r="AX665" s="461"/>
      <c r="AY665" s="461"/>
      <c r="AZ665" s="461"/>
      <c r="BA665" s="461"/>
    </row>
    <row r="666" spans="1:53" ht="15.75" customHeight="1">
      <c r="A666" s="193"/>
      <c r="B666" s="193"/>
      <c r="C666" s="489">
        <v>653</v>
      </c>
      <c r="D666" s="575" t="s">
        <v>1375</v>
      </c>
      <c r="E666" s="489">
        <f t="shared" si="10"/>
        <v>602</v>
      </c>
      <c r="F666" s="525" t="s">
        <v>688</v>
      </c>
      <c r="G666" s="489" t="s">
        <v>3681</v>
      </c>
      <c r="H666" s="490" t="s">
        <v>115</v>
      </c>
      <c r="I666" s="490" t="s">
        <v>3690</v>
      </c>
      <c r="J666" s="490" t="s">
        <v>1067</v>
      </c>
      <c r="K666" s="628" t="s">
        <v>726</v>
      </c>
      <c r="L666" s="569"/>
      <c r="M666" s="534" t="s">
        <v>3682</v>
      </c>
      <c r="N666" s="494" t="s">
        <v>365</v>
      </c>
      <c r="O666" s="563"/>
      <c r="P666" s="563"/>
      <c r="Q666" s="564" t="s">
        <v>766</v>
      </c>
      <c r="R666" s="630" t="s">
        <v>1376</v>
      </c>
      <c r="S666" s="966" t="s">
        <v>1377</v>
      </c>
      <c r="T666" s="497" t="s">
        <v>731</v>
      </c>
      <c r="U666" s="577">
        <v>32111</v>
      </c>
      <c r="V666" s="497">
        <f ca="1">DATEDIF(현황파악!$U666,TODAY(),"Y")</f>
        <v>38</v>
      </c>
      <c r="W666" s="553" t="s">
        <v>1378</v>
      </c>
      <c r="X666" s="497" t="s">
        <v>778</v>
      </c>
      <c r="Y666" s="497" t="s">
        <v>792</v>
      </c>
      <c r="Z666" s="553" t="s">
        <v>274</v>
      </c>
      <c r="AA666" s="553" t="s">
        <v>274</v>
      </c>
      <c r="AB666" s="538" t="s">
        <v>1379</v>
      </c>
      <c r="AC666" s="563"/>
      <c r="AD666" s="563"/>
      <c r="AE666" s="497" t="s">
        <v>1380</v>
      </c>
      <c r="AF666" s="499"/>
      <c r="AG666" s="578" t="s">
        <v>688</v>
      </c>
      <c r="AH666" s="499"/>
      <c r="AI666" s="499"/>
      <c r="AJ666" s="193"/>
      <c r="AK666" s="193"/>
      <c r="AL666" s="193"/>
      <c r="AM666" s="193"/>
      <c r="AN666" s="193"/>
      <c r="AO666" s="193"/>
      <c r="AP666" s="193"/>
      <c r="AQ666" s="193"/>
      <c r="AR666" s="193"/>
      <c r="AS666" s="193"/>
      <c r="AT666" s="193"/>
      <c r="AU666" s="193"/>
      <c r="AV666" s="193"/>
      <c r="AW666" s="193"/>
      <c r="AX666" s="193"/>
      <c r="AY666" s="193"/>
      <c r="AZ666" s="193"/>
      <c r="BA666" s="193"/>
    </row>
    <row r="667" spans="1:53" ht="15.75" customHeight="1">
      <c r="A667" s="461"/>
      <c r="B667" s="460"/>
      <c r="C667" s="489">
        <v>654</v>
      </c>
      <c r="D667" s="489" t="s">
        <v>1133</v>
      </c>
      <c r="E667" s="489">
        <f t="shared" si="10"/>
        <v>602</v>
      </c>
      <c r="F667" s="489"/>
      <c r="G667" s="489" t="s">
        <v>3681</v>
      </c>
      <c r="H667" s="490" t="s">
        <v>115</v>
      </c>
      <c r="I667" s="490" t="s">
        <v>1002</v>
      </c>
      <c r="J667" s="490" t="s">
        <v>1133</v>
      </c>
      <c r="K667" s="628" t="s">
        <v>726</v>
      </c>
      <c r="L667" s="544"/>
      <c r="M667" s="493" t="s">
        <v>3692</v>
      </c>
      <c r="N667" s="494"/>
      <c r="O667" s="495" t="s">
        <v>69</v>
      </c>
      <c r="P667" s="495"/>
      <c r="Q667" s="494"/>
      <c r="R667" s="683" t="s">
        <v>195</v>
      </c>
      <c r="S667" s="496" t="s">
        <v>1135</v>
      </c>
      <c r="T667" s="497" t="s">
        <v>801</v>
      </c>
      <c r="U667" s="498">
        <v>21384</v>
      </c>
      <c r="V667" s="497">
        <f t="shared" ref="V667:V685" ca="1" si="12">DATEDIF(U667,TODAY(),"Y")</f>
        <v>67</v>
      </c>
      <c r="W667" s="497" t="s">
        <v>1136</v>
      </c>
      <c r="X667" s="497" t="s">
        <v>778</v>
      </c>
      <c r="Y667" s="497" t="s">
        <v>734</v>
      </c>
      <c r="Z667" s="497" t="s">
        <v>676</v>
      </c>
      <c r="AA667" s="497" t="s">
        <v>1059</v>
      </c>
      <c r="AB667" s="497" t="s">
        <v>1066</v>
      </c>
      <c r="AC667" s="497" t="s">
        <v>1012</v>
      </c>
      <c r="AD667" s="497"/>
      <c r="AE667" s="497"/>
      <c r="AF667" s="499"/>
      <c r="AG667" s="499" t="s">
        <v>1055</v>
      </c>
      <c r="AH667" s="499"/>
      <c r="AI667" s="499"/>
      <c r="AJ667" s="500"/>
      <c r="AK667" s="461"/>
      <c r="AL667" s="461"/>
      <c r="AM667" s="500"/>
      <c r="AN667" s="500"/>
      <c r="AO667" s="500"/>
      <c r="AP667" s="500"/>
      <c r="AQ667" s="500"/>
      <c r="AR667" s="500"/>
      <c r="AS667" s="500"/>
      <c r="AT667" s="500"/>
      <c r="AU667" s="500"/>
      <c r="AV667" s="500"/>
      <c r="AW667" s="500"/>
      <c r="AX667" s="500"/>
      <c r="AY667" s="500"/>
      <c r="AZ667" s="500"/>
      <c r="BA667" s="500"/>
    </row>
    <row r="668" spans="1:53" ht="15.75" customHeight="1">
      <c r="A668" s="461"/>
      <c r="B668" s="460"/>
      <c r="C668" s="489">
        <v>655</v>
      </c>
      <c r="D668" s="521" t="s">
        <v>2087</v>
      </c>
      <c r="E668" s="489">
        <f t="shared" si="10"/>
        <v>603</v>
      </c>
      <c r="F668" s="489" t="s">
        <v>688</v>
      </c>
      <c r="G668" s="489" t="s">
        <v>3681</v>
      </c>
      <c r="H668" s="490" t="s">
        <v>115</v>
      </c>
      <c r="I668" s="490" t="s">
        <v>3693</v>
      </c>
      <c r="J668" s="490" t="s">
        <v>1133</v>
      </c>
      <c r="K668" s="628" t="s">
        <v>726</v>
      </c>
      <c r="L668" s="684"/>
      <c r="M668" s="534" t="s">
        <v>3692</v>
      </c>
      <c r="N668" s="494" t="s">
        <v>365</v>
      </c>
      <c r="O668" s="495"/>
      <c r="P668" s="495"/>
      <c r="Q668" s="494" t="s">
        <v>799</v>
      </c>
      <c r="R668" s="685" t="s">
        <v>231</v>
      </c>
      <c r="S668" s="557" t="s">
        <v>2088</v>
      </c>
      <c r="T668" s="686" t="s">
        <v>801</v>
      </c>
      <c r="U668" s="520">
        <v>21961</v>
      </c>
      <c r="V668" s="497">
        <f t="shared" ca="1" si="12"/>
        <v>65</v>
      </c>
      <c r="W668" s="499" t="s">
        <v>1369</v>
      </c>
      <c r="X668" s="497" t="s">
        <v>778</v>
      </c>
      <c r="Y668" s="497" t="s">
        <v>792</v>
      </c>
      <c r="Z668" s="499" t="s">
        <v>744</v>
      </c>
      <c r="AA668" s="499" t="s">
        <v>744</v>
      </c>
      <c r="AB668" s="499" t="s">
        <v>2089</v>
      </c>
      <c r="AC668" s="495"/>
      <c r="AD668" s="495"/>
      <c r="AE668" s="497" t="s">
        <v>982</v>
      </c>
      <c r="AF668" s="499"/>
      <c r="AG668" s="499" t="s">
        <v>688</v>
      </c>
      <c r="AH668" s="499"/>
      <c r="AI668" s="499"/>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2090</v>
      </c>
      <c r="E669" s="489">
        <f t="shared" si="10"/>
        <v>604</v>
      </c>
      <c r="F669" s="489" t="s">
        <v>688</v>
      </c>
      <c r="G669" s="489" t="s">
        <v>3681</v>
      </c>
      <c r="H669" s="490" t="s">
        <v>115</v>
      </c>
      <c r="I669" s="490" t="s">
        <v>3694</v>
      </c>
      <c r="J669" s="490" t="s">
        <v>1133</v>
      </c>
      <c r="K669" s="628" t="s">
        <v>726</v>
      </c>
      <c r="L669" s="684"/>
      <c r="M669" s="534" t="s">
        <v>3692</v>
      </c>
      <c r="N669" s="494" t="s">
        <v>365</v>
      </c>
      <c r="O669" s="495"/>
      <c r="P669" s="495"/>
      <c r="Q669" s="494" t="s">
        <v>799</v>
      </c>
      <c r="R669" s="685" t="s">
        <v>257</v>
      </c>
      <c r="S669" s="557" t="s">
        <v>2091</v>
      </c>
      <c r="T669" s="686" t="s">
        <v>801</v>
      </c>
      <c r="U669" s="520">
        <v>22297</v>
      </c>
      <c r="V669" s="497">
        <f t="shared" ca="1" si="12"/>
        <v>65</v>
      </c>
      <c r="W669" s="499" t="s">
        <v>2092</v>
      </c>
      <c r="X669" s="497" t="s">
        <v>778</v>
      </c>
      <c r="Y669" s="497" t="s">
        <v>792</v>
      </c>
      <c r="Z669" s="499" t="s">
        <v>744</v>
      </c>
      <c r="AA669" s="499" t="s">
        <v>744</v>
      </c>
      <c r="AB669" s="499" t="s">
        <v>2093</v>
      </c>
      <c r="AC669" s="495"/>
      <c r="AD669" s="495"/>
      <c r="AE669" s="497" t="s">
        <v>982</v>
      </c>
      <c r="AF669" s="499"/>
      <c r="AG669" s="499" t="s">
        <v>688</v>
      </c>
      <c r="AH669" s="499"/>
      <c r="AI669" s="499"/>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2094</v>
      </c>
      <c r="E670" s="489">
        <f t="shared" si="10"/>
        <v>605</v>
      </c>
      <c r="F670" s="489" t="s">
        <v>688</v>
      </c>
      <c r="G670" s="489" t="s">
        <v>3681</v>
      </c>
      <c r="H670" s="490" t="s">
        <v>115</v>
      </c>
      <c r="I670" s="490" t="s">
        <v>3695</v>
      </c>
      <c r="J670" s="490" t="s">
        <v>1133</v>
      </c>
      <c r="K670" s="628" t="s">
        <v>726</v>
      </c>
      <c r="L670" s="684"/>
      <c r="M670" s="534" t="s">
        <v>3692</v>
      </c>
      <c r="N670" s="494" t="s">
        <v>365</v>
      </c>
      <c r="O670" s="495"/>
      <c r="P670" s="495"/>
      <c r="Q670" s="494" t="s">
        <v>799</v>
      </c>
      <c r="R670" s="688" t="s">
        <v>279</v>
      </c>
      <c r="S670" s="527" t="s">
        <v>2095</v>
      </c>
      <c r="T670" s="686" t="s">
        <v>801</v>
      </c>
      <c r="U670" s="520">
        <v>25424</v>
      </c>
      <c r="V670" s="497">
        <f t="shared" ca="1" si="12"/>
        <v>56</v>
      </c>
      <c r="W670" s="499" t="s">
        <v>2096</v>
      </c>
      <c r="X670" s="497" t="s">
        <v>778</v>
      </c>
      <c r="Y670" s="497" t="s">
        <v>792</v>
      </c>
      <c r="Z670" s="499" t="s">
        <v>744</v>
      </c>
      <c r="AA670" s="499" t="s">
        <v>744</v>
      </c>
      <c r="AB670" s="499" t="s">
        <v>2089</v>
      </c>
      <c r="AC670" s="495"/>
      <c r="AD670" s="495"/>
      <c r="AE670" s="497" t="s">
        <v>982</v>
      </c>
      <c r="AF670" s="499"/>
      <c r="AG670" s="499" t="s">
        <v>688</v>
      </c>
      <c r="AH670" s="499"/>
      <c r="AI670" s="499"/>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2097</v>
      </c>
      <c r="E671" s="489">
        <f t="shared" si="10"/>
        <v>606</v>
      </c>
      <c r="F671" s="489" t="s">
        <v>688</v>
      </c>
      <c r="G671" s="489" t="s">
        <v>3681</v>
      </c>
      <c r="H671" s="490" t="s">
        <v>115</v>
      </c>
      <c r="I671" s="490" t="s">
        <v>3693</v>
      </c>
      <c r="J671" s="490" t="s">
        <v>1133</v>
      </c>
      <c r="K671" s="628" t="s">
        <v>726</v>
      </c>
      <c r="L671" s="684"/>
      <c r="M671" s="534" t="s">
        <v>3692</v>
      </c>
      <c r="N671" s="494" t="s">
        <v>365</v>
      </c>
      <c r="O671" s="495"/>
      <c r="P671" s="495"/>
      <c r="Q671" s="494" t="s">
        <v>799</v>
      </c>
      <c r="R671" s="642" t="s">
        <v>300</v>
      </c>
      <c r="S671" s="496" t="s">
        <v>2098</v>
      </c>
      <c r="T671" s="686" t="s">
        <v>801</v>
      </c>
      <c r="U671" s="520">
        <v>25568</v>
      </c>
      <c r="V671" s="497">
        <f t="shared" ca="1" si="12"/>
        <v>56</v>
      </c>
      <c r="W671" s="499" t="s">
        <v>2099</v>
      </c>
      <c r="X671" s="497" t="s">
        <v>778</v>
      </c>
      <c r="Y671" s="497" t="s">
        <v>792</v>
      </c>
      <c r="Z671" s="499" t="s">
        <v>744</v>
      </c>
      <c r="AA671" s="499" t="s">
        <v>744</v>
      </c>
      <c r="AB671" s="499" t="s">
        <v>1931</v>
      </c>
      <c r="AC671" s="495"/>
      <c r="AD671" s="495"/>
      <c r="AE671" s="497" t="s">
        <v>982</v>
      </c>
      <c r="AF671" s="499"/>
      <c r="AG671" s="499" t="s">
        <v>688</v>
      </c>
      <c r="AH671" s="499"/>
      <c r="AI671" s="499"/>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2100</v>
      </c>
      <c r="E672" s="489">
        <f t="shared" si="10"/>
        <v>607</v>
      </c>
      <c r="F672" s="489" t="s">
        <v>688</v>
      </c>
      <c r="G672" s="489" t="s">
        <v>3681</v>
      </c>
      <c r="H672" s="490" t="s">
        <v>115</v>
      </c>
      <c r="I672" s="490" t="s">
        <v>3696</v>
      </c>
      <c r="J672" s="490" t="s">
        <v>1133</v>
      </c>
      <c r="K672" s="628" t="s">
        <v>726</v>
      </c>
      <c r="L672" s="684"/>
      <c r="M672" s="534" t="s">
        <v>3692</v>
      </c>
      <c r="N672" s="494" t="s">
        <v>365</v>
      </c>
      <c r="O672" s="495"/>
      <c r="P672" s="495"/>
      <c r="Q672" s="494" t="s">
        <v>799</v>
      </c>
      <c r="R672" s="534" t="s">
        <v>320</v>
      </c>
      <c r="S672" s="557" t="s">
        <v>2101</v>
      </c>
      <c r="T672" s="686" t="s">
        <v>801</v>
      </c>
      <c r="U672" s="520">
        <v>25925</v>
      </c>
      <c r="V672" s="497">
        <f t="shared" ca="1" si="12"/>
        <v>55</v>
      </c>
      <c r="W672" s="499" t="s">
        <v>2102</v>
      </c>
      <c r="X672" s="497" t="s">
        <v>778</v>
      </c>
      <c r="Y672" s="497" t="s">
        <v>792</v>
      </c>
      <c r="Z672" s="499" t="s">
        <v>744</v>
      </c>
      <c r="AA672" s="499" t="s">
        <v>744</v>
      </c>
      <c r="AB672" s="499" t="s">
        <v>1931</v>
      </c>
      <c r="AC672" s="495"/>
      <c r="AD672" s="495"/>
      <c r="AE672" s="497" t="s">
        <v>982</v>
      </c>
      <c r="AF672" s="499"/>
      <c r="AG672" s="499" t="s">
        <v>688</v>
      </c>
      <c r="AH672" s="499"/>
      <c r="AI672" s="499"/>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2103</v>
      </c>
      <c r="E673" s="489">
        <f t="shared" si="10"/>
        <v>608</v>
      </c>
      <c r="F673" s="489" t="s">
        <v>688</v>
      </c>
      <c r="G673" s="489" t="s">
        <v>3681</v>
      </c>
      <c r="H673" s="490" t="s">
        <v>115</v>
      </c>
      <c r="I673" s="490" t="s">
        <v>3697</v>
      </c>
      <c r="J673" s="490" t="s">
        <v>1133</v>
      </c>
      <c r="K673" s="628" t="s">
        <v>726</v>
      </c>
      <c r="L673" s="684"/>
      <c r="M673" s="534" t="s">
        <v>3692</v>
      </c>
      <c r="N673" s="494" t="s">
        <v>365</v>
      </c>
      <c r="O673" s="495"/>
      <c r="P673" s="495"/>
      <c r="Q673" s="494" t="s">
        <v>799</v>
      </c>
      <c r="R673" s="534" t="s">
        <v>334</v>
      </c>
      <c r="S673" s="557" t="s">
        <v>2104</v>
      </c>
      <c r="T673" s="686" t="s">
        <v>801</v>
      </c>
      <c r="U673" s="520">
        <v>25965</v>
      </c>
      <c r="V673" s="497">
        <f t="shared" ca="1" si="12"/>
        <v>54</v>
      </c>
      <c r="W673" s="499" t="s">
        <v>2105</v>
      </c>
      <c r="X673" s="497" t="s">
        <v>778</v>
      </c>
      <c r="Y673" s="497" t="s">
        <v>792</v>
      </c>
      <c r="Z673" s="499" t="s">
        <v>744</v>
      </c>
      <c r="AA673" s="499" t="s">
        <v>744</v>
      </c>
      <c r="AB673" s="499" t="s">
        <v>1703</v>
      </c>
      <c r="AC673" s="495"/>
      <c r="AD673" s="495"/>
      <c r="AE673" s="497" t="s">
        <v>982</v>
      </c>
      <c r="AF673" s="499"/>
      <c r="AG673" s="499" t="s">
        <v>688</v>
      </c>
      <c r="AH673" s="499"/>
      <c r="AI673" s="499"/>
      <c r="AJ673" s="500"/>
      <c r="AK673" s="461"/>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2106</v>
      </c>
      <c r="E674" s="489">
        <f t="shared" si="10"/>
        <v>609</v>
      </c>
      <c r="F674" s="489" t="s">
        <v>688</v>
      </c>
      <c r="G674" s="489" t="s">
        <v>3681</v>
      </c>
      <c r="H674" s="490" t="s">
        <v>115</v>
      </c>
      <c r="I674" s="490" t="s">
        <v>3698</v>
      </c>
      <c r="J674" s="490" t="s">
        <v>1133</v>
      </c>
      <c r="K674" s="628" t="s">
        <v>726</v>
      </c>
      <c r="L674" s="684"/>
      <c r="M674" s="534" t="s">
        <v>3692</v>
      </c>
      <c r="N674" s="494" t="s">
        <v>365</v>
      </c>
      <c r="O674" s="495"/>
      <c r="P674" s="495"/>
      <c r="Q674" s="494" t="s">
        <v>799</v>
      </c>
      <c r="R674" s="572" t="s">
        <v>2107</v>
      </c>
      <c r="S674" s="557" t="s">
        <v>2108</v>
      </c>
      <c r="T674" s="686" t="s">
        <v>801</v>
      </c>
      <c r="U674" s="520">
        <v>26507</v>
      </c>
      <c r="V674" s="497">
        <f t="shared" ca="1" si="12"/>
        <v>53</v>
      </c>
      <c r="W674" s="499" t="s">
        <v>2109</v>
      </c>
      <c r="X674" s="497" t="s">
        <v>778</v>
      </c>
      <c r="Y674" s="497" t="s">
        <v>792</v>
      </c>
      <c r="Z674" s="499" t="s">
        <v>1163</v>
      </c>
      <c r="AA674" s="499" t="s">
        <v>1163</v>
      </c>
      <c r="AB674" s="499" t="s">
        <v>2110</v>
      </c>
      <c r="AC674" s="495"/>
      <c r="AD674" s="495"/>
      <c r="AE674" s="497" t="s">
        <v>982</v>
      </c>
      <c r="AF674" s="499"/>
      <c r="AG674" s="499" t="s">
        <v>688</v>
      </c>
      <c r="AH674" s="499"/>
      <c r="AI674" s="499"/>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2111</v>
      </c>
      <c r="E675" s="489">
        <f t="shared" si="10"/>
        <v>610</v>
      </c>
      <c r="F675" s="489" t="s">
        <v>688</v>
      </c>
      <c r="G675" s="489" t="s">
        <v>3681</v>
      </c>
      <c r="H675" s="490" t="s">
        <v>115</v>
      </c>
      <c r="I675" s="490" t="s">
        <v>3699</v>
      </c>
      <c r="J675" s="490" t="s">
        <v>1133</v>
      </c>
      <c r="K675" s="628" t="s">
        <v>726</v>
      </c>
      <c r="L675" s="684"/>
      <c r="M675" s="534" t="s">
        <v>3692</v>
      </c>
      <c r="N675" s="494" t="s">
        <v>365</v>
      </c>
      <c r="O675" s="495"/>
      <c r="P675" s="495"/>
      <c r="Q675" s="494" t="s">
        <v>799</v>
      </c>
      <c r="R675" s="572" t="s">
        <v>347</v>
      </c>
      <c r="S675" s="557" t="s">
        <v>2112</v>
      </c>
      <c r="T675" s="686" t="s">
        <v>801</v>
      </c>
      <c r="U675" s="520">
        <v>29212</v>
      </c>
      <c r="V675" s="497">
        <f t="shared" ca="1" si="12"/>
        <v>46</v>
      </c>
      <c r="W675" s="499" t="s">
        <v>2113</v>
      </c>
      <c r="X675" s="497" t="s">
        <v>778</v>
      </c>
      <c r="Y675" s="497" t="s">
        <v>792</v>
      </c>
      <c r="Z675" s="499" t="s">
        <v>744</v>
      </c>
      <c r="AA675" s="499" t="s">
        <v>2114</v>
      </c>
      <c r="AB675" s="499" t="s">
        <v>2115</v>
      </c>
      <c r="AC675" s="495"/>
      <c r="AD675" s="495"/>
      <c r="AE675" s="497" t="s">
        <v>982</v>
      </c>
      <c r="AF675" s="499"/>
      <c r="AG675" s="499" t="s">
        <v>688</v>
      </c>
      <c r="AH675" s="499"/>
      <c r="AI675" s="499"/>
      <c r="AJ675" s="500"/>
      <c r="AK675" s="457"/>
      <c r="AL675" s="461"/>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521" t="s">
        <v>2116</v>
      </c>
      <c r="E676" s="489">
        <f t="shared" si="10"/>
        <v>611</v>
      </c>
      <c r="F676" s="489" t="s">
        <v>688</v>
      </c>
      <c r="G676" s="489" t="s">
        <v>3681</v>
      </c>
      <c r="H676" s="490" t="s">
        <v>115</v>
      </c>
      <c r="I676" s="490" t="s">
        <v>3700</v>
      </c>
      <c r="J676" s="490" t="s">
        <v>1133</v>
      </c>
      <c r="K676" s="628" t="s">
        <v>726</v>
      </c>
      <c r="L676" s="684"/>
      <c r="M676" s="534" t="s">
        <v>3692</v>
      </c>
      <c r="N676" s="494" t="s">
        <v>365</v>
      </c>
      <c r="O676" s="495"/>
      <c r="P676" s="495"/>
      <c r="Q676" s="494" t="s">
        <v>799</v>
      </c>
      <c r="R676" s="534" t="s">
        <v>353</v>
      </c>
      <c r="S676" s="496" t="s">
        <v>2117</v>
      </c>
      <c r="T676" s="686" t="s">
        <v>801</v>
      </c>
      <c r="U676" s="520">
        <v>31483</v>
      </c>
      <c r="V676" s="497">
        <f t="shared" ca="1" si="12"/>
        <v>39</v>
      </c>
      <c r="W676" s="499" t="s">
        <v>2118</v>
      </c>
      <c r="X676" s="497" t="s">
        <v>778</v>
      </c>
      <c r="Y676" s="497" t="s">
        <v>792</v>
      </c>
      <c r="Z676" s="499" t="s">
        <v>744</v>
      </c>
      <c r="AA676" s="499" t="s">
        <v>744</v>
      </c>
      <c r="AB676" s="499" t="s">
        <v>1926</v>
      </c>
      <c r="AC676" s="495"/>
      <c r="AD676" s="495"/>
      <c r="AE676" s="497" t="s">
        <v>982</v>
      </c>
      <c r="AF676" s="499"/>
      <c r="AG676" s="499" t="s">
        <v>688</v>
      </c>
      <c r="AH676" s="499"/>
      <c r="AI676" s="499"/>
      <c r="AJ676" s="500"/>
      <c r="AK676" s="457"/>
      <c r="AL676" s="500"/>
      <c r="AM676" s="461"/>
      <c r="AN676" s="461"/>
      <c r="AO676" s="461"/>
      <c r="AP676" s="461"/>
      <c r="AQ676" s="461"/>
      <c r="AR676" s="461"/>
      <c r="AS676" s="461"/>
      <c r="AT676" s="461"/>
      <c r="AU676" s="461"/>
      <c r="AV676" s="461"/>
      <c r="AW676" s="461"/>
      <c r="AX676" s="461"/>
      <c r="AY676" s="461"/>
      <c r="AZ676" s="461"/>
      <c r="BA676" s="461"/>
    </row>
    <row r="677" spans="1:53" ht="15.75" customHeight="1">
      <c r="A677" s="461"/>
      <c r="B677" s="460"/>
      <c r="C677" s="489">
        <v>664</v>
      </c>
      <c r="D677" s="489" t="s">
        <v>2384</v>
      </c>
      <c r="E677" s="489">
        <f t="shared" si="10"/>
        <v>611</v>
      </c>
      <c r="F677" s="489"/>
      <c r="G677" s="489" t="s">
        <v>3681</v>
      </c>
      <c r="H677" s="490" t="s">
        <v>115</v>
      </c>
      <c r="I677" s="490" t="s">
        <v>3701</v>
      </c>
      <c r="J677" s="490" t="s">
        <v>2384</v>
      </c>
      <c r="K677" s="490" t="s">
        <v>726</v>
      </c>
      <c r="L677" s="548"/>
      <c r="M677" s="534" t="s">
        <v>3702</v>
      </c>
      <c r="N677" s="494"/>
      <c r="O677" s="495" t="s">
        <v>197</v>
      </c>
      <c r="P677" s="495"/>
      <c r="Q677" s="494"/>
      <c r="R677" s="493" t="s">
        <v>301</v>
      </c>
      <c r="S677" s="496" t="s">
        <v>2385</v>
      </c>
      <c r="T677" s="497" t="s">
        <v>801</v>
      </c>
      <c r="U677" s="498">
        <v>23418</v>
      </c>
      <c r="V677" s="497">
        <f t="shared" ca="1" si="12"/>
        <v>61</v>
      </c>
      <c r="W677" s="497" t="s">
        <v>2386</v>
      </c>
      <c r="X677" s="497" t="s">
        <v>778</v>
      </c>
      <c r="Y677" s="497" t="s">
        <v>734</v>
      </c>
      <c r="Z677" s="497" t="s">
        <v>274</v>
      </c>
      <c r="AA677" s="497" t="s">
        <v>274</v>
      </c>
      <c r="AB677" s="497" t="s">
        <v>793</v>
      </c>
      <c r="AC677" s="497" t="s">
        <v>1012</v>
      </c>
      <c r="AD677" s="497"/>
      <c r="AE677" s="497"/>
      <c r="AF677" s="499"/>
      <c r="AG677" s="499"/>
      <c r="AH677" s="499"/>
      <c r="AI677" s="499"/>
      <c r="AJ677" s="500"/>
      <c r="AK677" s="457"/>
      <c r="AL677" s="461"/>
      <c r="AM677" s="500"/>
      <c r="AN677" s="500"/>
      <c r="AO677" s="500"/>
      <c r="AP677" s="500"/>
      <c r="AQ677" s="500"/>
      <c r="AR677" s="500"/>
      <c r="AS677" s="500"/>
      <c r="AT677" s="500"/>
      <c r="AU677" s="500"/>
      <c r="AV677" s="500"/>
      <c r="AW677" s="500"/>
      <c r="AX677" s="500"/>
      <c r="AY677" s="500"/>
      <c r="AZ677" s="500"/>
      <c r="BA677" s="500"/>
    </row>
    <row r="678" spans="1:53" ht="15.75" customHeight="1">
      <c r="A678" s="461"/>
      <c r="B678" s="460"/>
      <c r="C678" s="489">
        <v>665</v>
      </c>
      <c r="D678" s="521" t="s">
        <v>2603</v>
      </c>
      <c r="E678" s="489">
        <f t="shared" si="10"/>
        <v>612</v>
      </c>
      <c r="F678" s="489" t="s">
        <v>688</v>
      </c>
      <c r="G678" s="489" t="s">
        <v>3681</v>
      </c>
      <c r="H678" s="490" t="s">
        <v>115</v>
      </c>
      <c r="I678" s="490" t="s">
        <v>3703</v>
      </c>
      <c r="J678" s="490" t="s">
        <v>2384</v>
      </c>
      <c r="K678" s="628" t="s">
        <v>726</v>
      </c>
      <c r="L678" s="684"/>
      <c r="M678" s="534" t="s">
        <v>3702</v>
      </c>
      <c r="N678" s="494" t="s">
        <v>365</v>
      </c>
      <c r="O678" s="495"/>
      <c r="P678" s="495"/>
      <c r="Q678" s="494" t="s">
        <v>799</v>
      </c>
      <c r="R678" s="719" t="s">
        <v>407</v>
      </c>
      <c r="S678" s="527" t="s">
        <v>2604</v>
      </c>
      <c r="T678" s="686" t="s">
        <v>801</v>
      </c>
      <c r="U678" s="520">
        <v>22251</v>
      </c>
      <c r="V678" s="497">
        <f t="shared" ca="1" si="12"/>
        <v>65</v>
      </c>
      <c r="W678" s="499" t="s">
        <v>2605</v>
      </c>
      <c r="X678" s="497" t="s">
        <v>778</v>
      </c>
      <c r="Y678" s="497" t="s">
        <v>792</v>
      </c>
      <c r="Z678" s="499" t="s">
        <v>846</v>
      </c>
      <c r="AA678" s="499" t="s">
        <v>3704</v>
      </c>
      <c r="AB678" s="499" t="s">
        <v>1835</v>
      </c>
      <c r="AC678" s="495"/>
      <c r="AD678" s="495"/>
      <c r="AE678" s="497" t="s">
        <v>982</v>
      </c>
      <c r="AF678" s="499"/>
      <c r="AG678" s="499" t="s">
        <v>688</v>
      </c>
      <c r="AH678" s="499"/>
      <c r="AI678" s="499"/>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2606</v>
      </c>
      <c r="E679" s="489">
        <f t="shared" si="10"/>
        <v>613</v>
      </c>
      <c r="F679" s="489" t="s">
        <v>688</v>
      </c>
      <c r="G679" s="489" t="s">
        <v>3681</v>
      </c>
      <c r="H679" s="490" t="s">
        <v>115</v>
      </c>
      <c r="I679" s="490" t="s">
        <v>3705</v>
      </c>
      <c r="J679" s="490" t="s">
        <v>2384</v>
      </c>
      <c r="K679" s="628" t="s">
        <v>726</v>
      </c>
      <c r="L679" s="684"/>
      <c r="M679" s="534" t="s">
        <v>3702</v>
      </c>
      <c r="N679" s="494" t="s">
        <v>365</v>
      </c>
      <c r="O679" s="495"/>
      <c r="P679" s="495"/>
      <c r="Q679" s="494" t="s">
        <v>799</v>
      </c>
      <c r="R679" s="719" t="s">
        <v>428</v>
      </c>
      <c r="S679" s="527" t="s">
        <v>2607</v>
      </c>
      <c r="T679" s="686" t="s">
        <v>801</v>
      </c>
      <c r="U679" s="520">
        <v>23509</v>
      </c>
      <c r="V679" s="497">
        <f t="shared" ca="1" si="12"/>
        <v>61</v>
      </c>
      <c r="W679" s="499" t="s">
        <v>2608</v>
      </c>
      <c r="X679" s="497" t="s">
        <v>778</v>
      </c>
      <c r="Y679" s="497" t="s">
        <v>792</v>
      </c>
      <c r="Z679" s="499" t="s">
        <v>274</v>
      </c>
      <c r="AA679" s="499" t="s">
        <v>274</v>
      </c>
      <c r="AB679" s="499" t="s">
        <v>1592</v>
      </c>
      <c r="AC679" s="495"/>
      <c r="AD679" s="495"/>
      <c r="AE679" s="497" t="s">
        <v>982</v>
      </c>
      <c r="AF679" s="499"/>
      <c r="AG679" s="499" t="s">
        <v>688</v>
      </c>
      <c r="AH679" s="499"/>
      <c r="AI679" s="499"/>
      <c r="AJ679" s="500"/>
      <c r="AK679" s="457"/>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2609</v>
      </c>
      <c r="E680" s="489">
        <f t="shared" si="10"/>
        <v>614</v>
      </c>
      <c r="F680" s="489" t="s">
        <v>688</v>
      </c>
      <c r="G680" s="489" t="s">
        <v>3681</v>
      </c>
      <c r="H680" s="490" t="s">
        <v>115</v>
      </c>
      <c r="I680" s="490" t="s">
        <v>3706</v>
      </c>
      <c r="J680" s="490" t="s">
        <v>2384</v>
      </c>
      <c r="K680" s="628" t="s">
        <v>726</v>
      </c>
      <c r="L680" s="684"/>
      <c r="M680" s="534" t="s">
        <v>3702</v>
      </c>
      <c r="N680" s="494" t="s">
        <v>365</v>
      </c>
      <c r="O680" s="495"/>
      <c r="P680" s="495"/>
      <c r="Q680" s="494" t="s">
        <v>799</v>
      </c>
      <c r="R680" s="719" t="s">
        <v>449</v>
      </c>
      <c r="S680" s="527" t="s">
        <v>2610</v>
      </c>
      <c r="T680" s="686" t="s">
        <v>801</v>
      </c>
      <c r="U680" s="520">
        <v>24081</v>
      </c>
      <c r="V680" s="497">
        <f t="shared" ca="1" si="12"/>
        <v>60</v>
      </c>
      <c r="W680" s="499" t="s">
        <v>2611</v>
      </c>
      <c r="X680" s="497" t="s">
        <v>778</v>
      </c>
      <c r="Y680" s="497" t="s">
        <v>792</v>
      </c>
      <c r="Z680" s="499" t="s">
        <v>274</v>
      </c>
      <c r="AA680" s="499" t="s">
        <v>274</v>
      </c>
      <c r="AB680" s="499" t="s">
        <v>687</v>
      </c>
      <c r="AC680" s="495"/>
      <c r="AD680" s="495"/>
      <c r="AE680" s="497" t="s">
        <v>982</v>
      </c>
      <c r="AF680" s="499"/>
      <c r="AG680" s="499" t="s">
        <v>688</v>
      </c>
      <c r="AH680" s="499"/>
      <c r="AI680" s="499"/>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2612</v>
      </c>
      <c r="E681" s="489">
        <f t="shared" si="10"/>
        <v>615</v>
      </c>
      <c r="F681" s="489" t="s">
        <v>688</v>
      </c>
      <c r="G681" s="489" t="s">
        <v>3681</v>
      </c>
      <c r="H681" s="490" t="s">
        <v>115</v>
      </c>
      <c r="I681" s="490" t="s">
        <v>3707</v>
      </c>
      <c r="J681" s="490" t="s">
        <v>2384</v>
      </c>
      <c r="K681" s="628" t="s">
        <v>726</v>
      </c>
      <c r="L681" s="684"/>
      <c r="M681" s="534" t="s">
        <v>3702</v>
      </c>
      <c r="N681" s="494" t="s">
        <v>365</v>
      </c>
      <c r="O681" s="495"/>
      <c r="P681" s="495"/>
      <c r="Q681" s="494" t="s">
        <v>799</v>
      </c>
      <c r="R681" s="719" t="s">
        <v>469</v>
      </c>
      <c r="S681" s="527" t="s">
        <v>2613</v>
      </c>
      <c r="T681" s="686" t="s">
        <v>801</v>
      </c>
      <c r="U681" s="520">
        <v>25716</v>
      </c>
      <c r="V681" s="497">
        <f t="shared" ca="1" si="12"/>
        <v>55</v>
      </c>
      <c r="W681" s="499" t="s">
        <v>2614</v>
      </c>
      <c r="X681" s="497" t="s">
        <v>778</v>
      </c>
      <c r="Y681" s="497" t="s">
        <v>792</v>
      </c>
      <c r="Z681" s="499" t="s">
        <v>274</v>
      </c>
      <c r="AA681" s="499" t="s">
        <v>274</v>
      </c>
      <c r="AB681" s="499" t="s">
        <v>2615</v>
      </c>
      <c r="AC681" s="495"/>
      <c r="AD681" s="495"/>
      <c r="AE681" s="497" t="s">
        <v>982</v>
      </c>
      <c r="AF681" s="499"/>
      <c r="AG681" s="499" t="s">
        <v>688</v>
      </c>
      <c r="AH681" s="499"/>
      <c r="AI681" s="499"/>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2616</v>
      </c>
      <c r="E682" s="489">
        <f t="shared" si="10"/>
        <v>616</v>
      </c>
      <c r="F682" s="489" t="s">
        <v>688</v>
      </c>
      <c r="G682" s="489" t="s">
        <v>3681</v>
      </c>
      <c r="H682" s="490" t="s">
        <v>115</v>
      </c>
      <c r="I682" s="490" t="s">
        <v>3708</v>
      </c>
      <c r="J682" s="490" t="s">
        <v>2384</v>
      </c>
      <c r="K682" s="628" t="s">
        <v>726</v>
      </c>
      <c r="L682" s="684"/>
      <c r="M682" s="534" t="s">
        <v>3702</v>
      </c>
      <c r="N682" s="494" t="s">
        <v>365</v>
      </c>
      <c r="O682" s="495"/>
      <c r="P682" s="495"/>
      <c r="Q682" s="494" t="s">
        <v>799</v>
      </c>
      <c r="R682" s="719" t="s">
        <v>485</v>
      </c>
      <c r="S682" s="527" t="s">
        <v>2617</v>
      </c>
      <c r="T682" s="686" t="s">
        <v>801</v>
      </c>
      <c r="U682" s="520">
        <v>26041</v>
      </c>
      <c r="V682" s="497">
        <f t="shared" ca="1" si="12"/>
        <v>54</v>
      </c>
      <c r="W682" s="499" t="s">
        <v>2618</v>
      </c>
      <c r="X682" s="497" t="s">
        <v>778</v>
      </c>
      <c r="Y682" s="497" t="s">
        <v>792</v>
      </c>
      <c r="Z682" s="499" t="s">
        <v>740</v>
      </c>
      <c r="AA682" s="499" t="s">
        <v>740</v>
      </c>
      <c r="AB682" s="499" t="s">
        <v>1750</v>
      </c>
      <c r="AC682" s="495"/>
      <c r="AD682" s="495"/>
      <c r="AE682" s="497" t="s">
        <v>982</v>
      </c>
      <c r="AF682" s="499"/>
      <c r="AG682" s="499" t="s">
        <v>688</v>
      </c>
      <c r="AH682" s="499"/>
      <c r="AI682" s="499"/>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2619</v>
      </c>
      <c r="E683" s="489">
        <f t="shared" si="10"/>
        <v>617</v>
      </c>
      <c r="F683" s="489" t="s">
        <v>688</v>
      </c>
      <c r="G683" s="489" t="s">
        <v>3681</v>
      </c>
      <c r="H683" s="490" t="s">
        <v>115</v>
      </c>
      <c r="I683" s="490" t="s">
        <v>3709</v>
      </c>
      <c r="J683" s="490" t="s">
        <v>2384</v>
      </c>
      <c r="K683" s="628" t="s">
        <v>726</v>
      </c>
      <c r="L683" s="684"/>
      <c r="M683" s="534" t="s">
        <v>3702</v>
      </c>
      <c r="N683" s="494" t="s">
        <v>365</v>
      </c>
      <c r="O683" s="495"/>
      <c r="P683" s="495"/>
      <c r="Q683" s="494" t="s">
        <v>799</v>
      </c>
      <c r="R683" s="719" t="s">
        <v>504</v>
      </c>
      <c r="S683" s="527" t="s">
        <v>2620</v>
      </c>
      <c r="T683" s="686" t="s">
        <v>801</v>
      </c>
      <c r="U683" s="520">
        <v>26626</v>
      </c>
      <c r="V683" s="497">
        <f t="shared" ca="1" si="12"/>
        <v>53</v>
      </c>
      <c r="W683" s="499" t="s">
        <v>2621</v>
      </c>
      <c r="X683" s="497" t="s">
        <v>778</v>
      </c>
      <c r="Y683" s="497" t="s">
        <v>792</v>
      </c>
      <c r="Z683" s="499" t="s">
        <v>274</v>
      </c>
      <c r="AA683" s="499" t="s">
        <v>274</v>
      </c>
      <c r="AB683" s="499" t="s">
        <v>2622</v>
      </c>
      <c r="AC683" s="495"/>
      <c r="AD683" s="495"/>
      <c r="AE683" s="497" t="s">
        <v>982</v>
      </c>
      <c r="AF683" s="499"/>
      <c r="AG683" s="499" t="s">
        <v>688</v>
      </c>
      <c r="AH683" s="499"/>
      <c r="AI683" s="499"/>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2623</v>
      </c>
      <c r="E684" s="489">
        <f t="shared" si="10"/>
        <v>618</v>
      </c>
      <c r="F684" s="489" t="s">
        <v>688</v>
      </c>
      <c r="G684" s="489" t="s">
        <v>3681</v>
      </c>
      <c r="H684" s="490" t="s">
        <v>115</v>
      </c>
      <c r="I684" s="490" t="s">
        <v>3710</v>
      </c>
      <c r="J684" s="490" t="s">
        <v>2384</v>
      </c>
      <c r="K684" s="628" t="s">
        <v>726</v>
      </c>
      <c r="L684" s="684"/>
      <c r="M684" s="534" t="s">
        <v>3702</v>
      </c>
      <c r="N684" s="494" t="s">
        <v>365</v>
      </c>
      <c r="O684" s="495"/>
      <c r="P684" s="495"/>
      <c r="Q684" s="494" t="s">
        <v>799</v>
      </c>
      <c r="R684" s="719" t="s">
        <v>517</v>
      </c>
      <c r="S684" s="527" t="s">
        <v>2624</v>
      </c>
      <c r="T684" s="686" t="s">
        <v>801</v>
      </c>
      <c r="U684" s="520">
        <v>27940</v>
      </c>
      <c r="V684" s="497">
        <f t="shared" ca="1" si="12"/>
        <v>49</v>
      </c>
      <c r="W684" s="499" t="s">
        <v>2625</v>
      </c>
      <c r="X684" s="497" t="s">
        <v>778</v>
      </c>
      <c r="Y684" s="497" t="s">
        <v>792</v>
      </c>
      <c r="Z684" s="499" t="s">
        <v>274</v>
      </c>
      <c r="AA684" s="499" t="s">
        <v>274</v>
      </c>
      <c r="AB684" s="499" t="s">
        <v>2626</v>
      </c>
      <c r="AC684" s="495"/>
      <c r="AD684" s="495"/>
      <c r="AE684" s="497" t="s">
        <v>982</v>
      </c>
      <c r="AF684" s="499"/>
      <c r="AG684" s="499" t="s">
        <v>688</v>
      </c>
      <c r="AH684" s="499"/>
      <c r="AI684" s="499"/>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61"/>
      <c r="B685" s="460"/>
      <c r="C685" s="489">
        <v>672</v>
      </c>
      <c r="D685" s="521" t="s">
        <v>2627</v>
      </c>
      <c r="E685" s="489">
        <f t="shared" si="10"/>
        <v>619</v>
      </c>
      <c r="F685" s="489" t="s">
        <v>688</v>
      </c>
      <c r="G685" s="489" t="s">
        <v>3681</v>
      </c>
      <c r="H685" s="490" t="s">
        <v>115</v>
      </c>
      <c r="I685" s="490" t="s">
        <v>3711</v>
      </c>
      <c r="J685" s="490" t="s">
        <v>2384</v>
      </c>
      <c r="K685" s="628" t="s">
        <v>726</v>
      </c>
      <c r="L685" s="684"/>
      <c r="M685" s="534" t="s">
        <v>3702</v>
      </c>
      <c r="N685" s="494" t="s">
        <v>365</v>
      </c>
      <c r="O685" s="495"/>
      <c r="P685" s="495"/>
      <c r="Q685" s="494" t="s">
        <v>799</v>
      </c>
      <c r="R685" s="719" t="s">
        <v>528</v>
      </c>
      <c r="S685" s="527" t="s">
        <v>2628</v>
      </c>
      <c r="T685" s="686" t="s">
        <v>801</v>
      </c>
      <c r="U685" s="520">
        <v>31512</v>
      </c>
      <c r="V685" s="497">
        <f t="shared" ca="1" si="12"/>
        <v>39</v>
      </c>
      <c r="W685" s="499" t="s">
        <v>2629</v>
      </c>
      <c r="X685" s="497" t="s">
        <v>778</v>
      </c>
      <c r="Y685" s="497" t="s">
        <v>792</v>
      </c>
      <c r="Z685" s="499" t="s">
        <v>740</v>
      </c>
      <c r="AA685" s="499" t="s">
        <v>740</v>
      </c>
      <c r="AB685" s="499" t="s">
        <v>1750</v>
      </c>
      <c r="AC685" s="495"/>
      <c r="AD685" s="495"/>
      <c r="AE685" s="497" t="s">
        <v>982</v>
      </c>
      <c r="AF685" s="499"/>
      <c r="AG685" s="499" t="s">
        <v>688</v>
      </c>
      <c r="AH685" s="499"/>
      <c r="AI685" s="499"/>
      <c r="AJ685" s="500"/>
      <c r="AK685" s="193"/>
      <c r="AL685" s="461"/>
      <c r="AM685" s="461"/>
      <c r="AN685" s="461"/>
      <c r="AO685" s="461"/>
      <c r="AP685" s="461"/>
      <c r="AQ685" s="461"/>
      <c r="AR685" s="461"/>
      <c r="AS685" s="461"/>
      <c r="AT685" s="461"/>
      <c r="AU685" s="461"/>
      <c r="AV685" s="461"/>
      <c r="AW685" s="461"/>
      <c r="AX685" s="461"/>
      <c r="AY685" s="461"/>
      <c r="AZ685" s="461"/>
      <c r="BA685" s="461"/>
    </row>
    <row r="686" spans="1:53" ht="15.75" customHeight="1">
      <c r="A686" s="461"/>
      <c r="B686" s="460"/>
      <c r="C686" s="489"/>
      <c r="D686" s="490"/>
      <c r="E686" s="489"/>
      <c r="F686" s="489"/>
      <c r="G686" s="489"/>
      <c r="H686" s="490"/>
      <c r="I686" s="490"/>
      <c r="J686" s="490"/>
      <c r="K686" s="628"/>
      <c r="L686" s="684"/>
      <c r="M686" s="534"/>
      <c r="N686" s="494"/>
      <c r="O686" s="495"/>
      <c r="P686" s="495"/>
      <c r="Q686" s="494"/>
      <c r="R686" s="495"/>
      <c r="S686" s="495"/>
      <c r="T686" s="495"/>
      <c r="U686" s="520"/>
      <c r="V686" s="497"/>
      <c r="W686" s="499"/>
      <c r="X686" s="497"/>
      <c r="Y686" s="497"/>
      <c r="Z686" s="495"/>
      <c r="AA686" s="495"/>
      <c r="AB686" s="499"/>
      <c r="AC686" s="495"/>
      <c r="AD686" s="495"/>
      <c r="AE686" s="497"/>
      <c r="AF686" s="499"/>
      <c r="AG686" s="499"/>
      <c r="AH686" s="499"/>
      <c r="AI686" s="499"/>
      <c r="AJ686" s="461"/>
      <c r="AL686" s="461"/>
      <c r="AM686" s="461"/>
      <c r="AN686" s="461"/>
      <c r="AO686" s="461"/>
      <c r="AP686" s="461"/>
      <c r="AQ686" s="461"/>
      <c r="AR686" s="461"/>
      <c r="AS686" s="461"/>
      <c r="AT686" s="461"/>
      <c r="AU686" s="461"/>
      <c r="AV686" s="461"/>
      <c r="AW686" s="461"/>
      <c r="AX686" s="461"/>
      <c r="AY686" s="461"/>
      <c r="AZ686" s="461"/>
      <c r="BA686" s="461"/>
    </row>
    <row r="687" spans="1:53" ht="15.75" customHeight="1">
      <c r="A687" s="461"/>
      <c r="B687" s="460"/>
      <c r="C687" s="489"/>
      <c r="D687" s="490"/>
      <c r="E687" s="489"/>
      <c r="F687" s="489"/>
      <c r="G687" s="489"/>
      <c r="H687" s="490"/>
      <c r="I687" s="490"/>
      <c r="J687" s="490"/>
      <c r="K687" s="628"/>
      <c r="L687" s="684"/>
      <c r="M687" s="534"/>
      <c r="N687" s="494"/>
      <c r="O687" s="495"/>
      <c r="P687" s="495"/>
      <c r="Q687" s="494"/>
      <c r="R687" s="495"/>
      <c r="S687" s="495"/>
      <c r="T687" s="495"/>
      <c r="U687" s="520"/>
      <c r="V687" s="497">
        <f ca="1">DATEDIF(현황파악!$U687,TODAY(),"Y")</f>
        <v>126</v>
      </c>
      <c r="W687" s="499"/>
      <c r="X687" s="497"/>
      <c r="Y687" s="497"/>
      <c r="Z687" s="495"/>
      <c r="AA687" s="495"/>
      <c r="AB687" s="499"/>
      <c r="AC687" s="495"/>
      <c r="AD687" s="495"/>
      <c r="AE687" s="497"/>
      <c r="AF687" s="499"/>
      <c r="AG687" s="499"/>
      <c r="AH687" s="499"/>
      <c r="AI687" s="499"/>
      <c r="AJ687" s="461"/>
      <c r="AL687" s="461"/>
      <c r="AM687" s="461"/>
      <c r="AN687" s="461"/>
      <c r="AO687" s="461"/>
      <c r="AP687" s="461"/>
      <c r="AQ687" s="461"/>
      <c r="AR687" s="461"/>
      <c r="AS687" s="461"/>
      <c r="AT687" s="461"/>
      <c r="AU687" s="461"/>
      <c r="AV687" s="461"/>
      <c r="AW687" s="461"/>
      <c r="AX687" s="461"/>
      <c r="AY687" s="461"/>
      <c r="AZ687" s="461"/>
      <c r="BA687" s="461"/>
    </row>
    <row r="688" spans="1:53" ht="15.75" customHeight="1">
      <c r="A688" s="461"/>
      <c r="B688" s="460"/>
      <c r="C688" s="489"/>
      <c r="D688" s="490"/>
      <c r="E688" s="489"/>
      <c r="F688" s="489"/>
      <c r="G688" s="489"/>
      <c r="H688" s="490"/>
      <c r="I688" s="490"/>
      <c r="J688" s="490"/>
      <c r="K688" s="628"/>
      <c r="L688" s="684"/>
      <c r="M688" s="534"/>
      <c r="N688" s="494"/>
      <c r="O688" s="495"/>
      <c r="P688" s="495"/>
      <c r="Q688" s="494"/>
      <c r="R688" s="495"/>
      <c r="S688" s="495"/>
      <c r="T688" s="495"/>
      <c r="U688" s="520"/>
      <c r="V688" s="497">
        <f ca="1">DATEDIF(현황파악!$U688,TODAY(),"Y")</f>
        <v>126</v>
      </c>
      <c r="W688" s="499"/>
      <c r="X688" s="497"/>
      <c r="Y688" s="497"/>
      <c r="Z688" s="495"/>
      <c r="AA688" s="495"/>
      <c r="AB688" s="499"/>
      <c r="AC688" s="495"/>
      <c r="AD688" s="495"/>
      <c r="AE688" s="497"/>
      <c r="AF688" s="499"/>
      <c r="AG688" s="499"/>
      <c r="AH688" s="499"/>
      <c r="AI688" s="499"/>
      <c r="AJ688" s="461"/>
      <c r="AL688" s="461"/>
      <c r="AM688" s="461"/>
      <c r="AN688" s="461"/>
      <c r="AO688" s="461"/>
      <c r="AP688" s="461"/>
      <c r="AQ688" s="461"/>
      <c r="AR688" s="461"/>
      <c r="AS688" s="461"/>
      <c r="AT688" s="461"/>
      <c r="AU688" s="461"/>
      <c r="AV688" s="461"/>
      <c r="AW688" s="461"/>
      <c r="AX688" s="461"/>
      <c r="AY688" s="461"/>
      <c r="AZ688" s="461"/>
      <c r="BA688" s="461"/>
    </row>
    <row r="689" spans="1:53" ht="15.75" customHeight="1">
      <c r="A689" s="457"/>
      <c r="B689" s="456"/>
      <c r="C689" s="489"/>
      <c r="D689" s="490"/>
      <c r="E689" s="489"/>
      <c r="F689" s="489"/>
      <c r="G689" s="489"/>
      <c r="H689" s="490"/>
      <c r="I689" s="490"/>
      <c r="J689" s="490"/>
      <c r="K689" s="628"/>
      <c r="L689" s="684"/>
      <c r="M689" s="534"/>
      <c r="N689" s="494"/>
      <c r="O689" s="495"/>
      <c r="P689" s="495"/>
      <c r="Q689" s="494"/>
      <c r="R689" s="495"/>
      <c r="S689" s="495"/>
      <c r="T689" s="495"/>
      <c r="U689" s="520"/>
      <c r="V689" s="497">
        <f ca="1">DATEDIF(현황파악!$U689,TODAY(),"Y")</f>
        <v>126</v>
      </c>
      <c r="W689" s="499"/>
      <c r="X689" s="497"/>
      <c r="Y689" s="497"/>
      <c r="Z689" s="495"/>
      <c r="AA689" s="495"/>
      <c r="AB689" s="499"/>
      <c r="AC689" s="495"/>
      <c r="AD689" s="495"/>
      <c r="AE689" s="497"/>
      <c r="AF689" s="499"/>
      <c r="AG689" s="499"/>
      <c r="AH689" s="499"/>
      <c r="AI689" s="499"/>
      <c r="AJ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89"/>
      <c r="D690" s="490"/>
      <c r="E690" s="489"/>
      <c r="F690" s="489"/>
      <c r="G690" s="489"/>
      <c r="H690" s="490"/>
      <c r="I690" s="490"/>
      <c r="J690" s="490"/>
      <c r="K690" s="628"/>
      <c r="L690" s="684"/>
      <c r="M690" s="534"/>
      <c r="N690" s="494"/>
      <c r="O690" s="495"/>
      <c r="P690" s="495"/>
      <c r="Q690" s="494"/>
      <c r="R690" s="495"/>
      <c r="S690" s="495"/>
      <c r="T690" s="495"/>
      <c r="U690" s="520"/>
      <c r="V690" s="497">
        <f ca="1">DATEDIF(현황파악!$U690,TODAY(),"Y")</f>
        <v>126</v>
      </c>
      <c r="W690" s="499"/>
      <c r="X690" s="497"/>
      <c r="Y690" s="497"/>
      <c r="Z690" s="495"/>
      <c r="AA690" s="495"/>
      <c r="AB690" s="499"/>
      <c r="AC690" s="495"/>
      <c r="AD690" s="495"/>
      <c r="AE690" s="497"/>
      <c r="AF690" s="499"/>
      <c r="AG690" s="499"/>
      <c r="AH690" s="499"/>
      <c r="AI690" s="499"/>
      <c r="AJ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89"/>
      <c r="D691" s="490"/>
      <c r="E691" s="489"/>
      <c r="F691" s="489"/>
      <c r="G691" s="489"/>
      <c r="H691" s="490"/>
      <c r="I691" s="490"/>
      <c r="J691" s="490"/>
      <c r="K691" s="628"/>
      <c r="L691" s="684"/>
      <c r="M691" s="534"/>
      <c r="N691" s="494"/>
      <c r="O691" s="495"/>
      <c r="P691" s="495"/>
      <c r="Q691" s="494"/>
      <c r="R691" s="495"/>
      <c r="S691" s="495"/>
      <c r="T691" s="495"/>
      <c r="U691" s="520"/>
      <c r="V691" s="497">
        <f ca="1">DATEDIF(현황파악!$U691,TODAY(),"Y")</f>
        <v>126</v>
      </c>
      <c r="W691" s="499"/>
      <c r="X691" s="497"/>
      <c r="Y691" s="497"/>
      <c r="Z691" s="495"/>
      <c r="AA691" s="495"/>
      <c r="AB691" s="499"/>
      <c r="AC691" s="495"/>
      <c r="AD691" s="495"/>
      <c r="AE691" s="497"/>
      <c r="AF691" s="499"/>
      <c r="AG691" s="499"/>
      <c r="AH691" s="499"/>
      <c r="AI691" s="499"/>
      <c r="AJ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89"/>
      <c r="D692" s="490"/>
      <c r="E692" s="489"/>
      <c r="F692" s="489"/>
      <c r="G692" s="489"/>
      <c r="H692" s="490"/>
      <c r="I692" s="490"/>
      <c r="J692" s="490"/>
      <c r="K692" s="628"/>
      <c r="L692" s="684"/>
      <c r="M692" s="534"/>
      <c r="N692" s="494"/>
      <c r="O692" s="495"/>
      <c r="P692" s="495"/>
      <c r="Q692" s="494"/>
      <c r="R692" s="495"/>
      <c r="S692" s="495"/>
      <c r="T692" s="495"/>
      <c r="U692" s="520"/>
      <c r="V692" s="497">
        <f ca="1">DATEDIF(현황파악!$U692,TODAY(),"Y")</f>
        <v>126</v>
      </c>
      <c r="W692" s="499"/>
      <c r="X692" s="497"/>
      <c r="Y692" s="497"/>
      <c r="Z692" s="495"/>
      <c r="AA692" s="495"/>
      <c r="AB692" s="499"/>
      <c r="AC692" s="495"/>
      <c r="AD692" s="495"/>
      <c r="AE692" s="497"/>
      <c r="AF692" s="499"/>
      <c r="AG692" s="499"/>
      <c r="AH692" s="499"/>
      <c r="AI692" s="499"/>
      <c r="AJ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89"/>
      <c r="D693" s="490"/>
      <c r="E693" s="489"/>
      <c r="F693" s="489"/>
      <c r="G693" s="489"/>
      <c r="H693" s="490"/>
      <c r="I693" s="490"/>
      <c r="J693" s="490"/>
      <c r="K693" s="628"/>
      <c r="L693" s="684"/>
      <c r="M693" s="534"/>
      <c r="N693" s="494"/>
      <c r="O693" s="495"/>
      <c r="P693" s="495"/>
      <c r="Q693" s="494"/>
      <c r="R693" s="495"/>
      <c r="S693" s="495"/>
      <c r="T693" s="495"/>
      <c r="U693" s="520"/>
      <c r="V693" s="497">
        <f ca="1">DATEDIF(현황파악!$U693,TODAY(),"Y")</f>
        <v>126</v>
      </c>
      <c r="W693" s="499"/>
      <c r="X693" s="497"/>
      <c r="Y693" s="497"/>
      <c r="Z693" s="495"/>
      <c r="AA693" s="495"/>
      <c r="AB693" s="499"/>
      <c r="AC693" s="495"/>
      <c r="AD693" s="495"/>
      <c r="AE693" s="497"/>
      <c r="AF693" s="499"/>
      <c r="AG693" s="499"/>
      <c r="AH693" s="499"/>
      <c r="AI693" s="499"/>
      <c r="AJ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89"/>
      <c r="D694" s="490"/>
      <c r="E694" s="489"/>
      <c r="F694" s="489"/>
      <c r="G694" s="489"/>
      <c r="H694" s="490"/>
      <c r="I694" s="490"/>
      <c r="J694" s="490"/>
      <c r="K694" s="628"/>
      <c r="L694" s="684"/>
      <c r="M694" s="534"/>
      <c r="N694" s="494"/>
      <c r="O694" s="495"/>
      <c r="P694" s="495"/>
      <c r="Q694" s="494"/>
      <c r="R694" s="495"/>
      <c r="S694" s="495"/>
      <c r="T694" s="495"/>
      <c r="U694" s="520"/>
      <c r="V694" s="497">
        <f ca="1">DATEDIF(현황파악!$U694,TODAY(),"Y")</f>
        <v>126</v>
      </c>
      <c r="W694" s="499"/>
      <c r="X694" s="497"/>
      <c r="Y694" s="497"/>
      <c r="Z694" s="495"/>
      <c r="AA694" s="495"/>
      <c r="AB694" s="499"/>
      <c r="AC694" s="495"/>
      <c r="AD694" s="495"/>
      <c r="AE694" s="497"/>
      <c r="AF694" s="499"/>
      <c r="AG694" s="499"/>
      <c r="AH694" s="499"/>
      <c r="AI694" s="499"/>
      <c r="AJ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193"/>
      <c r="C695" s="489"/>
      <c r="D695" s="490"/>
      <c r="E695" s="489"/>
      <c r="F695" s="489"/>
      <c r="G695" s="489"/>
      <c r="H695" s="490"/>
      <c r="I695" s="490"/>
      <c r="J695" s="490"/>
      <c r="K695" s="628"/>
      <c r="L695" s="684"/>
      <c r="M695" s="534"/>
      <c r="N695" s="494"/>
      <c r="O695" s="495"/>
      <c r="P695" s="495"/>
      <c r="Q695" s="494"/>
      <c r="R695" s="495"/>
      <c r="S695" s="495"/>
      <c r="T695" s="495"/>
      <c r="U695" s="520"/>
      <c r="V695" s="497">
        <f ca="1">DATEDIF(현황파악!$U695,TODAY(),"Y")</f>
        <v>126</v>
      </c>
      <c r="W695" s="499"/>
      <c r="X695" s="497"/>
      <c r="Y695" s="497"/>
      <c r="Z695" s="495"/>
      <c r="AA695" s="495"/>
      <c r="AB695" s="499"/>
      <c r="AC695" s="495"/>
      <c r="AD695" s="495"/>
      <c r="AE695" s="497"/>
      <c r="AF695" s="499"/>
      <c r="AG695" s="499"/>
      <c r="AH695" s="499"/>
      <c r="AI695" s="499"/>
      <c r="AJ695" s="193"/>
      <c r="AL695" s="193"/>
      <c r="AM695" s="193"/>
      <c r="AN695" s="193"/>
      <c r="AO695" s="193"/>
      <c r="AP695" s="193"/>
      <c r="AQ695" s="193"/>
      <c r="AR695" s="193"/>
      <c r="AS695" s="193"/>
      <c r="AT695" s="193"/>
      <c r="AU695" s="193"/>
      <c r="AV695" s="193"/>
      <c r="AW695" s="193"/>
      <c r="AX695" s="193"/>
      <c r="AY695" s="193"/>
      <c r="AZ695" s="193"/>
      <c r="BA695" s="193"/>
    </row>
    <row r="696" spans="1:53" ht="15.75" customHeight="1">
      <c r="A696" s="457"/>
      <c r="B696" s="193"/>
      <c r="C696" s="489"/>
      <c r="D696" s="490"/>
      <c r="E696" s="489"/>
      <c r="F696" s="489"/>
      <c r="G696" s="489"/>
      <c r="H696" s="490"/>
      <c r="I696" s="490"/>
      <c r="J696" s="490"/>
      <c r="K696" s="628"/>
      <c r="L696" s="684"/>
      <c r="M696" s="534"/>
      <c r="N696" s="494"/>
      <c r="O696" s="495"/>
      <c r="P696" s="495"/>
      <c r="Q696" s="494"/>
      <c r="R696" s="495"/>
      <c r="S696" s="495"/>
      <c r="T696" s="495"/>
      <c r="U696" s="520"/>
      <c r="V696" s="497">
        <f ca="1">DATEDIF(현황파악!$U696,TODAY(),"Y")</f>
        <v>126</v>
      </c>
      <c r="W696" s="499"/>
      <c r="X696" s="497"/>
      <c r="Y696" s="497"/>
      <c r="Z696" s="495"/>
      <c r="AA696" s="495"/>
      <c r="AB696" s="499"/>
      <c r="AC696" s="495"/>
      <c r="AD696" s="495"/>
      <c r="AE696" s="497"/>
      <c r="AF696" s="499"/>
      <c r="AG696" s="499"/>
      <c r="AH696" s="499"/>
      <c r="AI696" s="499"/>
      <c r="AJ696" s="193"/>
      <c r="AL696" s="193"/>
      <c r="AM696" s="193"/>
      <c r="AN696" s="193"/>
      <c r="AO696" s="193"/>
      <c r="AP696" s="193"/>
      <c r="AQ696" s="193"/>
      <c r="AR696" s="193"/>
      <c r="AS696" s="193"/>
      <c r="AT696" s="193"/>
      <c r="AU696" s="193"/>
      <c r="AV696" s="193"/>
      <c r="AW696" s="193"/>
      <c r="AX696" s="193"/>
      <c r="AY696" s="193"/>
      <c r="AZ696" s="193"/>
      <c r="BA696" s="193"/>
    </row>
    <row r="697" spans="1:53" ht="15.75" customHeight="1">
      <c r="A697" s="457"/>
      <c r="B697" s="193"/>
      <c r="C697" s="489"/>
      <c r="D697" s="490"/>
      <c r="E697" s="489"/>
      <c r="F697" s="489"/>
      <c r="G697" s="489"/>
      <c r="H697" s="490"/>
      <c r="I697" s="490"/>
      <c r="J697" s="490"/>
      <c r="K697" s="628"/>
      <c r="L697" s="684"/>
      <c r="M697" s="534"/>
      <c r="N697" s="494"/>
      <c r="O697" s="495"/>
      <c r="P697" s="495"/>
      <c r="Q697" s="494"/>
      <c r="R697" s="495"/>
      <c r="S697" s="495"/>
      <c r="T697" s="495"/>
      <c r="U697" s="520"/>
      <c r="V697" s="497">
        <f ca="1">DATEDIF(현황파악!$U697,TODAY(),"Y")</f>
        <v>126</v>
      </c>
      <c r="W697" s="499"/>
      <c r="X697" s="497"/>
      <c r="Y697" s="497"/>
      <c r="Z697" s="495"/>
      <c r="AA697" s="495"/>
      <c r="AB697" s="499"/>
      <c r="AC697" s="495"/>
      <c r="AD697" s="495"/>
      <c r="AE697" s="497"/>
      <c r="AF697" s="499"/>
      <c r="AG697" s="499"/>
      <c r="AH697" s="499"/>
      <c r="AI697" s="499"/>
      <c r="AJ697" s="193"/>
      <c r="AL697" s="193"/>
      <c r="AM697" s="193"/>
      <c r="AN697" s="193"/>
      <c r="AO697" s="193"/>
      <c r="AP697" s="193"/>
      <c r="AQ697" s="193"/>
      <c r="AR697" s="193"/>
      <c r="AS697" s="193"/>
      <c r="AT697" s="193"/>
      <c r="AU697" s="193"/>
      <c r="AV697" s="193"/>
      <c r="AW697" s="193"/>
      <c r="AX697" s="193"/>
      <c r="AY697" s="193"/>
      <c r="AZ697" s="193"/>
      <c r="BA697" s="193"/>
    </row>
    <row r="698" spans="1:53" ht="15.75" customHeight="1">
      <c r="A698" s="457"/>
      <c r="B698" s="193"/>
      <c r="C698" s="489"/>
      <c r="D698" s="490"/>
      <c r="E698" s="489"/>
      <c r="F698" s="489"/>
      <c r="G698" s="489"/>
      <c r="H698" s="490"/>
      <c r="I698" s="490"/>
      <c r="J698" s="490"/>
      <c r="K698" s="628"/>
      <c r="L698" s="684"/>
      <c r="M698" s="534"/>
      <c r="N698" s="494"/>
      <c r="O698" s="495"/>
      <c r="P698" s="495"/>
      <c r="Q698" s="494"/>
      <c r="R698" s="495"/>
      <c r="S698" s="495"/>
      <c r="T698" s="495"/>
      <c r="U698" s="520"/>
      <c r="V698" s="497">
        <f ca="1">DATEDIF(현황파악!$U698,TODAY(),"Y")</f>
        <v>126</v>
      </c>
      <c r="W698" s="499"/>
      <c r="X698" s="497"/>
      <c r="Y698" s="497"/>
      <c r="Z698" s="495"/>
      <c r="AA698" s="495"/>
      <c r="AB698" s="499"/>
      <c r="AC698" s="495"/>
      <c r="AD698" s="495"/>
      <c r="AE698" s="497"/>
      <c r="AF698" s="499"/>
      <c r="AG698" s="499"/>
      <c r="AH698" s="499"/>
      <c r="AI698" s="499"/>
      <c r="AJ698" s="193"/>
      <c r="AL698" s="193"/>
      <c r="AM698" s="193"/>
      <c r="AN698" s="193"/>
      <c r="AO698" s="193"/>
      <c r="AP698" s="193"/>
      <c r="AQ698" s="193"/>
      <c r="AR698" s="193"/>
      <c r="AS698" s="193"/>
      <c r="AT698" s="193"/>
      <c r="AU698" s="193"/>
      <c r="AV698" s="193"/>
      <c r="AW698" s="193"/>
      <c r="AX698" s="193"/>
      <c r="AY698" s="193"/>
      <c r="AZ698" s="193"/>
      <c r="BA698" s="193"/>
    </row>
    <row r="699" spans="1:53" ht="15.75" customHeight="1">
      <c r="A699" s="457"/>
      <c r="B699" s="193"/>
      <c r="C699" s="489"/>
      <c r="D699" s="490"/>
      <c r="E699" s="489"/>
      <c r="F699" s="489"/>
      <c r="G699" s="489"/>
      <c r="H699" s="490"/>
      <c r="I699" s="490"/>
      <c r="J699" s="490"/>
      <c r="K699" s="628"/>
      <c r="L699" s="684"/>
      <c r="M699" s="534"/>
      <c r="N699" s="494"/>
      <c r="O699" s="495"/>
      <c r="P699" s="495"/>
      <c r="Q699" s="494"/>
      <c r="R699" s="495"/>
      <c r="S699" s="495"/>
      <c r="T699" s="495"/>
      <c r="U699" s="520"/>
      <c r="V699" s="497">
        <f ca="1">DATEDIF(현황파악!$U699,TODAY(),"Y")</f>
        <v>126</v>
      </c>
      <c r="W699" s="499"/>
      <c r="X699" s="497"/>
      <c r="Y699" s="497"/>
      <c r="Z699" s="495"/>
      <c r="AA699" s="495"/>
      <c r="AB699" s="499"/>
      <c r="AC699" s="495"/>
      <c r="AD699" s="495"/>
      <c r="AE699" s="497"/>
      <c r="AF699" s="499"/>
      <c r="AG699" s="499"/>
      <c r="AH699" s="499"/>
      <c r="AI699" s="499"/>
      <c r="AJ699" s="193"/>
      <c r="AL699" s="193"/>
      <c r="AM699" s="193"/>
      <c r="AN699" s="193"/>
      <c r="AO699" s="193"/>
      <c r="AP699" s="193"/>
      <c r="AQ699" s="193"/>
      <c r="AR699" s="193"/>
      <c r="AS699" s="193"/>
      <c r="AT699" s="193"/>
      <c r="AU699" s="193"/>
      <c r="AV699" s="193"/>
      <c r="AW699" s="193"/>
      <c r="AX699" s="193"/>
      <c r="AY699" s="193"/>
      <c r="AZ699" s="193"/>
      <c r="BA699" s="193"/>
    </row>
    <row r="700" spans="1:53" ht="15.75" customHeight="1">
      <c r="A700" s="457"/>
      <c r="B700" s="193"/>
      <c r="C700" s="489"/>
      <c r="D700" s="490"/>
      <c r="E700" s="489"/>
      <c r="F700" s="489"/>
      <c r="G700" s="489"/>
      <c r="H700" s="490"/>
      <c r="I700" s="490"/>
      <c r="J700" s="490"/>
      <c r="K700" s="628"/>
      <c r="L700" s="684"/>
      <c r="M700" s="534"/>
      <c r="N700" s="494"/>
      <c r="O700" s="495"/>
      <c r="P700" s="495"/>
      <c r="Q700" s="494"/>
      <c r="R700" s="495"/>
      <c r="S700" s="495"/>
      <c r="T700" s="495"/>
      <c r="U700" s="520"/>
      <c r="V700" s="497">
        <f ca="1">DATEDIF(현황파악!$U700,TODAY(),"Y")</f>
        <v>126</v>
      </c>
      <c r="W700" s="499"/>
      <c r="X700" s="497"/>
      <c r="Y700" s="497"/>
      <c r="Z700" s="495"/>
      <c r="AA700" s="495"/>
      <c r="AB700" s="499"/>
      <c r="AC700" s="495"/>
      <c r="AD700" s="495"/>
      <c r="AE700" s="497"/>
      <c r="AF700" s="499"/>
      <c r="AG700" s="499"/>
      <c r="AH700" s="499"/>
      <c r="AI700" s="499"/>
      <c r="AJ700" s="193"/>
      <c r="AL700" s="193"/>
      <c r="AM700" s="193"/>
      <c r="AN700" s="193"/>
      <c r="AO700" s="193"/>
      <c r="AP700" s="193"/>
      <c r="AQ700" s="193"/>
      <c r="AR700" s="193"/>
      <c r="AS700" s="193"/>
      <c r="AT700" s="193"/>
      <c r="AU700" s="193"/>
      <c r="AV700" s="193"/>
      <c r="AW700" s="193"/>
      <c r="AX700" s="193"/>
      <c r="AY700" s="193"/>
      <c r="AZ700" s="193"/>
      <c r="BA700" s="193"/>
    </row>
    <row r="701" spans="1:53" ht="15.75" customHeight="1">
      <c r="A701" s="457"/>
      <c r="B701" s="193"/>
      <c r="C701" s="489"/>
      <c r="D701" s="490"/>
      <c r="E701" s="489"/>
      <c r="F701" s="489"/>
      <c r="G701" s="489"/>
      <c r="H701" s="490"/>
      <c r="I701" s="490"/>
      <c r="J701" s="490"/>
      <c r="K701" s="628"/>
      <c r="L701" s="684"/>
      <c r="M701" s="534"/>
      <c r="N701" s="494"/>
      <c r="O701" s="495"/>
      <c r="P701" s="495"/>
      <c r="Q701" s="494"/>
      <c r="R701" s="495"/>
      <c r="S701" s="495"/>
      <c r="T701" s="495"/>
      <c r="U701" s="520"/>
      <c r="V701" s="497">
        <f ca="1">DATEDIF(현황파악!$U701,TODAY(),"Y")</f>
        <v>126</v>
      </c>
      <c r="W701" s="499"/>
      <c r="X701" s="497"/>
      <c r="Y701" s="497"/>
      <c r="Z701" s="495"/>
      <c r="AA701" s="495"/>
      <c r="AB701" s="499"/>
      <c r="AC701" s="495"/>
      <c r="AD701" s="495"/>
      <c r="AE701" s="497"/>
      <c r="AF701" s="499"/>
      <c r="AG701" s="499"/>
      <c r="AH701" s="499"/>
      <c r="AI701" s="499"/>
      <c r="AJ701" s="193"/>
      <c r="AK701" s="193"/>
      <c r="AL701" s="193"/>
      <c r="AM701" s="193"/>
      <c r="AN701" s="193"/>
      <c r="AO701" s="193"/>
      <c r="AP701" s="193"/>
      <c r="AQ701" s="193"/>
      <c r="AR701" s="193"/>
      <c r="AS701" s="193"/>
      <c r="AT701" s="193"/>
      <c r="AU701" s="193"/>
      <c r="AV701" s="193"/>
      <c r="AW701" s="193"/>
      <c r="AX701" s="193"/>
      <c r="AY701" s="193"/>
      <c r="AZ701" s="193"/>
      <c r="BA701" s="193"/>
    </row>
    <row r="702" spans="1:53" ht="15.75" customHeight="1">
      <c r="A702" s="457"/>
      <c r="B702" s="193"/>
      <c r="C702" s="489"/>
      <c r="D702" s="490"/>
      <c r="E702" s="489"/>
      <c r="F702" s="489"/>
      <c r="G702" s="489"/>
      <c r="H702" s="490"/>
      <c r="I702" s="490"/>
      <c r="J702" s="490"/>
      <c r="K702" s="628"/>
      <c r="L702" s="684"/>
      <c r="M702" s="534"/>
      <c r="N702" s="494"/>
      <c r="O702" s="495"/>
      <c r="P702" s="495"/>
      <c r="Q702" s="494"/>
      <c r="R702" s="495"/>
      <c r="S702" s="495"/>
      <c r="T702" s="495"/>
      <c r="U702" s="520"/>
      <c r="V702" s="497">
        <f ca="1">DATEDIF(현황파악!$U702,TODAY(),"Y")</f>
        <v>126</v>
      </c>
      <c r="W702" s="499"/>
      <c r="X702" s="497"/>
      <c r="Y702" s="497"/>
      <c r="Z702" s="495"/>
      <c r="AA702" s="495"/>
      <c r="AB702" s="499"/>
      <c r="AC702" s="495"/>
      <c r="AD702" s="495"/>
      <c r="AE702" s="497"/>
      <c r="AF702" s="499"/>
      <c r="AG702" s="499"/>
      <c r="AH702" s="499"/>
      <c r="AI702" s="499"/>
      <c r="AJ702" s="193"/>
      <c r="AK702" s="193"/>
      <c r="AL702" s="193"/>
      <c r="AM702" s="193"/>
      <c r="AN702" s="193"/>
      <c r="AO702" s="193"/>
      <c r="AP702" s="193"/>
      <c r="AQ702" s="193"/>
      <c r="AR702" s="193"/>
      <c r="AS702" s="193"/>
      <c r="AT702" s="193"/>
      <c r="AU702" s="193"/>
      <c r="AV702" s="193"/>
      <c r="AW702" s="193"/>
      <c r="AX702" s="193"/>
      <c r="AY702" s="193"/>
      <c r="AZ702" s="193"/>
      <c r="BA702" s="193"/>
    </row>
    <row r="703" spans="1:53" ht="15.75" customHeight="1">
      <c r="A703" s="457"/>
      <c r="B703" s="193"/>
      <c r="C703" s="489"/>
      <c r="D703" s="490"/>
      <c r="E703" s="489"/>
      <c r="F703" s="489"/>
      <c r="G703" s="489"/>
      <c r="H703" s="490"/>
      <c r="I703" s="490"/>
      <c r="J703" s="490"/>
      <c r="K703" s="628"/>
      <c r="L703" s="684"/>
      <c r="M703" s="534"/>
      <c r="N703" s="494"/>
      <c r="O703" s="495"/>
      <c r="P703" s="495"/>
      <c r="Q703" s="494"/>
      <c r="R703" s="495"/>
      <c r="S703" s="495"/>
      <c r="T703" s="495"/>
      <c r="U703" s="520"/>
      <c r="V703" s="497">
        <f ca="1">DATEDIF(현황파악!$U703,TODAY(),"Y")</f>
        <v>126</v>
      </c>
      <c r="W703" s="499"/>
      <c r="X703" s="497"/>
      <c r="Y703" s="497"/>
      <c r="Z703" s="495"/>
      <c r="AA703" s="495"/>
      <c r="AB703" s="499"/>
      <c r="AC703" s="495"/>
      <c r="AD703" s="495"/>
      <c r="AE703" s="497"/>
      <c r="AF703" s="499"/>
      <c r="AG703" s="499"/>
      <c r="AH703" s="499"/>
      <c r="AI703" s="499"/>
      <c r="AJ703" s="193"/>
      <c r="AK703" s="193"/>
      <c r="AL703" s="193"/>
      <c r="AM703" s="193"/>
      <c r="AN703" s="193"/>
      <c r="AO703" s="193"/>
      <c r="AP703" s="193"/>
      <c r="AQ703" s="193"/>
      <c r="AR703" s="193"/>
      <c r="AS703" s="193"/>
      <c r="AT703" s="193"/>
      <c r="AU703" s="193"/>
      <c r="AV703" s="193"/>
      <c r="AW703" s="193"/>
      <c r="AX703" s="193"/>
      <c r="AY703" s="193"/>
      <c r="AZ703" s="193"/>
      <c r="BA703" s="193"/>
    </row>
    <row r="704" spans="1:53" ht="15.75" customHeight="1">
      <c r="A704" s="457"/>
      <c r="B704" s="193"/>
      <c r="C704" s="489"/>
      <c r="D704" s="490"/>
      <c r="E704" s="489"/>
      <c r="F704" s="489"/>
      <c r="G704" s="489"/>
      <c r="H704" s="490"/>
      <c r="I704" s="490"/>
      <c r="J704" s="490"/>
      <c r="K704" s="628"/>
      <c r="L704" s="684"/>
      <c r="M704" s="534"/>
      <c r="N704" s="494"/>
      <c r="O704" s="495"/>
      <c r="P704" s="495"/>
      <c r="Q704" s="494"/>
      <c r="R704" s="495"/>
      <c r="S704" s="495"/>
      <c r="T704" s="495"/>
      <c r="U704" s="520"/>
      <c r="V704" s="497">
        <f ca="1">DATEDIF(현황파악!$U704,TODAY(),"Y")</f>
        <v>126</v>
      </c>
      <c r="W704" s="499"/>
      <c r="X704" s="497"/>
      <c r="Y704" s="497"/>
      <c r="Z704" s="495"/>
      <c r="AA704" s="495"/>
      <c r="AB704" s="499"/>
      <c r="AC704" s="495"/>
      <c r="AD704" s="495"/>
      <c r="AE704" s="497"/>
      <c r="AF704" s="499"/>
      <c r="AG704" s="499"/>
      <c r="AH704" s="499"/>
      <c r="AI704" s="499"/>
      <c r="AJ704" s="193"/>
      <c r="AK704" s="193"/>
      <c r="AL704" s="193"/>
      <c r="AM704" s="193"/>
      <c r="AN704" s="193"/>
      <c r="AO704" s="193"/>
      <c r="AP704" s="193"/>
      <c r="AQ704" s="193"/>
      <c r="AR704" s="193"/>
      <c r="AS704" s="193"/>
      <c r="AT704" s="193"/>
      <c r="AU704" s="193"/>
      <c r="AV704" s="193"/>
      <c r="AW704" s="193"/>
      <c r="AX704" s="193"/>
      <c r="AY704" s="193"/>
      <c r="AZ704" s="193"/>
      <c r="BA704" s="193"/>
    </row>
    <row r="705" spans="1:53" ht="15.75" customHeight="1">
      <c r="A705" s="457"/>
      <c r="B705" s="193"/>
      <c r="C705" s="489"/>
      <c r="D705" s="490"/>
      <c r="E705" s="489"/>
      <c r="F705" s="489"/>
      <c r="G705" s="489"/>
      <c r="H705" s="490"/>
      <c r="I705" s="490"/>
      <c r="J705" s="490"/>
      <c r="K705" s="628"/>
      <c r="L705" s="684"/>
      <c r="M705" s="534"/>
      <c r="N705" s="494"/>
      <c r="O705" s="495"/>
      <c r="P705" s="495"/>
      <c r="Q705" s="494"/>
      <c r="R705" s="495"/>
      <c r="S705" s="495"/>
      <c r="T705" s="495"/>
      <c r="U705" s="520"/>
      <c r="V705" s="497">
        <f ca="1">DATEDIF(현황파악!$U705,TODAY(),"Y")</f>
        <v>126</v>
      </c>
      <c r="W705" s="499"/>
      <c r="X705" s="497"/>
      <c r="Y705" s="497"/>
      <c r="Z705" s="495"/>
      <c r="AA705" s="495"/>
      <c r="AB705" s="499"/>
      <c r="AC705" s="495"/>
      <c r="AD705" s="495"/>
      <c r="AE705" s="497"/>
      <c r="AF705" s="499"/>
      <c r="AG705" s="499"/>
      <c r="AH705" s="499"/>
      <c r="AI705" s="499"/>
      <c r="AJ705" s="193"/>
      <c r="AK705" s="193"/>
      <c r="AL705" s="193"/>
      <c r="AM705" s="193"/>
      <c r="AN705" s="193"/>
      <c r="AO705" s="193"/>
      <c r="AP705" s="193"/>
      <c r="AQ705" s="193"/>
      <c r="AR705" s="193"/>
      <c r="AS705" s="193"/>
      <c r="AT705" s="193"/>
      <c r="AU705" s="193"/>
      <c r="AV705" s="193"/>
      <c r="AW705" s="193"/>
      <c r="AX705" s="193"/>
      <c r="AY705" s="193"/>
      <c r="AZ705" s="193"/>
      <c r="BA705" s="193"/>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row>
    <row r="717" spans="1:53"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row>
    <row r="718" spans="1:53"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row>
    <row r="719" spans="1:53"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row>
    <row r="720" spans="1:53"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row>
    <row r="721" spans="1:53"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row>
    <row r="722" spans="1:53"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row>
    <row r="723" spans="1:53"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row>
    <row r="724" spans="1:53"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row>
    <row r="725" spans="1:53"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row>
    <row r="726" spans="1:53"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row>
    <row r="727" spans="1:53"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row>
    <row r="728" spans="1:53"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row>
    <row r="729" spans="1:53"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193"/>
      <c r="C733" s="1301" t="s">
        <v>3341</v>
      </c>
      <c r="D733" s="1266"/>
      <c r="E733" s="1266"/>
      <c r="F733" s="1266"/>
      <c r="G733" s="1266"/>
      <c r="H733" s="1266"/>
      <c r="I733" s="1266"/>
      <c r="J733" s="1266"/>
      <c r="K733" s="1266"/>
      <c r="L733" s="1266"/>
      <c r="M733" s="1266"/>
      <c r="N733" s="1266"/>
      <c r="O733" s="1267"/>
      <c r="P733" s="795"/>
      <c r="Q733" s="795"/>
      <c r="R733" s="980"/>
      <c r="S733" s="795"/>
      <c r="T733" s="795"/>
      <c r="U733" s="795"/>
      <c r="V733" s="795"/>
      <c r="W733" s="795"/>
      <c r="X733" s="795"/>
      <c r="Y733" s="796"/>
      <c r="Z733" s="193"/>
      <c r="AA733" s="795"/>
      <c r="AB733" s="796"/>
      <c r="AC733" s="796"/>
      <c r="AD733" s="193"/>
      <c r="AE733" s="193"/>
      <c r="AF733" s="457"/>
      <c r="AG733" s="457"/>
      <c r="AH733" s="193"/>
      <c r="AI733" s="193"/>
      <c r="AJ733" s="193"/>
      <c r="AK733" s="193"/>
      <c r="AL733" s="193"/>
      <c r="AM733" s="193"/>
      <c r="AN733" s="193"/>
      <c r="AO733" s="193"/>
      <c r="AP733" s="193"/>
      <c r="AQ733" s="193"/>
      <c r="AR733" s="193"/>
      <c r="AS733" s="193"/>
      <c r="AT733" s="193"/>
      <c r="AU733" s="193"/>
      <c r="AV733" s="193"/>
      <c r="AW733" s="193"/>
      <c r="AX733" s="193"/>
      <c r="AY733" s="193"/>
      <c r="AZ733" s="193"/>
      <c r="BA733" s="193"/>
    </row>
    <row r="734" spans="1:53" ht="15.75" customHeight="1">
      <c r="A734" s="457"/>
      <c r="B734" s="193"/>
      <c r="C734" s="808">
        <v>1</v>
      </c>
      <c r="D734" s="805" t="s">
        <v>3342</v>
      </c>
      <c r="E734" s="797"/>
      <c r="F734" s="798" t="s">
        <v>81</v>
      </c>
      <c r="G734" s="799" t="s">
        <v>64</v>
      </c>
      <c r="H734" s="800"/>
      <c r="I734" s="800"/>
      <c r="J734" s="799"/>
      <c r="K734" s="800"/>
      <c r="L734" s="800"/>
      <c r="M734" s="797"/>
      <c r="N734" s="800"/>
      <c r="O734" s="801" t="s">
        <v>39</v>
      </c>
      <c r="P734" s="802"/>
      <c r="Q734" s="803" t="s">
        <v>77</v>
      </c>
      <c r="R734" s="805" t="s">
        <v>40</v>
      </c>
      <c r="S734" s="802"/>
      <c r="T734" s="805" t="s">
        <v>731</v>
      </c>
      <c r="U734" s="806">
        <v>33278</v>
      </c>
      <c r="V734" s="807">
        <f t="shared" ref="V734:V746" ca="1" si="13">DATEDIF(U734,TODAY(),"y")</f>
        <v>34</v>
      </c>
      <c r="W734" s="805" t="s">
        <v>3343</v>
      </c>
      <c r="X734" s="805" t="s">
        <v>769</v>
      </c>
      <c r="Y734" s="805" t="s">
        <v>734</v>
      </c>
      <c r="Z734" s="808" t="s">
        <v>736</v>
      </c>
      <c r="AA734" s="805" t="s">
        <v>736</v>
      </c>
      <c r="AB734" s="805" t="s">
        <v>770</v>
      </c>
      <c r="AC734" s="796"/>
      <c r="AD734" s="809"/>
      <c r="AE734" s="809"/>
      <c r="AF734" s="457"/>
      <c r="AG734" s="457"/>
      <c r="AH734" s="193"/>
      <c r="AI734" s="193"/>
      <c r="AJ734" s="193"/>
      <c r="AK734" s="193"/>
      <c r="AL734" s="193"/>
      <c r="AM734" s="193"/>
      <c r="AN734" s="193"/>
      <c r="AO734" s="193"/>
      <c r="AP734" s="193"/>
      <c r="AQ734" s="193"/>
      <c r="AR734" s="193"/>
      <c r="AS734" s="193"/>
      <c r="AT734" s="193"/>
      <c r="AU734" s="193"/>
      <c r="AV734" s="193"/>
      <c r="AW734" s="193"/>
      <c r="AX734" s="193"/>
      <c r="AY734" s="193"/>
      <c r="AZ734" s="193"/>
      <c r="BA734" s="193"/>
    </row>
    <row r="735" spans="1:53" ht="15.75" customHeight="1">
      <c r="A735" s="457"/>
      <c r="B735" s="193"/>
      <c r="C735" s="808">
        <v>2</v>
      </c>
      <c r="D735" s="981" t="s">
        <v>3344</v>
      </c>
      <c r="E735" s="797"/>
      <c r="F735" s="798" t="s">
        <v>93</v>
      </c>
      <c r="G735" s="799" t="s">
        <v>64</v>
      </c>
      <c r="H735" s="800"/>
      <c r="I735" s="800"/>
      <c r="J735" s="800"/>
      <c r="K735" s="800"/>
      <c r="L735" s="800"/>
      <c r="M735" s="797"/>
      <c r="N735" s="800"/>
      <c r="O735" s="810" t="s">
        <v>24</v>
      </c>
      <c r="P735" s="797"/>
      <c r="Q735" s="803" t="s">
        <v>77</v>
      </c>
      <c r="R735" s="805" t="s">
        <v>25</v>
      </c>
      <c r="S735" s="797"/>
      <c r="T735" s="805" t="s">
        <v>801</v>
      </c>
      <c r="U735" s="811">
        <v>34855</v>
      </c>
      <c r="V735" s="807">
        <f t="shared" ca="1" si="13"/>
        <v>30</v>
      </c>
      <c r="W735" s="805" t="s">
        <v>3345</v>
      </c>
      <c r="X735" s="805" t="s">
        <v>769</v>
      </c>
      <c r="Y735" s="805" t="s">
        <v>734</v>
      </c>
      <c r="Z735" s="808" t="s">
        <v>736</v>
      </c>
      <c r="AA735" s="805" t="s">
        <v>736</v>
      </c>
      <c r="AB735" s="805" t="s">
        <v>3346</v>
      </c>
      <c r="AC735" s="796"/>
      <c r="AD735" s="809"/>
      <c r="AE735" s="809"/>
      <c r="AF735" s="457"/>
      <c r="AG735" s="457"/>
      <c r="AH735" s="193"/>
      <c r="AI735" s="193"/>
      <c r="AJ735" s="193"/>
      <c r="AK735" s="193"/>
      <c r="AL735" s="193"/>
      <c r="AM735" s="193"/>
      <c r="AN735" s="193"/>
      <c r="AO735" s="193"/>
      <c r="AP735" s="193"/>
      <c r="AQ735" s="193"/>
      <c r="AR735" s="193"/>
      <c r="AS735" s="193"/>
      <c r="AT735" s="193"/>
      <c r="AU735" s="193"/>
      <c r="AV735" s="193"/>
      <c r="AW735" s="193"/>
      <c r="AX735" s="193"/>
      <c r="AY735" s="193"/>
      <c r="AZ735" s="193"/>
      <c r="BA735" s="193"/>
    </row>
    <row r="736" spans="1:53" ht="15.75" customHeight="1">
      <c r="A736" s="457"/>
      <c r="B736" s="193"/>
      <c r="C736" s="808">
        <v>3</v>
      </c>
      <c r="D736" s="981" t="s">
        <v>3347</v>
      </c>
      <c r="E736" s="797"/>
      <c r="F736" s="798" t="s">
        <v>107</v>
      </c>
      <c r="G736" s="799" t="s">
        <v>64</v>
      </c>
      <c r="H736" s="800"/>
      <c r="I736" s="800"/>
      <c r="J736" s="800"/>
      <c r="K736" s="800"/>
      <c r="L736" s="800"/>
      <c r="M736" s="797"/>
      <c r="N736" s="800"/>
      <c r="O736" s="810" t="s">
        <v>24</v>
      </c>
      <c r="P736" s="797"/>
      <c r="Q736" s="803" t="s">
        <v>77</v>
      </c>
      <c r="R736" s="805" t="s">
        <v>34</v>
      </c>
      <c r="S736" s="797"/>
      <c r="T736" s="805" t="s">
        <v>801</v>
      </c>
      <c r="U736" s="811">
        <v>34953</v>
      </c>
      <c r="V736" s="807">
        <f t="shared" ca="1" si="13"/>
        <v>30</v>
      </c>
      <c r="W736" s="805" t="s">
        <v>3348</v>
      </c>
      <c r="X736" s="805" t="s">
        <v>778</v>
      </c>
      <c r="Y736" s="805" t="s">
        <v>734</v>
      </c>
      <c r="Z736" s="808" t="s">
        <v>736</v>
      </c>
      <c r="AA736" s="805" t="s">
        <v>736</v>
      </c>
      <c r="AB736" s="805" t="s">
        <v>770</v>
      </c>
      <c r="AC736" s="800"/>
      <c r="AD736" s="809"/>
      <c r="AE736" s="800"/>
      <c r="AF736" s="457"/>
      <c r="AG736" s="457"/>
      <c r="AH736" s="193"/>
      <c r="AI736" s="193"/>
      <c r="AJ736" s="193"/>
      <c r="AK736" s="193"/>
      <c r="AL736" s="193"/>
      <c r="AM736" s="193"/>
      <c r="AN736" s="193"/>
      <c r="AO736" s="193"/>
      <c r="AP736" s="193"/>
      <c r="AQ736" s="193"/>
      <c r="AR736" s="193"/>
      <c r="AS736" s="193"/>
      <c r="AT736" s="193"/>
      <c r="AU736" s="193"/>
      <c r="AV736" s="193"/>
      <c r="AW736" s="193"/>
      <c r="AX736" s="193"/>
      <c r="AY736" s="193"/>
      <c r="AZ736" s="193"/>
      <c r="BA736" s="193"/>
    </row>
    <row r="737" spans="1:53" ht="15.75" customHeight="1">
      <c r="A737" s="457"/>
      <c r="B737" s="193"/>
      <c r="C737" s="808">
        <v>4</v>
      </c>
      <c r="D737" s="805" t="s">
        <v>3349</v>
      </c>
      <c r="E737" s="797"/>
      <c r="F737" s="798" t="s">
        <v>131</v>
      </c>
      <c r="G737" s="799" t="s">
        <v>64</v>
      </c>
      <c r="H737" s="800"/>
      <c r="I737" s="800"/>
      <c r="J737" s="800"/>
      <c r="K737" s="800"/>
      <c r="L737" s="800"/>
      <c r="M737" s="797"/>
      <c r="N737" s="800"/>
      <c r="O737" s="810" t="s">
        <v>32</v>
      </c>
      <c r="P737" s="797"/>
      <c r="Q737" s="812" t="s">
        <v>66</v>
      </c>
      <c r="R737" s="805" t="s">
        <v>33</v>
      </c>
      <c r="S737" s="797"/>
      <c r="T737" s="805" t="s">
        <v>731</v>
      </c>
      <c r="U737" s="811">
        <v>27672</v>
      </c>
      <c r="V737" s="807">
        <f t="shared" ca="1" si="13"/>
        <v>50</v>
      </c>
      <c r="W737" s="805" t="s">
        <v>3350</v>
      </c>
      <c r="X737" s="805" t="s">
        <v>733</v>
      </c>
      <c r="Y737" s="805" t="s">
        <v>734</v>
      </c>
      <c r="Z737" s="808" t="s">
        <v>736</v>
      </c>
      <c r="AA737" s="805" t="s">
        <v>736</v>
      </c>
      <c r="AB737" s="805" t="s">
        <v>759</v>
      </c>
      <c r="AC737" s="800"/>
      <c r="AD737" s="809"/>
      <c r="AE737" s="982">
        <v>45047</v>
      </c>
      <c r="AF737" s="457"/>
      <c r="AG737" s="457"/>
      <c r="AH737" s="193"/>
      <c r="AI737" s="193"/>
      <c r="AJ737" s="193"/>
      <c r="AK737" s="193"/>
      <c r="AL737" s="193"/>
      <c r="AM737" s="193"/>
      <c r="AN737" s="193"/>
      <c r="AO737" s="193"/>
      <c r="AP737" s="193"/>
      <c r="AQ737" s="193"/>
      <c r="AR737" s="193"/>
      <c r="AS737" s="193"/>
      <c r="AT737" s="193"/>
      <c r="AU737" s="193"/>
      <c r="AV737" s="193"/>
      <c r="AW737" s="193"/>
      <c r="AX737" s="193"/>
      <c r="AY737" s="193"/>
      <c r="AZ737" s="193"/>
      <c r="BA737" s="193"/>
    </row>
    <row r="738" spans="1:53" ht="15.75" customHeight="1">
      <c r="A738" s="457"/>
      <c r="B738" s="193"/>
      <c r="C738" s="808">
        <v>5</v>
      </c>
      <c r="D738" s="805" t="s">
        <v>3351</v>
      </c>
      <c r="E738" s="797"/>
      <c r="F738" s="798" t="s">
        <v>145</v>
      </c>
      <c r="G738" s="799" t="s">
        <v>64</v>
      </c>
      <c r="H738" s="800"/>
      <c r="I738" s="800"/>
      <c r="J738" s="800"/>
      <c r="K738" s="800"/>
      <c r="L738" s="800"/>
      <c r="M738" s="797"/>
      <c r="N738" s="800"/>
      <c r="O738" s="810" t="s">
        <v>32</v>
      </c>
      <c r="P738" s="797"/>
      <c r="Q738" s="812" t="s">
        <v>66</v>
      </c>
      <c r="R738" s="805" t="s">
        <v>41</v>
      </c>
      <c r="S738" s="797"/>
      <c r="T738" s="805" t="s">
        <v>731</v>
      </c>
      <c r="U738" s="813">
        <v>30237</v>
      </c>
      <c r="V738" s="807">
        <f t="shared" ca="1" si="13"/>
        <v>43</v>
      </c>
      <c r="W738" s="805" t="s">
        <v>3352</v>
      </c>
      <c r="X738" s="805" t="s">
        <v>733</v>
      </c>
      <c r="Y738" s="805" t="s">
        <v>734</v>
      </c>
      <c r="Z738" s="808" t="s">
        <v>736</v>
      </c>
      <c r="AA738" s="805" t="s">
        <v>736</v>
      </c>
      <c r="AB738" s="805" t="s">
        <v>3346</v>
      </c>
      <c r="AC738" s="800"/>
      <c r="AD738" s="809"/>
      <c r="AE738" s="982">
        <v>45047</v>
      </c>
      <c r="AF738" s="457"/>
      <c r="AG738" s="457"/>
      <c r="AH738" s="193"/>
      <c r="AI738" s="193"/>
      <c r="AJ738" s="193"/>
      <c r="AK738" s="193"/>
      <c r="AL738" s="193"/>
      <c r="AM738" s="193"/>
      <c r="AN738" s="193"/>
      <c r="AO738" s="193"/>
      <c r="AP738" s="193"/>
      <c r="AQ738" s="193"/>
      <c r="AR738" s="193"/>
      <c r="AS738" s="193"/>
      <c r="AT738" s="193"/>
      <c r="AU738" s="193"/>
      <c r="AV738" s="193"/>
      <c r="AW738" s="193"/>
      <c r="AX738" s="193"/>
      <c r="AY738" s="193"/>
      <c r="AZ738" s="193"/>
      <c r="BA738" s="193"/>
    </row>
    <row r="739" spans="1:53" ht="15.75" customHeight="1">
      <c r="A739" s="457"/>
      <c r="B739" s="193"/>
      <c r="C739" s="808">
        <v>6</v>
      </c>
      <c r="D739" s="981" t="s">
        <v>3353</v>
      </c>
      <c r="E739" s="797"/>
      <c r="F739" s="798" t="s">
        <v>120</v>
      </c>
      <c r="G739" s="799" t="s">
        <v>64</v>
      </c>
      <c r="H739" s="800"/>
      <c r="I739" s="800"/>
      <c r="J739" s="800"/>
      <c r="K739" s="800"/>
      <c r="L739" s="800"/>
      <c r="M739" s="797"/>
      <c r="N739" s="800"/>
      <c r="O739" s="810" t="s">
        <v>3354</v>
      </c>
      <c r="P739" s="797"/>
      <c r="Q739" s="803" t="s">
        <v>77</v>
      </c>
      <c r="R739" s="805" t="s">
        <v>47</v>
      </c>
      <c r="S739" s="797"/>
      <c r="T739" s="805" t="s">
        <v>801</v>
      </c>
      <c r="U739" s="811">
        <v>34830</v>
      </c>
      <c r="V739" s="807">
        <f t="shared" ca="1" si="13"/>
        <v>30</v>
      </c>
      <c r="W739" s="805" t="s">
        <v>3355</v>
      </c>
      <c r="X739" s="805" t="s">
        <v>778</v>
      </c>
      <c r="Y739" s="805" t="s">
        <v>734</v>
      </c>
      <c r="Z739" s="808" t="s">
        <v>736</v>
      </c>
      <c r="AA739" s="805" t="s">
        <v>736</v>
      </c>
      <c r="AB739" s="805" t="s">
        <v>3346</v>
      </c>
      <c r="AC739" s="800"/>
      <c r="AD739" s="809"/>
      <c r="AE739" s="983">
        <v>45097</v>
      </c>
      <c r="AF739" s="457"/>
      <c r="AG739" s="457"/>
      <c r="AH739" s="193"/>
      <c r="AI739" s="193"/>
      <c r="AJ739" s="193"/>
      <c r="AK739" s="193"/>
      <c r="AL739" s="193"/>
      <c r="AM739" s="193"/>
      <c r="AN739" s="193"/>
      <c r="AO739" s="193"/>
      <c r="AP739" s="193"/>
      <c r="AQ739" s="193"/>
      <c r="AR739" s="193"/>
      <c r="AS739" s="193"/>
      <c r="AT739" s="193"/>
      <c r="AU739" s="193"/>
      <c r="AV739" s="193"/>
      <c r="AW739" s="193"/>
      <c r="AX739" s="193"/>
      <c r="AY739" s="193"/>
      <c r="AZ739" s="193"/>
      <c r="BA739" s="193"/>
    </row>
    <row r="740" spans="1:53" ht="15.75" customHeight="1">
      <c r="A740" s="457"/>
      <c r="B740" s="193"/>
      <c r="C740" s="808">
        <v>7</v>
      </c>
      <c r="D740" s="805" t="s">
        <v>3356</v>
      </c>
      <c r="E740" s="797"/>
      <c r="F740" s="798" t="s">
        <v>145</v>
      </c>
      <c r="G740" s="799" t="s">
        <v>64</v>
      </c>
      <c r="H740" s="800"/>
      <c r="I740" s="800"/>
      <c r="J740" s="800"/>
      <c r="K740" s="800"/>
      <c r="L740" s="800"/>
      <c r="M740" s="797"/>
      <c r="N740" s="800"/>
      <c r="O740" s="810" t="s">
        <v>13</v>
      </c>
      <c r="P740" s="797"/>
      <c r="Q740" s="814" t="s">
        <v>68</v>
      </c>
      <c r="R740" s="818" t="s">
        <v>14</v>
      </c>
      <c r="S740" s="797"/>
      <c r="T740" s="805" t="s">
        <v>801</v>
      </c>
      <c r="U740" s="813">
        <v>31039</v>
      </c>
      <c r="V740" s="807">
        <f t="shared" ca="1" si="13"/>
        <v>41</v>
      </c>
      <c r="W740" s="805" t="s">
        <v>3357</v>
      </c>
      <c r="X740" s="805" t="s">
        <v>733</v>
      </c>
      <c r="Y740" s="805" t="s">
        <v>734</v>
      </c>
      <c r="Z740" s="808" t="s">
        <v>736</v>
      </c>
      <c r="AA740" s="805" t="s">
        <v>736</v>
      </c>
      <c r="AB740" s="805" t="s">
        <v>770</v>
      </c>
      <c r="AC740" s="797"/>
      <c r="AD740" s="809"/>
      <c r="AE740" s="984">
        <v>45170</v>
      </c>
      <c r="AF740" s="457"/>
      <c r="AG740" s="457"/>
      <c r="AH740" s="193"/>
      <c r="AI740" s="193"/>
      <c r="AJ740" s="193"/>
      <c r="AK740" s="193"/>
      <c r="AL740" s="193"/>
      <c r="AM740" s="193"/>
      <c r="AN740" s="193"/>
      <c r="AO740" s="193"/>
      <c r="AP740" s="193"/>
      <c r="AQ740" s="193"/>
      <c r="AR740" s="193"/>
      <c r="AS740" s="193"/>
      <c r="AT740" s="193"/>
      <c r="AU740" s="193"/>
      <c r="AV740" s="193"/>
      <c r="AW740" s="193"/>
      <c r="AX740" s="193"/>
      <c r="AY740" s="193"/>
      <c r="AZ740" s="193"/>
      <c r="BA740" s="193"/>
    </row>
    <row r="741" spans="1:53" ht="15.75" customHeight="1">
      <c r="A741" s="457"/>
      <c r="B741" s="193"/>
      <c r="C741" s="808">
        <v>8</v>
      </c>
      <c r="D741" s="805" t="s">
        <v>3358</v>
      </c>
      <c r="E741" s="797"/>
      <c r="F741" s="798" t="s">
        <v>145</v>
      </c>
      <c r="G741" s="799" t="s">
        <v>64</v>
      </c>
      <c r="H741" s="800"/>
      <c r="I741" s="800"/>
      <c r="J741" s="800"/>
      <c r="K741" s="800"/>
      <c r="L741" s="800"/>
      <c r="M741" s="797"/>
      <c r="N741" s="800"/>
      <c r="O741" s="815" t="s">
        <v>3359</v>
      </c>
      <c r="P741" s="797"/>
      <c r="Q741" s="803" t="s">
        <v>77</v>
      </c>
      <c r="R741" s="818" t="s">
        <v>44</v>
      </c>
      <c r="S741" s="797"/>
      <c r="T741" s="805" t="s">
        <v>801</v>
      </c>
      <c r="U741" s="811">
        <v>33345</v>
      </c>
      <c r="V741" s="807">
        <f t="shared" ca="1" si="13"/>
        <v>34</v>
      </c>
      <c r="W741" s="805" t="s">
        <v>3360</v>
      </c>
      <c r="X741" s="805" t="s">
        <v>769</v>
      </c>
      <c r="Y741" s="805" t="s">
        <v>734</v>
      </c>
      <c r="Z741" s="808" t="s">
        <v>736</v>
      </c>
      <c r="AA741" s="805" t="s">
        <v>736</v>
      </c>
      <c r="AB741" s="805" t="s">
        <v>3346</v>
      </c>
      <c r="AC741" s="797"/>
      <c r="AD741" s="809"/>
      <c r="AE741" s="984">
        <v>45181</v>
      </c>
      <c r="AF741" s="457"/>
      <c r="AG741" s="457"/>
      <c r="AH741" s="193"/>
      <c r="AI741" s="193"/>
      <c r="AJ741" s="193"/>
      <c r="AK741" s="193"/>
      <c r="AL741" s="193"/>
      <c r="AM741" s="193"/>
      <c r="AN741" s="193"/>
      <c r="AO741" s="193"/>
      <c r="AP741" s="193"/>
      <c r="AQ741" s="193"/>
      <c r="AR741" s="193"/>
      <c r="AS741" s="193"/>
      <c r="AT741" s="193"/>
      <c r="AU741" s="193"/>
      <c r="AV741" s="193"/>
      <c r="AW741" s="193"/>
      <c r="AX741" s="193"/>
      <c r="AY741" s="193"/>
      <c r="AZ741" s="193"/>
      <c r="BA741" s="193"/>
    </row>
    <row r="742" spans="1:53" ht="15.75" customHeight="1">
      <c r="A742" s="457"/>
      <c r="B742" s="193"/>
      <c r="C742" s="808">
        <v>9</v>
      </c>
      <c r="D742" s="805" t="s">
        <v>3361</v>
      </c>
      <c r="E742" s="797"/>
      <c r="F742" s="798" t="s">
        <v>145</v>
      </c>
      <c r="G742" s="799" t="s">
        <v>64</v>
      </c>
      <c r="H742" s="800"/>
      <c r="I742" s="800"/>
      <c r="J742" s="800"/>
      <c r="K742" s="800"/>
      <c r="L742" s="800"/>
      <c r="M742" s="797"/>
      <c r="N742" s="800"/>
      <c r="O742" s="810" t="s">
        <v>24</v>
      </c>
      <c r="P742" s="797"/>
      <c r="Q742" s="803" t="s">
        <v>77</v>
      </c>
      <c r="R742" s="805" t="s">
        <v>42</v>
      </c>
      <c r="S742" s="797"/>
      <c r="T742" s="805" t="s">
        <v>801</v>
      </c>
      <c r="U742" s="816">
        <v>34948</v>
      </c>
      <c r="V742" s="807">
        <f t="shared" ca="1" si="13"/>
        <v>30</v>
      </c>
      <c r="W742" s="805" t="s">
        <v>3362</v>
      </c>
      <c r="X742" s="805" t="s">
        <v>769</v>
      </c>
      <c r="Y742" s="805" t="s">
        <v>734</v>
      </c>
      <c r="Z742" s="808" t="s">
        <v>736</v>
      </c>
      <c r="AA742" s="805" t="s">
        <v>736</v>
      </c>
      <c r="AB742" s="805" t="s">
        <v>3346</v>
      </c>
      <c r="AC742" s="797"/>
      <c r="AD742" s="809"/>
      <c r="AE742" s="984">
        <v>45227</v>
      </c>
      <c r="AF742" s="457"/>
      <c r="AG742" s="457"/>
      <c r="AH742" s="193"/>
      <c r="AI742" s="193"/>
      <c r="AJ742" s="193"/>
      <c r="AK742" s="193"/>
      <c r="AL742" s="193"/>
      <c r="AM742" s="193"/>
      <c r="AN742" s="193"/>
      <c r="AO742" s="193"/>
      <c r="AP742" s="193"/>
      <c r="AQ742" s="193"/>
      <c r="AR742" s="193"/>
      <c r="AS742" s="193"/>
      <c r="AT742" s="193"/>
      <c r="AU742" s="193"/>
      <c r="AV742" s="193"/>
      <c r="AW742" s="193"/>
      <c r="AX742" s="193"/>
      <c r="AY742" s="193"/>
      <c r="AZ742" s="193"/>
      <c r="BA742" s="193"/>
    </row>
    <row r="743" spans="1:53" ht="15.75" customHeight="1">
      <c r="A743" s="457"/>
      <c r="B743" s="193"/>
      <c r="C743" s="808">
        <v>10</v>
      </c>
      <c r="D743" s="805" t="s">
        <v>3363</v>
      </c>
      <c r="E743" s="797"/>
      <c r="F743" s="798" t="s">
        <v>107</v>
      </c>
      <c r="G743" s="799" t="s">
        <v>64</v>
      </c>
      <c r="H743" s="800"/>
      <c r="I743" s="800"/>
      <c r="J743" s="800"/>
      <c r="K743" s="800"/>
      <c r="L743" s="800"/>
      <c r="M743" s="797"/>
      <c r="N743" s="800"/>
      <c r="O743" s="810" t="s">
        <v>28</v>
      </c>
      <c r="P743" s="797"/>
      <c r="Q743" s="814" t="s">
        <v>68</v>
      </c>
      <c r="R743" s="818" t="s">
        <v>29</v>
      </c>
      <c r="S743" s="797"/>
      <c r="T743" s="805" t="s">
        <v>801</v>
      </c>
      <c r="U743" s="811">
        <v>25308</v>
      </c>
      <c r="V743" s="807">
        <f t="shared" ca="1" si="13"/>
        <v>56</v>
      </c>
      <c r="W743" s="805" t="s">
        <v>3364</v>
      </c>
      <c r="X743" s="805" t="s">
        <v>733</v>
      </c>
      <c r="Y743" s="805" t="s">
        <v>734</v>
      </c>
      <c r="Z743" s="808" t="s">
        <v>736</v>
      </c>
      <c r="AA743" s="805" t="s">
        <v>736</v>
      </c>
      <c r="AB743" s="805" t="s">
        <v>3346</v>
      </c>
      <c r="AC743" s="797"/>
      <c r="AD743" s="809"/>
      <c r="AE743" s="985">
        <v>45316</v>
      </c>
      <c r="AF743" s="457"/>
      <c r="AG743" s="457"/>
      <c r="AH743" s="193"/>
      <c r="AI743" s="193"/>
      <c r="AJ743" s="193"/>
      <c r="AK743" s="193"/>
      <c r="AL743" s="193"/>
      <c r="AM743" s="193"/>
      <c r="AN743" s="193"/>
      <c r="AO743" s="193"/>
      <c r="AP743" s="193"/>
      <c r="AQ743" s="193"/>
      <c r="AR743" s="193"/>
      <c r="AS743" s="193"/>
      <c r="AT743" s="193"/>
      <c r="AU743" s="193"/>
      <c r="AV743" s="193"/>
      <c r="AW743" s="193"/>
      <c r="AX743" s="193"/>
      <c r="AY743" s="193"/>
      <c r="AZ743" s="193"/>
      <c r="BA743" s="193"/>
    </row>
    <row r="744" spans="1:53" ht="15.75" customHeight="1">
      <c r="A744" s="457"/>
      <c r="B744" s="193"/>
      <c r="C744" s="808">
        <v>11</v>
      </c>
      <c r="D744" s="805" t="s">
        <v>3365</v>
      </c>
      <c r="E744" s="797"/>
      <c r="F744" s="798" t="s">
        <v>150</v>
      </c>
      <c r="G744" s="799" t="s">
        <v>64</v>
      </c>
      <c r="H744" s="800"/>
      <c r="I744" s="800"/>
      <c r="J744" s="800"/>
      <c r="K744" s="800"/>
      <c r="L744" s="800"/>
      <c r="M744" s="797"/>
      <c r="N744" s="800"/>
      <c r="O744" s="810" t="s">
        <v>3366</v>
      </c>
      <c r="P744" s="797"/>
      <c r="Q744" s="814" t="s">
        <v>68</v>
      </c>
      <c r="R744" s="805" t="s">
        <v>38</v>
      </c>
      <c r="S744" s="797"/>
      <c r="T744" s="805" t="s">
        <v>801</v>
      </c>
      <c r="U744" s="811">
        <v>31556</v>
      </c>
      <c r="V744" s="807">
        <f t="shared" ca="1" si="13"/>
        <v>39</v>
      </c>
      <c r="W744" s="805" t="s">
        <v>3367</v>
      </c>
      <c r="X744" s="805" t="s">
        <v>769</v>
      </c>
      <c r="Y744" s="805" t="s">
        <v>734</v>
      </c>
      <c r="Z744" s="808" t="s">
        <v>736</v>
      </c>
      <c r="AA744" s="805" t="s">
        <v>736</v>
      </c>
      <c r="AB744" s="805" t="s">
        <v>770</v>
      </c>
      <c r="AC744" s="797"/>
      <c r="AD744" s="809"/>
      <c r="AE744" s="985">
        <v>45316</v>
      </c>
      <c r="AF744" s="457"/>
      <c r="AG744" s="457"/>
      <c r="AH744" s="193"/>
      <c r="AI744" s="193"/>
      <c r="AJ744" s="193"/>
      <c r="AK744" s="193"/>
      <c r="AL744" s="193"/>
      <c r="AM744" s="193"/>
      <c r="AN744" s="193"/>
      <c r="AO744" s="193"/>
      <c r="AP744" s="193"/>
      <c r="AQ744" s="193"/>
      <c r="AR744" s="193"/>
      <c r="AS744" s="193"/>
      <c r="AT744" s="193"/>
      <c r="AU744" s="193"/>
      <c r="AV744" s="193"/>
      <c r="AW744" s="193"/>
      <c r="AX744" s="193"/>
      <c r="AY744" s="193"/>
      <c r="AZ744" s="193"/>
      <c r="BA744" s="193"/>
    </row>
    <row r="745" spans="1:53" ht="15.75" customHeight="1">
      <c r="A745" s="457"/>
      <c r="B745" s="193"/>
      <c r="C745" s="808">
        <v>12</v>
      </c>
      <c r="D745" s="805" t="s">
        <v>3368</v>
      </c>
      <c r="E745" s="817"/>
      <c r="F745" s="798" t="s">
        <v>131</v>
      </c>
      <c r="G745" s="818" t="s">
        <v>64</v>
      </c>
      <c r="H745" s="819"/>
      <c r="I745" s="819"/>
      <c r="J745" s="819"/>
      <c r="K745" s="819"/>
      <c r="L745" s="819"/>
      <c r="M745" s="817"/>
      <c r="N745" s="819"/>
      <c r="O745" s="815" t="s">
        <v>3714</v>
      </c>
      <c r="P745" s="817"/>
      <c r="Q745" s="814" t="s">
        <v>68</v>
      </c>
      <c r="R745" s="818" t="s">
        <v>36</v>
      </c>
      <c r="S745" s="817"/>
      <c r="T745" s="805" t="s">
        <v>801</v>
      </c>
      <c r="U745" s="811">
        <v>27565</v>
      </c>
      <c r="V745" s="807">
        <f t="shared" ca="1" si="13"/>
        <v>50</v>
      </c>
      <c r="W745" s="805" t="s">
        <v>3369</v>
      </c>
      <c r="X745" s="805" t="s">
        <v>733</v>
      </c>
      <c r="Y745" s="805" t="s">
        <v>734</v>
      </c>
      <c r="Z745" s="805" t="s">
        <v>736</v>
      </c>
      <c r="AA745" s="805" t="s">
        <v>736</v>
      </c>
      <c r="AB745" s="805" t="s">
        <v>770</v>
      </c>
      <c r="AC745" s="817"/>
      <c r="AD745" s="809"/>
      <c r="AE745" s="984">
        <v>45385</v>
      </c>
      <c r="AF745" s="457"/>
      <c r="AG745" s="457"/>
      <c r="AH745" s="193"/>
      <c r="AI745" s="193"/>
      <c r="AJ745" s="193"/>
      <c r="AK745" s="193"/>
      <c r="AL745" s="193"/>
      <c r="AM745" s="193"/>
      <c r="AN745" s="193"/>
      <c r="AO745" s="193"/>
      <c r="AP745" s="193"/>
      <c r="AQ745" s="193"/>
      <c r="AR745" s="193"/>
      <c r="AS745" s="193"/>
      <c r="AT745" s="193"/>
      <c r="AU745" s="193"/>
      <c r="AV745" s="193"/>
      <c r="AW745" s="193"/>
      <c r="AX745" s="193"/>
      <c r="AY745" s="193"/>
      <c r="AZ745" s="193"/>
      <c r="BA745" s="193"/>
    </row>
    <row r="746" spans="1:53" ht="15.75" customHeight="1">
      <c r="A746" s="457"/>
      <c r="B746" s="193"/>
      <c r="C746" s="808">
        <v>13</v>
      </c>
      <c r="D746" s="805" t="s">
        <v>3715</v>
      </c>
      <c r="E746" s="817"/>
      <c r="F746" s="805" t="s">
        <v>131</v>
      </c>
      <c r="G746" s="805" t="s">
        <v>64</v>
      </c>
      <c r="H746" s="817"/>
      <c r="I746" s="817"/>
      <c r="J746" s="817"/>
      <c r="K746" s="817"/>
      <c r="L746" s="817"/>
      <c r="M746" s="817"/>
      <c r="N746" s="817"/>
      <c r="O746" s="700" t="s">
        <v>3716</v>
      </c>
      <c r="P746" s="817"/>
      <c r="Q746" s="814" t="s">
        <v>68</v>
      </c>
      <c r="R746" s="805" t="s">
        <v>3717</v>
      </c>
      <c r="S746" s="817"/>
      <c r="T746" s="805" t="s">
        <v>801</v>
      </c>
      <c r="U746" s="813">
        <v>29138</v>
      </c>
      <c r="V746" s="807">
        <f t="shared" ca="1" si="13"/>
        <v>46</v>
      </c>
      <c r="W746" s="805" t="s">
        <v>3718</v>
      </c>
      <c r="X746" s="805" t="s">
        <v>733</v>
      </c>
      <c r="Y746" s="805" t="s">
        <v>734</v>
      </c>
      <c r="Z746" s="805" t="s">
        <v>736</v>
      </c>
      <c r="AA746" s="805" t="s">
        <v>736</v>
      </c>
      <c r="AB746" s="805" t="s">
        <v>770</v>
      </c>
      <c r="AC746" s="817"/>
      <c r="AD746" s="809"/>
      <c r="AE746" s="984">
        <v>45385</v>
      </c>
      <c r="AF746" s="457"/>
      <c r="AG746" s="457"/>
      <c r="AH746" s="193"/>
      <c r="AI746" s="193"/>
      <c r="AJ746" s="193"/>
      <c r="AK746" s="193"/>
      <c r="AL746" s="193"/>
      <c r="AM746" s="193"/>
      <c r="AN746" s="193"/>
      <c r="AO746" s="193"/>
      <c r="AP746" s="193"/>
      <c r="AQ746" s="193"/>
      <c r="AR746" s="193"/>
      <c r="AS746" s="193"/>
      <c r="AT746" s="193"/>
      <c r="AU746" s="193"/>
      <c r="AV746" s="193"/>
      <c r="AW746" s="193"/>
      <c r="AX746" s="193"/>
      <c r="AY746" s="193"/>
      <c r="AZ746" s="193"/>
      <c r="BA746" s="193"/>
    </row>
    <row r="747" spans="1:53" ht="15.75" customHeight="1">
      <c r="A747" s="457"/>
      <c r="B747" s="193"/>
      <c r="C747" s="808">
        <v>14</v>
      </c>
      <c r="D747" s="817" t="s">
        <v>3719</v>
      </c>
      <c r="E747" s="817"/>
      <c r="F747" s="986" t="s">
        <v>93</v>
      </c>
      <c r="G747" s="805" t="s">
        <v>64</v>
      </c>
      <c r="H747" s="817"/>
      <c r="I747" s="817"/>
      <c r="J747" s="817"/>
      <c r="K747" s="817"/>
      <c r="L747" s="817"/>
      <c r="M747" s="817"/>
      <c r="N747" s="817"/>
      <c r="O747" s="815" t="s">
        <v>3714</v>
      </c>
      <c r="P747" s="817"/>
      <c r="Q747" s="814" t="s">
        <v>68</v>
      </c>
      <c r="R747" s="805" t="s">
        <v>3420</v>
      </c>
      <c r="S747" s="817"/>
      <c r="T747" s="805" t="s">
        <v>801</v>
      </c>
      <c r="U747" s="987">
        <v>24078</v>
      </c>
      <c r="V747" s="807">
        <v>58</v>
      </c>
      <c r="W747" s="988" t="s">
        <v>3720</v>
      </c>
      <c r="X747" s="805" t="s">
        <v>733</v>
      </c>
      <c r="Y747" s="805" t="s">
        <v>734</v>
      </c>
      <c r="Z747" s="805" t="s">
        <v>736</v>
      </c>
      <c r="AA747" s="805" t="s">
        <v>736</v>
      </c>
      <c r="AB747" s="805" t="s">
        <v>3346</v>
      </c>
      <c r="AC747" s="817"/>
      <c r="AD747" s="809"/>
      <c r="AE747" s="984">
        <v>45421</v>
      </c>
      <c r="AF747" s="457"/>
      <c r="AG747" s="457"/>
      <c r="AH747" s="193"/>
      <c r="AI747" s="193"/>
      <c r="AJ747" s="193"/>
      <c r="AK747" s="193"/>
      <c r="AL747" s="193"/>
      <c r="AM747" s="193"/>
      <c r="AN747" s="193"/>
      <c r="AO747" s="193"/>
      <c r="AP747" s="193"/>
      <c r="AQ747" s="193"/>
      <c r="AR747" s="193"/>
      <c r="AS747" s="193"/>
      <c r="AT747" s="193"/>
      <c r="AU747" s="193"/>
      <c r="AV747" s="193"/>
      <c r="AW747" s="193"/>
      <c r="AX747" s="193"/>
      <c r="AY747" s="193"/>
      <c r="AZ747" s="193"/>
      <c r="BA747" s="193"/>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458"/>
      <c r="J770" s="457"/>
      <c r="K770" s="456"/>
      <c r="L770" s="456"/>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458"/>
      <c r="J771" s="457"/>
      <c r="K771" s="456"/>
      <c r="L771" s="456"/>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458"/>
      <c r="J772" s="457"/>
      <c r="K772" s="456"/>
      <c r="L772" s="456"/>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458"/>
      <c r="J773" s="457"/>
      <c r="K773" s="456"/>
      <c r="L773" s="456"/>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458"/>
      <c r="J774" s="457"/>
      <c r="K774" s="456"/>
      <c r="L774" s="456"/>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458"/>
      <c r="J775" s="457"/>
      <c r="K775" s="456"/>
      <c r="L775" s="456"/>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458"/>
      <c r="J776" s="457"/>
      <c r="K776" s="456"/>
      <c r="L776" s="456"/>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458"/>
      <c r="J777" s="457"/>
      <c r="K777" s="456"/>
      <c r="L777" s="456"/>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458"/>
      <c r="J778" s="457"/>
      <c r="K778" s="456"/>
      <c r="L778" s="456"/>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458"/>
      <c r="J779" s="457"/>
      <c r="K779" s="456"/>
      <c r="L779" s="456"/>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458"/>
      <c r="J780" s="457"/>
      <c r="K780" s="456"/>
      <c r="L780" s="456"/>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row r="1109" spans="1:53" ht="15.75" customHeight="1">
      <c r="A1109" s="457"/>
      <c r="B1109" s="456"/>
      <c r="C1109" s="457"/>
      <c r="D1109" s="457"/>
      <c r="E1109" s="457"/>
      <c r="F1109" s="457"/>
      <c r="G1109" s="457"/>
      <c r="H1109" s="457"/>
      <c r="I1109" s="820"/>
      <c r="J1109" s="457"/>
      <c r="K1109" s="193"/>
      <c r="L1109" s="193"/>
      <c r="M1109" s="457"/>
      <c r="N1109" s="457"/>
      <c r="O1109" s="459"/>
      <c r="P1109" s="459"/>
      <c r="Q1109" s="457"/>
      <c r="R1109" s="456"/>
      <c r="S1109" s="457"/>
      <c r="T1109" s="457"/>
      <c r="U1109" s="457"/>
      <c r="V1109" s="457"/>
      <c r="W1109" s="457"/>
      <c r="X1109" s="457"/>
      <c r="Y1109" s="457"/>
      <c r="Z1109" s="457"/>
      <c r="AA1109" s="457"/>
      <c r="AB1109" s="457"/>
      <c r="AC1109" s="457"/>
      <c r="AD1109" s="457"/>
      <c r="AE1109" s="457"/>
      <c r="AF1109" s="457"/>
      <c r="AG1109" s="457"/>
      <c r="AH1109" s="457"/>
      <c r="AI1109" s="457"/>
      <c r="AJ1109" s="457"/>
      <c r="AK1109" s="457"/>
      <c r="AL1109" s="457"/>
      <c r="AM1109" s="457"/>
      <c r="AN1109" s="457"/>
      <c r="AO1109" s="457"/>
      <c r="AP1109" s="457"/>
      <c r="AQ1109" s="457"/>
      <c r="AR1109" s="457"/>
      <c r="AS1109" s="457"/>
      <c r="AT1109" s="457"/>
      <c r="AU1109" s="457"/>
      <c r="AV1109" s="457"/>
      <c r="AW1109" s="457"/>
      <c r="AX1109" s="457"/>
      <c r="AY1109" s="457"/>
      <c r="AZ1109" s="457"/>
      <c r="BA1109" s="457"/>
    </row>
    <row r="1110" spans="1:53" ht="15.75" customHeight="1">
      <c r="A1110" s="457"/>
      <c r="B1110" s="456"/>
      <c r="C1110" s="457"/>
      <c r="D1110" s="457"/>
      <c r="E1110" s="457"/>
      <c r="F1110" s="457"/>
      <c r="G1110" s="457"/>
      <c r="H1110" s="457"/>
      <c r="I1110" s="820"/>
      <c r="J1110" s="457"/>
      <c r="K1110" s="193"/>
      <c r="L1110" s="193"/>
      <c r="M1110" s="457"/>
      <c r="N1110" s="457"/>
      <c r="O1110" s="459"/>
      <c r="P1110" s="459"/>
      <c r="Q1110" s="457"/>
      <c r="R1110" s="456"/>
      <c r="S1110" s="457"/>
      <c r="T1110" s="457"/>
      <c r="U1110" s="457"/>
      <c r="V1110" s="457"/>
      <c r="W1110" s="457"/>
      <c r="X1110" s="457"/>
      <c r="Y1110" s="457"/>
      <c r="Z1110" s="457"/>
      <c r="AA1110" s="457"/>
      <c r="AB1110" s="457"/>
      <c r="AC1110" s="457"/>
      <c r="AD1110" s="457"/>
      <c r="AE1110" s="457"/>
      <c r="AF1110" s="457"/>
      <c r="AG1110" s="457"/>
      <c r="AH1110" s="457"/>
      <c r="AI1110" s="457"/>
      <c r="AJ1110" s="457"/>
      <c r="AK1110" s="457"/>
      <c r="AL1110" s="457"/>
      <c r="AM1110" s="457"/>
      <c r="AN1110" s="457"/>
      <c r="AO1110" s="457"/>
      <c r="AP1110" s="457"/>
      <c r="AQ1110" s="457"/>
      <c r="AR1110" s="457"/>
      <c r="AS1110" s="457"/>
      <c r="AT1110" s="457"/>
      <c r="AU1110" s="457"/>
      <c r="AV1110" s="457"/>
      <c r="AW1110" s="457"/>
      <c r="AX1110" s="457"/>
      <c r="AY1110" s="457"/>
      <c r="AZ1110" s="457"/>
      <c r="BA1110" s="457"/>
    </row>
    <row r="1111" spans="1:53" ht="15.75" customHeight="1">
      <c r="A1111" s="457"/>
      <c r="B1111" s="456"/>
      <c r="C1111" s="457"/>
      <c r="D1111" s="457"/>
      <c r="E1111" s="457"/>
      <c r="F1111" s="457"/>
      <c r="G1111" s="457"/>
      <c r="H1111" s="457"/>
      <c r="I1111" s="820"/>
      <c r="J1111" s="457"/>
      <c r="K1111" s="193"/>
      <c r="L1111" s="193"/>
      <c r="M1111" s="457"/>
      <c r="N1111" s="457"/>
      <c r="O1111" s="459"/>
      <c r="P1111" s="459"/>
      <c r="Q1111" s="457"/>
      <c r="R1111" s="456"/>
      <c r="S1111" s="457"/>
      <c r="T1111" s="457"/>
      <c r="U1111" s="457"/>
      <c r="V1111" s="457"/>
      <c r="W1111" s="457"/>
      <c r="X1111" s="457"/>
      <c r="Y1111" s="457"/>
      <c r="Z1111" s="457"/>
      <c r="AA1111" s="457"/>
      <c r="AB1111" s="457"/>
      <c r="AC1111" s="457"/>
      <c r="AD1111" s="457"/>
      <c r="AE1111" s="457"/>
      <c r="AF1111" s="457"/>
      <c r="AG1111" s="457"/>
      <c r="AH1111" s="457"/>
      <c r="AI1111" s="457"/>
      <c r="AJ1111" s="457"/>
      <c r="AK1111" s="457"/>
      <c r="AL1111" s="457"/>
      <c r="AM1111" s="457"/>
      <c r="AN1111" s="457"/>
      <c r="AO1111" s="457"/>
      <c r="AP1111" s="457"/>
      <c r="AQ1111" s="457"/>
      <c r="AR1111" s="457"/>
      <c r="AS1111" s="457"/>
      <c r="AT1111" s="457"/>
      <c r="AU1111" s="457"/>
      <c r="AV1111" s="457"/>
      <c r="AW1111" s="457"/>
      <c r="AX1111" s="457"/>
      <c r="AY1111" s="457"/>
      <c r="AZ1111" s="457"/>
      <c r="BA1111" s="457"/>
    </row>
    <row r="1112" spans="1:53" ht="15.75" customHeight="1">
      <c r="A1112" s="457"/>
      <c r="B1112" s="456"/>
      <c r="C1112" s="457"/>
      <c r="D1112" s="457"/>
      <c r="E1112" s="457"/>
      <c r="F1112" s="457"/>
      <c r="G1112" s="457"/>
      <c r="H1112" s="457"/>
      <c r="I1112" s="820"/>
      <c r="J1112" s="457"/>
      <c r="K1112" s="193"/>
      <c r="L1112" s="193"/>
      <c r="M1112" s="457"/>
      <c r="N1112" s="457"/>
      <c r="O1112" s="459"/>
      <c r="P1112" s="459"/>
      <c r="Q1112" s="457"/>
      <c r="R1112" s="456"/>
      <c r="S1112" s="457"/>
      <c r="T1112" s="457"/>
      <c r="U1112" s="457"/>
      <c r="V1112" s="457"/>
      <c r="W1112" s="457"/>
      <c r="X1112" s="457"/>
      <c r="Y1112" s="457"/>
      <c r="Z1112" s="457"/>
      <c r="AA1112" s="457"/>
      <c r="AB1112" s="457"/>
      <c r="AC1112" s="457"/>
      <c r="AD1112" s="457"/>
      <c r="AE1112" s="457"/>
      <c r="AF1112" s="457"/>
      <c r="AG1112" s="457"/>
      <c r="AH1112" s="457"/>
      <c r="AI1112" s="457"/>
      <c r="AJ1112" s="457"/>
      <c r="AK1112" s="457"/>
      <c r="AL1112" s="457"/>
      <c r="AM1112" s="457"/>
      <c r="AN1112" s="457"/>
      <c r="AO1112" s="457"/>
      <c r="AP1112" s="457"/>
      <c r="AQ1112" s="457"/>
      <c r="AR1112" s="457"/>
      <c r="AS1112" s="457"/>
      <c r="AT1112" s="457"/>
      <c r="AU1112" s="457"/>
      <c r="AV1112" s="457"/>
      <c r="AW1112" s="457"/>
      <c r="AX1112" s="457"/>
      <c r="AY1112" s="457"/>
      <c r="AZ1112" s="457"/>
      <c r="BA1112" s="457"/>
    </row>
    <row r="1113" spans="1:53" ht="15.75" customHeight="1">
      <c r="A1113" s="457"/>
      <c r="B1113" s="456"/>
      <c r="C1113" s="457"/>
      <c r="D1113" s="457"/>
      <c r="E1113" s="457"/>
      <c r="F1113" s="457"/>
      <c r="G1113" s="457"/>
      <c r="H1113" s="457"/>
      <c r="I1113" s="820"/>
      <c r="J1113" s="457"/>
      <c r="K1113" s="193"/>
      <c r="L1113" s="193"/>
      <c r="M1113" s="457"/>
      <c r="N1113" s="457"/>
      <c r="O1113" s="459"/>
      <c r="P1113" s="459"/>
      <c r="Q1113" s="457"/>
      <c r="R1113" s="456"/>
      <c r="S1113" s="457"/>
      <c r="T1113" s="457"/>
      <c r="U1113" s="457"/>
      <c r="V1113" s="457"/>
      <c r="W1113" s="457"/>
      <c r="X1113" s="457"/>
      <c r="Y1113" s="457"/>
      <c r="Z1113" s="457"/>
      <c r="AA1113" s="457"/>
      <c r="AB1113" s="457"/>
      <c r="AC1113" s="457"/>
      <c r="AD1113" s="457"/>
      <c r="AE1113" s="457"/>
      <c r="AF1113" s="457"/>
      <c r="AG1113" s="457"/>
      <c r="AH1113" s="457"/>
      <c r="AI1113" s="457"/>
      <c r="AJ1113" s="457"/>
      <c r="AK1113" s="457"/>
      <c r="AL1113" s="457"/>
      <c r="AM1113" s="457"/>
      <c r="AN1113" s="457"/>
      <c r="AO1113" s="457"/>
      <c r="AP1113" s="457"/>
      <c r="AQ1113" s="457"/>
      <c r="AR1113" s="457"/>
      <c r="AS1113" s="457"/>
      <c r="AT1113" s="457"/>
      <c r="AU1113" s="457"/>
      <c r="AV1113" s="457"/>
      <c r="AW1113" s="457"/>
      <c r="AX1113" s="457"/>
      <c r="AY1113" s="457"/>
      <c r="AZ1113" s="457"/>
      <c r="BA1113" s="457"/>
    </row>
    <row r="1114" spans="1:53" ht="15.75" customHeight="1">
      <c r="A1114" s="457"/>
      <c r="B1114" s="456"/>
      <c r="C1114" s="457"/>
      <c r="D1114" s="457"/>
      <c r="E1114" s="457"/>
      <c r="F1114" s="457"/>
      <c r="G1114" s="457"/>
      <c r="H1114" s="457"/>
      <c r="I1114" s="820"/>
      <c r="J1114" s="457"/>
      <c r="K1114" s="193"/>
      <c r="L1114" s="193"/>
      <c r="M1114" s="457"/>
      <c r="N1114" s="457"/>
      <c r="O1114" s="459"/>
      <c r="P1114" s="459"/>
      <c r="Q1114" s="457"/>
      <c r="R1114" s="456"/>
      <c r="S1114" s="457"/>
      <c r="T1114" s="457"/>
      <c r="U1114" s="457"/>
      <c r="V1114" s="457"/>
      <c r="W1114" s="457"/>
      <c r="X1114" s="457"/>
      <c r="Y1114" s="457"/>
      <c r="Z1114" s="457"/>
      <c r="AA1114" s="457"/>
      <c r="AB1114" s="457"/>
      <c r="AC1114" s="457"/>
      <c r="AD1114" s="457"/>
      <c r="AE1114" s="457"/>
      <c r="AF1114" s="457"/>
      <c r="AG1114" s="457"/>
      <c r="AH1114" s="457"/>
      <c r="AI1114" s="457"/>
      <c r="AJ1114" s="457"/>
      <c r="AK1114" s="457"/>
      <c r="AL1114" s="457"/>
      <c r="AM1114" s="457"/>
      <c r="AN1114" s="457"/>
      <c r="AO1114" s="457"/>
      <c r="AP1114" s="457"/>
      <c r="AQ1114" s="457"/>
      <c r="AR1114" s="457"/>
      <c r="AS1114" s="457"/>
      <c r="AT1114" s="457"/>
      <c r="AU1114" s="457"/>
      <c r="AV1114" s="457"/>
      <c r="AW1114" s="457"/>
      <c r="AX1114" s="457"/>
      <c r="AY1114" s="457"/>
      <c r="AZ1114" s="457"/>
      <c r="BA1114" s="457"/>
    </row>
    <row r="1115" spans="1:53" ht="15.75" customHeight="1">
      <c r="A1115" s="457"/>
      <c r="B1115" s="456"/>
      <c r="C1115" s="457"/>
      <c r="D1115" s="457"/>
      <c r="E1115" s="457"/>
      <c r="F1115" s="457"/>
      <c r="G1115" s="457"/>
      <c r="H1115" s="457"/>
      <c r="I1115" s="820"/>
      <c r="J1115" s="457"/>
      <c r="K1115" s="193"/>
      <c r="L1115" s="193"/>
      <c r="M1115" s="457"/>
      <c r="N1115" s="457"/>
      <c r="O1115" s="459"/>
      <c r="P1115" s="459"/>
      <c r="Q1115" s="457"/>
      <c r="R1115" s="456"/>
      <c r="S1115" s="457"/>
      <c r="T1115" s="457"/>
      <c r="U1115" s="457"/>
      <c r="V1115" s="457"/>
      <c r="W1115" s="457"/>
      <c r="X1115" s="457"/>
      <c r="Y1115" s="457"/>
      <c r="Z1115" s="457"/>
      <c r="AA1115" s="457"/>
      <c r="AB1115" s="457"/>
      <c r="AC1115" s="457"/>
      <c r="AD1115" s="457"/>
      <c r="AE1115" s="457"/>
      <c r="AF1115" s="457"/>
      <c r="AG1115" s="457"/>
      <c r="AH1115" s="457"/>
      <c r="AI1115" s="457"/>
      <c r="AJ1115" s="457"/>
      <c r="AK1115" s="457"/>
      <c r="AL1115" s="457"/>
      <c r="AM1115" s="457"/>
      <c r="AN1115" s="457"/>
      <c r="AO1115" s="457"/>
      <c r="AP1115" s="457"/>
      <c r="AQ1115" s="457"/>
      <c r="AR1115" s="457"/>
      <c r="AS1115" s="457"/>
      <c r="AT1115" s="457"/>
      <c r="AU1115" s="457"/>
      <c r="AV1115" s="457"/>
      <c r="AW1115" s="457"/>
      <c r="AX1115" s="457"/>
      <c r="AY1115" s="457"/>
      <c r="AZ1115" s="457"/>
      <c r="BA1115" s="457"/>
    </row>
    <row r="1116" spans="1:53" ht="15.75" customHeight="1">
      <c r="A1116" s="457"/>
      <c r="B1116" s="456"/>
      <c r="C1116" s="457"/>
      <c r="D1116" s="457"/>
      <c r="E1116" s="457"/>
      <c r="F1116" s="457"/>
      <c r="G1116" s="457"/>
      <c r="H1116" s="457"/>
      <c r="I1116" s="820"/>
      <c r="J1116" s="457"/>
      <c r="K1116" s="193"/>
      <c r="L1116" s="193"/>
      <c r="M1116" s="457"/>
      <c r="N1116" s="457"/>
      <c r="O1116" s="459"/>
      <c r="P1116" s="459"/>
      <c r="Q1116" s="457"/>
      <c r="R1116" s="456"/>
      <c r="S1116" s="457"/>
      <c r="T1116" s="457"/>
      <c r="U1116" s="457"/>
      <c r="V1116" s="457"/>
      <c r="W1116" s="457"/>
      <c r="X1116" s="457"/>
      <c r="Y1116" s="457"/>
      <c r="Z1116" s="457"/>
      <c r="AA1116" s="457"/>
      <c r="AB1116" s="457"/>
      <c r="AC1116" s="457"/>
      <c r="AD1116" s="457"/>
      <c r="AE1116" s="457"/>
      <c r="AF1116" s="457"/>
      <c r="AG1116" s="457"/>
      <c r="AH1116" s="457"/>
      <c r="AI1116" s="457"/>
      <c r="AJ1116" s="457"/>
      <c r="AK1116" s="457"/>
      <c r="AL1116" s="457"/>
      <c r="AM1116" s="457"/>
      <c r="AN1116" s="457"/>
      <c r="AO1116" s="457"/>
      <c r="AP1116" s="457"/>
      <c r="AQ1116" s="457"/>
      <c r="AR1116" s="457"/>
      <c r="AS1116" s="457"/>
      <c r="AT1116" s="457"/>
      <c r="AU1116" s="457"/>
      <c r="AV1116" s="457"/>
      <c r="AW1116" s="457"/>
      <c r="AX1116" s="457"/>
      <c r="AY1116" s="457"/>
      <c r="AZ1116" s="457"/>
      <c r="BA1116" s="457"/>
    </row>
    <row r="1117" spans="1:53" ht="15.75" customHeight="1">
      <c r="A1117" s="457"/>
      <c r="B1117" s="456"/>
      <c r="C1117" s="457"/>
      <c r="D1117" s="457"/>
      <c r="E1117" s="457"/>
      <c r="F1117" s="457"/>
      <c r="G1117" s="457"/>
      <c r="H1117" s="457"/>
      <c r="I1117" s="820"/>
      <c r="J1117" s="457"/>
      <c r="K1117" s="193"/>
      <c r="L1117" s="193"/>
      <c r="M1117" s="457"/>
      <c r="N1117" s="457"/>
      <c r="O1117" s="459"/>
      <c r="P1117" s="459"/>
      <c r="Q1117" s="457"/>
      <c r="R1117" s="456"/>
      <c r="S1117" s="457"/>
      <c r="T1117" s="457"/>
      <c r="U1117" s="457"/>
      <c r="V1117" s="457"/>
      <c r="W1117" s="457"/>
      <c r="X1117" s="457"/>
      <c r="Y1117" s="457"/>
      <c r="Z1117" s="457"/>
      <c r="AA1117" s="457"/>
      <c r="AB1117" s="457"/>
      <c r="AC1117" s="457"/>
      <c r="AD1117" s="457"/>
      <c r="AE1117" s="457"/>
      <c r="AF1117" s="457"/>
      <c r="AG1117" s="457"/>
      <c r="AH1117" s="457"/>
      <c r="AI1117" s="457"/>
      <c r="AJ1117" s="457"/>
      <c r="AK1117" s="457"/>
      <c r="AL1117" s="457"/>
      <c r="AM1117" s="457"/>
      <c r="AN1117" s="457"/>
      <c r="AO1117" s="457"/>
      <c r="AP1117" s="457"/>
      <c r="AQ1117" s="457"/>
      <c r="AR1117" s="457"/>
      <c r="AS1117" s="457"/>
      <c r="AT1117" s="457"/>
      <c r="AU1117" s="457"/>
      <c r="AV1117" s="457"/>
      <c r="AW1117" s="457"/>
      <c r="AX1117" s="457"/>
      <c r="AY1117" s="457"/>
      <c r="AZ1117" s="457"/>
      <c r="BA1117" s="457"/>
    </row>
    <row r="1118" spans="1:53" ht="15.75" customHeight="1">
      <c r="A1118" s="457"/>
      <c r="B1118" s="456"/>
      <c r="C1118" s="457"/>
      <c r="D1118" s="457"/>
      <c r="E1118" s="457"/>
      <c r="F1118" s="457"/>
      <c r="G1118" s="457"/>
      <c r="H1118" s="457"/>
      <c r="I1118" s="820"/>
      <c r="J1118" s="457"/>
      <c r="K1118" s="193"/>
      <c r="L1118" s="193"/>
      <c r="M1118" s="457"/>
      <c r="N1118" s="457"/>
      <c r="O1118" s="459"/>
      <c r="P1118" s="459"/>
      <c r="Q1118" s="457"/>
      <c r="R1118" s="456"/>
      <c r="S1118" s="457"/>
      <c r="T1118" s="457"/>
      <c r="U1118" s="457"/>
      <c r="V1118" s="457"/>
      <c r="W1118" s="457"/>
      <c r="X1118" s="457"/>
      <c r="Y1118" s="457"/>
      <c r="Z1118" s="457"/>
      <c r="AA1118" s="457"/>
      <c r="AB1118" s="457"/>
      <c r="AC1118" s="457"/>
      <c r="AD1118" s="457"/>
      <c r="AE1118" s="457"/>
      <c r="AF1118" s="457"/>
      <c r="AG1118" s="457"/>
      <c r="AH1118" s="457"/>
      <c r="AI1118" s="457"/>
      <c r="AJ1118" s="457"/>
      <c r="AK1118" s="457"/>
      <c r="AL1118" s="457"/>
      <c r="AM1118" s="457"/>
      <c r="AN1118" s="457"/>
      <c r="AO1118" s="457"/>
      <c r="AP1118" s="457"/>
      <c r="AQ1118" s="457"/>
      <c r="AR1118" s="457"/>
      <c r="AS1118" s="457"/>
      <c r="AT1118" s="457"/>
      <c r="AU1118" s="457"/>
      <c r="AV1118" s="457"/>
      <c r="AW1118" s="457"/>
      <c r="AX1118" s="457"/>
      <c r="AY1118" s="457"/>
      <c r="AZ1118" s="457"/>
      <c r="BA1118" s="457"/>
    </row>
    <row r="1119" spans="1:53" ht="15.75" customHeight="1">
      <c r="A1119" s="457"/>
      <c r="B1119" s="456"/>
      <c r="C1119" s="457"/>
      <c r="D1119" s="457"/>
      <c r="E1119" s="457"/>
      <c r="F1119" s="457"/>
      <c r="G1119" s="457"/>
      <c r="H1119" s="457"/>
      <c r="I1119" s="820"/>
      <c r="J1119" s="457"/>
      <c r="K1119" s="193"/>
      <c r="L1119" s="193"/>
      <c r="M1119" s="457"/>
      <c r="N1119" s="457"/>
      <c r="O1119" s="459"/>
      <c r="P1119" s="459"/>
      <c r="Q1119" s="457"/>
      <c r="R1119" s="456"/>
      <c r="S1119" s="457"/>
      <c r="T1119" s="457"/>
      <c r="U1119" s="457"/>
      <c r="V1119" s="457"/>
      <c r="W1119" s="457"/>
      <c r="X1119" s="457"/>
      <c r="Y1119" s="457"/>
      <c r="Z1119" s="457"/>
      <c r="AA1119" s="457"/>
      <c r="AB1119" s="457"/>
      <c r="AC1119" s="457"/>
      <c r="AD1119" s="457"/>
      <c r="AE1119" s="457"/>
      <c r="AF1119" s="457"/>
      <c r="AG1119" s="457"/>
      <c r="AH1119" s="457"/>
      <c r="AI1119" s="457"/>
      <c r="AJ1119" s="457"/>
      <c r="AK1119" s="457"/>
      <c r="AL1119" s="457"/>
      <c r="AM1119" s="457"/>
      <c r="AN1119" s="457"/>
      <c r="AO1119" s="457"/>
      <c r="AP1119" s="457"/>
      <c r="AQ1119" s="457"/>
      <c r="AR1119" s="457"/>
      <c r="AS1119" s="457"/>
      <c r="AT1119" s="457"/>
      <c r="AU1119" s="457"/>
      <c r="AV1119" s="457"/>
      <c r="AW1119" s="457"/>
      <c r="AX1119" s="457"/>
      <c r="AY1119" s="457"/>
      <c r="AZ1119" s="457"/>
      <c r="BA1119" s="457"/>
    </row>
    <row r="1120" spans="1:53" ht="15.75" customHeight="1">
      <c r="A1120" s="457"/>
      <c r="B1120" s="456"/>
      <c r="C1120" s="457"/>
      <c r="D1120" s="457"/>
      <c r="E1120" s="457"/>
      <c r="F1120" s="457"/>
      <c r="G1120" s="457"/>
      <c r="H1120" s="457"/>
      <c r="I1120" s="820"/>
      <c r="J1120" s="457"/>
      <c r="K1120" s="193"/>
      <c r="L1120" s="193"/>
      <c r="M1120" s="457"/>
      <c r="N1120" s="457"/>
      <c r="O1120" s="459"/>
      <c r="P1120" s="459"/>
      <c r="Q1120" s="457"/>
      <c r="R1120" s="456"/>
      <c r="S1120" s="457"/>
      <c r="T1120" s="457"/>
      <c r="U1120" s="457"/>
      <c r="V1120" s="457"/>
      <c r="W1120" s="457"/>
      <c r="X1120" s="457"/>
      <c r="Y1120" s="457"/>
      <c r="Z1120" s="457"/>
      <c r="AA1120" s="457"/>
      <c r="AB1120" s="457"/>
      <c r="AC1120" s="457"/>
      <c r="AD1120" s="457"/>
      <c r="AE1120" s="457"/>
      <c r="AF1120" s="457"/>
      <c r="AG1120" s="457"/>
      <c r="AH1120" s="457"/>
      <c r="AI1120" s="457"/>
      <c r="AJ1120" s="457"/>
      <c r="AK1120" s="457"/>
      <c r="AL1120" s="457"/>
      <c r="AM1120" s="457"/>
      <c r="AN1120" s="457"/>
      <c r="AO1120" s="457"/>
      <c r="AP1120" s="457"/>
      <c r="AQ1120" s="457"/>
      <c r="AR1120" s="457"/>
      <c r="AS1120" s="457"/>
      <c r="AT1120" s="457"/>
      <c r="AU1120" s="457"/>
      <c r="AV1120" s="457"/>
      <c r="AW1120" s="457"/>
      <c r="AX1120" s="457"/>
      <c r="AY1120" s="457"/>
      <c r="AZ1120" s="457"/>
      <c r="BA1120" s="457"/>
    </row>
    <row r="1121" spans="1:53" ht="15.75" customHeight="1">
      <c r="A1121" s="457"/>
      <c r="B1121" s="456"/>
      <c r="C1121" s="457"/>
      <c r="D1121" s="457"/>
      <c r="E1121" s="457"/>
      <c r="F1121" s="457"/>
      <c r="G1121" s="457"/>
      <c r="H1121" s="457"/>
      <c r="I1121" s="820"/>
      <c r="J1121" s="457"/>
      <c r="K1121" s="193"/>
      <c r="L1121" s="193"/>
      <c r="M1121" s="457"/>
      <c r="N1121" s="457"/>
      <c r="O1121" s="459"/>
      <c r="P1121" s="459"/>
      <c r="Q1121" s="457"/>
      <c r="R1121" s="456"/>
      <c r="S1121" s="457"/>
      <c r="T1121" s="457"/>
      <c r="U1121" s="457"/>
      <c r="V1121" s="457"/>
      <c r="W1121" s="457"/>
      <c r="X1121" s="457"/>
      <c r="Y1121" s="457"/>
      <c r="Z1121" s="457"/>
      <c r="AA1121" s="457"/>
      <c r="AB1121" s="457"/>
      <c r="AC1121" s="457"/>
      <c r="AD1121" s="457"/>
      <c r="AE1121" s="457"/>
      <c r="AF1121" s="457"/>
      <c r="AG1121" s="457"/>
      <c r="AH1121" s="457"/>
      <c r="AI1121" s="457"/>
      <c r="AJ1121" s="457"/>
      <c r="AK1121" s="457"/>
      <c r="AL1121" s="457"/>
      <c r="AM1121" s="457"/>
      <c r="AN1121" s="457"/>
      <c r="AO1121" s="457"/>
      <c r="AP1121" s="457"/>
      <c r="AQ1121" s="457"/>
      <c r="AR1121" s="457"/>
      <c r="AS1121" s="457"/>
      <c r="AT1121" s="457"/>
      <c r="AU1121" s="457"/>
      <c r="AV1121" s="457"/>
      <c r="AW1121" s="457"/>
      <c r="AX1121" s="457"/>
      <c r="AY1121" s="457"/>
      <c r="AZ1121" s="457"/>
      <c r="BA1121" s="457"/>
    </row>
    <row r="1122" spans="1:53" ht="15.75" customHeight="1">
      <c r="A1122" s="457"/>
      <c r="B1122" s="456"/>
      <c r="C1122" s="457"/>
      <c r="D1122" s="457"/>
      <c r="E1122" s="457"/>
      <c r="F1122" s="457"/>
      <c r="G1122" s="457"/>
      <c r="H1122" s="457"/>
      <c r="I1122" s="820"/>
      <c r="J1122" s="457"/>
      <c r="K1122" s="193"/>
      <c r="L1122" s="193"/>
      <c r="M1122" s="457"/>
      <c r="N1122" s="457"/>
      <c r="O1122" s="459"/>
      <c r="P1122" s="459"/>
      <c r="Q1122" s="457"/>
      <c r="R1122" s="456"/>
      <c r="S1122" s="457"/>
      <c r="T1122" s="457"/>
      <c r="U1122" s="457"/>
      <c r="V1122" s="457"/>
      <c r="W1122" s="457"/>
      <c r="X1122" s="457"/>
      <c r="Y1122" s="457"/>
      <c r="Z1122" s="457"/>
      <c r="AA1122" s="457"/>
      <c r="AB1122" s="457"/>
      <c r="AC1122" s="457"/>
      <c r="AD1122" s="457"/>
      <c r="AE1122" s="457"/>
      <c r="AF1122" s="457"/>
      <c r="AG1122" s="457"/>
      <c r="AH1122" s="457"/>
      <c r="AI1122" s="457"/>
      <c r="AJ1122" s="457"/>
      <c r="AK1122" s="457"/>
      <c r="AL1122" s="457"/>
      <c r="AM1122" s="457"/>
      <c r="AN1122" s="457"/>
      <c r="AO1122" s="457"/>
      <c r="AP1122" s="457"/>
      <c r="AQ1122" s="457"/>
      <c r="AR1122" s="457"/>
      <c r="AS1122" s="457"/>
      <c r="AT1122" s="457"/>
      <c r="AU1122" s="457"/>
      <c r="AV1122" s="457"/>
      <c r="AW1122" s="457"/>
      <c r="AX1122" s="457"/>
      <c r="AY1122" s="457"/>
      <c r="AZ1122" s="457"/>
      <c r="BA1122" s="457"/>
    </row>
    <row r="1123" spans="1:53" ht="15.75" customHeight="1">
      <c r="A1123" s="457"/>
      <c r="B1123" s="456"/>
      <c r="C1123" s="457"/>
      <c r="D1123" s="457"/>
      <c r="E1123" s="457"/>
      <c r="F1123" s="457"/>
      <c r="G1123" s="457"/>
      <c r="H1123" s="457"/>
      <c r="I1123" s="820"/>
      <c r="J1123" s="457"/>
      <c r="K1123" s="193"/>
      <c r="L1123" s="193"/>
      <c r="M1123" s="457"/>
      <c r="N1123" s="457"/>
      <c r="O1123" s="459"/>
      <c r="P1123" s="459"/>
      <c r="Q1123" s="457"/>
      <c r="R1123" s="456"/>
      <c r="S1123" s="457"/>
      <c r="T1123" s="457"/>
      <c r="U1123" s="457"/>
      <c r="V1123" s="457"/>
      <c r="W1123" s="457"/>
      <c r="X1123" s="457"/>
      <c r="Y1123" s="457"/>
      <c r="Z1123" s="457"/>
      <c r="AA1123" s="457"/>
      <c r="AB1123" s="457"/>
      <c r="AC1123" s="457"/>
      <c r="AD1123" s="457"/>
      <c r="AE1123" s="457"/>
      <c r="AF1123" s="457"/>
      <c r="AG1123" s="457"/>
      <c r="AH1123" s="457"/>
      <c r="AI1123" s="457"/>
      <c r="AJ1123" s="457"/>
      <c r="AK1123" s="457"/>
      <c r="AL1123" s="457"/>
      <c r="AM1123" s="457"/>
      <c r="AN1123" s="457"/>
      <c r="AO1123" s="457"/>
      <c r="AP1123" s="457"/>
      <c r="AQ1123" s="457"/>
      <c r="AR1123" s="457"/>
      <c r="AS1123" s="457"/>
      <c r="AT1123" s="457"/>
      <c r="AU1123" s="457"/>
      <c r="AV1123" s="457"/>
      <c r="AW1123" s="457"/>
      <c r="AX1123" s="457"/>
      <c r="AY1123" s="457"/>
      <c r="AZ1123" s="457"/>
      <c r="BA1123" s="457"/>
    </row>
    <row r="1124" spans="1:53" ht="15.75" customHeight="1">
      <c r="A1124" s="457"/>
      <c r="B1124" s="456"/>
      <c r="C1124" s="457"/>
      <c r="D1124" s="457"/>
      <c r="E1124" s="457"/>
      <c r="F1124" s="457"/>
      <c r="G1124" s="457"/>
      <c r="H1124" s="457"/>
      <c r="I1124" s="820"/>
      <c r="J1124" s="457"/>
      <c r="K1124" s="193"/>
      <c r="L1124" s="193"/>
      <c r="M1124" s="457"/>
      <c r="N1124" s="457"/>
      <c r="O1124" s="459"/>
      <c r="P1124" s="459"/>
      <c r="Q1124" s="457"/>
      <c r="R1124" s="456"/>
      <c r="S1124" s="457"/>
      <c r="T1124" s="457"/>
      <c r="U1124" s="457"/>
      <c r="V1124" s="457"/>
      <c r="W1124" s="457"/>
      <c r="X1124" s="457"/>
      <c r="Y1124" s="457"/>
      <c r="Z1124" s="457"/>
      <c r="AA1124" s="457"/>
      <c r="AB1124" s="457"/>
      <c r="AC1124" s="457"/>
      <c r="AD1124" s="457"/>
      <c r="AE1124" s="457"/>
      <c r="AF1124" s="457"/>
      <c r="AG1124" s="457"/>
      <c r="AH1124" s="457"/>
      <c r="AI1124" s="457"/>
      <c r="AJ1124" s="457"/>
      <c r="AK1124" s="457"/>
      <c r="AL1124" s="457"/>
      <c r="AM1124" s="457"/>
      <c r="AN1124" s="457"/>
      <c r="AO1124" s="457"/>
      <c r="AP1124" s="457"/>
      <c r="AQ1124" s="457"/>
      <c r="AR1124" s="457"/>
      <c r="AS1124" s="457"/>
      <c r="AT1124" s="457"/>
      <c r="AU1124" s="457"/>
      <c r="AV1124" s="457"/>
      <c r="AW1124" s="457"/>
      <c r="AX1124" s="457"/>
      <c r="AY1124" s="457"/>
      <c r="AZ1124" s="457"/>
      <c r="BA1124" s="457"/>
    </row>
    <row r="1125" spans="1:53" ht="15.75" customHeight="1">
      <c r="A1125" s="457"/>
      <c r="B1125" s="456"/>
      <c r="C1125" s="457"/>
      <c r="D1125" s="457"/>
      <c r="E1125" s="457"/>
      <c r="F1125" s="457"/>
      <c r="G1125" s="457"/>
      <c r="H1125" s="457"/>
      <c r="I1125" s="820"/>
      <c r="J1125" s="457"/>
      <c r="K1125" s="193"/>
      <c r="L1125" s="193"/>
      <c r="M1125" s="457"/>
      <c r="N1125" s="457"/>
      <c r="O1125" s="459"/>
      <c r="P1125" s="459"/>
      <c r="Q1125" s="457"/>
      <c r="R1125" s="456"/>
      <c r="S1125" s="457"/>
      <c r="T1125" s="457"/>
      <c r="U1125" s="457"/>
      <c r="V1125" s="457"/>
      <c r="W1125" s="457"/>
      <c r="X1125" s="457"/>
      <c r="Y1125" s="457"/>
      <c r="Z1125" s="457"/>
      <c r="AA1125" s="457"/>
      <c r="AB1125" s="457"/>
      <c r="AC1125" s="457"/>
      <c r="AD1125" s="457"/>
      <c r="AE1125" s="457"/>
      <c r="AF1125" s="457"/>
      <c r="AG1125" s="457"/>
      <c r="AH1125" s="457"/>
      <c r="AI1125" s="457"/>
      <c r="AJ1125" s="457"/>
      <c r="AK1125" s="457"/>
      <c r="AL1125" s="457"/>
      <c r="AM1125" s="457"/>
      <c r="AN1125" s="457"/>
      <c r="AO1125" s="457"/>
      <c r="AP1125" s="457"/>
      <c r="AQ1125" s="457"/>
      <c r="AR1125" s="457"/>
      <c r="AS1125" s="457"/>
      <c r="AT1125" s="457"/>
      <c r="AU1125" s="457"/>
      <c r="AV1125" s="457"/>
      <c r="AW1125" s="457"/>
      <c r="AX1125" s="457"/>
      <c r="AY1125" s="457"/>
      <c r="AZ1125" s="457"/>
      <c r="BA1125" s="457"/>
    </row>
  </sheetData>
  <customSheetViews>
    <customSheetView guid="{B353CE61-C6AE-464E-86CD-166656C69B98}" filter="1" showAutoFilter="1">
      <pageMargins left="0.7" right="0.7" top="0.75" bottom="0.75" header="0.3" footer="0.3"/>
      <autoFilter ref="C14:AG656" xr:uid="{3DCBF7A2-DF40-422C-86B5-1A1E04A2F32C}"/>
    </customSheetView>
  </customSheetViews>
  <mergeCells count="2">
    <mergeCell ref="B222:B231"/>
    <mergeCell ref="C733:O733"/>
  </mergeCells>
  <phoneticPr fontId="200"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031" t="s">
        <v>3785</v>
      </c>
      <c r="C2" s="1032" t="s">
        <v>3786</v>
      </c>
    </row>
    <row r="3" spans="2:11" ht="18" customHeight="1">
      <c r="B3" s="1033" t="s">
        <v>693</v>
      </c>
      <c r="C3" s="1034" t="s">
        <v>3787</v>
      </c>
      <c r="E3" s="1035" t="s">
        <v>3788</v>
      </c>
      <c r="F3" s="1035" t="s">
        <v>3789</v>
      </c>
      <c r="G3" s="1035" t="s">
        <v>3790</v>
      </c>
      <c r="K3" s="725" t="s">
        <v>3791</v>
      </c>
    </row>
    <row r="4" spans="2:11" ht="18" customHeight="1">
      <c r="B4" s="1306" t="s">
        <v>3792</v>
      </c>
      <c r="C4" s="1036" t="s">
        <v>3793</v>
      </c>
      <c r="E4" s="1011" t="s">
        <v>3645</v>
      </c>
      <c r="F4" s="1011" t="s">
        <v>3794</v>
      </c>
      <c r="G4" s="1037" t="s">
        <v>3795</v>
      </c>
      <c r="K4" s="725" t="s">
        <v>3796</v>
      </c>
    </row>
    <row r="5" spans="2:11" ht="18" customHeight="1">
      <c r="B5" s="1304"/>
      <c r="C5" s="1036" t="s">
        <v>3797</v>
      </c>
      <c r="E5" s="1011" t="s">
        <v>676</v>
      </c>
      <c r="F5" s="1011" t="s">
        <v>3798</v>
      </c>
      <c r="G5" s="1037" t="s">
        <v>3799</v>
      </c>
      <c r="K5" s="725" t="s">
        <v>3800</v>
      </c>
    </row>
    <row r="6" spans="2:11" ht="18" customHeight="1">
      <c r="B6" s="1304"/>
      <c r="C6" s="1036" t="s">
        <v>3801</v>
      </c>
      <c r="E6" s="1011" t="s">
        <v>274</v>
      </c>
      <c r="F6" s="1011" t="s">
        <v>3802</v>
      </c>
      <c r="G6" s="1037" t="s">
        <v>3803</v>
      </c>
    </row>
    <row r="7" spans="2:11" ht="18" customHeight="1">
      <c r="B7" s="1304"/>
      <c r="C7" s="1036" t="s">
        <v>3804</v>
      </c>
      <c r="E7" s="1011" t="s">
        <v>744</v>
      </c>
      <c r="F7" s="1011" t="s">
        <v>3805</v>
      </c>
      <c r="G7" s="1037" t="s">
        <v>3806</v>
      </c>
    </row>
    <row r="8" spans="2:11" ht="18" customHeight="1">
      <c r="B8" s="1304"/>
      <c r="C8" s="1036" t="s">
        <v>3807</v>
      </c>
      <c r="E8" s="1011" t="s">
        <v>740</v>
      </c>
      <c r="F8" s="1011" t="s">
        <v>3808</v>
      </c>
      <c r="G8" s="1037" t="s">
        <v>3809</v>
      </c>
    </row>
    <row r="9" spans="2:11" ht="18" customHeight="1">
      <c r="B9" s="1305"/>
      <c r="C9" s="1036" t="s">
        <v>3810</v>
      </c>
      <c r="E9" s="1011" t="s">
        <v>736</v>
      </c>
      <c r="F9" s="1011" t="s">
        <v>3811</v>
      </c>
      <c r="G9" s="1037" t="s">
        <v>3812</v>
      </c>
    </row>
    <row r="10" spans="2:11" ht="18" customHeight="1">
      <c r="B10" s="1038" t="s">
        <v>695</v>
      </c>
      <c r="C10" s="1036" t="s">
        <v>3813</v>
      </c>
      <c r="E10" s="1011" t="s">
        <v>688</v>
      </c>
      <c r="F10" s="1011" t="s">
        <v>3814</v>
      </c>
      <c r="G10" s="1037" t="s">
        <v>3815</v>
      </c>
    </row>
    <row r="11" spans="2:11" ht="18" customHeight="1">
      <c r="B11" s="1303" t="s">
        <v>696</v>
      </c>
      <c r="C11" s="1036" t="s">
        <v>3816</v>
      </c>
    </row>
    <row r="12" spans="2:11" ht="18" customHeight="1">
      <c r="B12" s="1305"/>
      <c r="C12" s="1036" t="s">
        <v>3817</v>
      </c>
    </row>
    <row r="13" spans="2:11" ht="18" customHeight="1">
      <c r="B13" s="1303" t="s">
        <v>697</v>
      </c>
      <c r="C13" s="1036" t="s">
        <v>3818</v>
      </c>
    </row>
    <row r="14" spans="2:11" ht="18" customHeight="1">
      <c r="B14" s="1304"/>
      <c r="C14" s="1036" t="s">
        <v>3819</v>
      </c>
    </row>
    <row r="15" spans="2:11" ht="18" customHeight="1">
      <c r="B15" s="1304"/>
      <c r="C15" s="1036" t="s">
        <v>3820</v>
      </c>
    </row>
    <row r="16" spans="2:11" ht="18" customHeight="1">
      <c r="B16" s="1304"/>
      <c r="C16" s="1036" t="s">
        <v>3821</v>
      </c>
    </row>
    <row r="17" spans="2:3" ht="18" customHeight="1">
      <c r="B17" s="1305"/>
      <c r="C17" s="1036" t="s">
        <v>3822</v>
      </c>
    </row>
    <row r="18" spans="2:3" ht="18" customHeight="1">
      <c r="B18" s="1303" t="s">
        <v>192</v>
      </c>
      <c r="C18" s="1036" t="s">
        <v>3823</v>
      </c>
    </row>
    <row r="19" spans="2:3" ht="18" customHeight="1">
      <c r="B19" s="1304"/>
      <c r="C19" s="1036" t="s">
        <v>3824</v>
      </c>
    </row>
    <row r="20" spans="2:3" ht="18" customHeight="1">
      <c r="B20" s="1305"/>
      <c r="C20" s="1036" t="s">
        <v>3825</v>
      </c>
    </row>
    <row r="21" spans="2:3" ht="18" customHeight="1">
      <c r="B21" s="1303" t="s">
        <v>703</v>
      </c>
      <c r="C21" s="1036" t="s">
        <v>3826</v>
      </c>
    </row>
    <row r="22" spans="2:3" ht="18" customHeight="1">
      <c r="B22" s="1304"/>
      <c r="C22" s="1036" t="s">
        <v>3827</v>
      </c>
    </row>
    <row r="23" spans="2:3" ht="18" customHeight="1">
      <c r="B23" s="1305"/>
      <c r="C23" s="1036" t="s">
        <v>3828</v>
      </c>
    </row>
    <row r="24" spans="2:3" ht="18" customHeight="1">
      <c r="B24" s="1038" t="s">
        <v>365</v>
      </c>
      <c r="C24" s="1036" t="s">
        <v>3829</v>
      </c>
    </row>
    <row r="25" spans="2:3" ht="18" customHeight="1">
      <c r="B25" s="1303" t="s">
        <v>704</v>
      </c>
      <c r="C25" s="1036" t="s">
        <v>3830</v>
      </c>
    </row>
    <row r="26" spans="2:3" ht="18" customHeight="1">
      <c r="B26" s="1304"/>
      <c r="C26" s="1036" t="s">
        <v>3831</v>
      </c>
    </row>
    <row r="27" spans="2:3" ht="18" customHeight="1">
      <c r="B27" s="1304"/>
      <c r="C27" s="1036" t="s">
        <v>3832</v>
      </c>
    </row>
    <row r="28" spans="2:3" ht="18" customHeight="1">
      <c r="B28" s="1304"/>
      <c r="C28" s="1036" t="s">
        <v>3833</v>
      </c>
    </row>
    <row r="29" spans="2:3" ht="18" customHeight="1">
      <c r="B29" s="1305"/>
      <c r="C29" s="1036" t="s">
        <v>3834</v>
      </c>
    </row>
    <row r="30" spans="2:3" ht="18" customHeight="1">
      <c r="B30" s="1306" t="s">
        <v>706</v>
      </c>
      <c r="C30" s="1036" t="s">
        <v>3835</v>
      </c>
    </row>
    <row r="31" spans="2:3" ht="18" customHeight="1">
      <c r="B31" s="1304"/>
      <c r="C31" s="1036" t="s">
        <v>3836</v>
      </c>
    </row>
    <row r="32" spans="2:3" ht="18" customHeight="1">
      <c r="B32" s="1304"/>
      <c r="C32" s="1036" t="s">
        <v>3837</v>
      </c>
    </row>
    <row r="33" spans="2:3" ht="18" customHeight="1">
      <c r="B33" s="1305"/>
      <c r="C33" s="1036" t="s">
        <v>3838</v>
      </c>
    </row>
    <row r="34" spans="2:3" ht="18" customHeight="1">
      <c r="B34" s="1038" t="s">
        <v>707</v>
      </c>
      <c r="C34" s="1036" t="s">
        <v>3839</v>
      </c>
    </row>
    <row r="35" spans="2:3" ht="18" customHeight="1">
      <c r="B35" s="1038" t="s">
        <v>708</v>
      </c>
      <c r="C35" s="1036" t="s">
        <v>3840</v>
      </c>
    </row>
    <row r="36" spans="2:3" ht="18" customHeight="1">
      <c r="B36" s="1038" t="s">
        <v>709</v>
      </c>
      <c r="C36" s="1036" t="s">
        <v>3841</v>
      </c>
    </row>
    <row r="37" spans="2:3" ht="18" customHeight="1">
      <c r="B37" s="1038" t="s">
        <v>710</v>
      </c>
      <c r="C37" s="1036" t="s">
        <v>3842</v>
      </c>
    </row>
    <row r="38" spans="2:3" ht="18" customHeight="1">
      <c r="B38" s="1038" t="s">
        <v>711</v>
      </c>
      <c r="C38" s="1036" t="s">
        <v>3843</v>
      </c>
    </row>
    <row r="39" spans="2:3" ht="18" customHeight="1">
      <c r="B39" s="1038" t="s">
        <v>694</v>
      </c>
      <c r="C39" s="1036" t="s">
        <v>3844</v>
      </c>
    </row>
    <row r="40" spans="2:3" ht="18" customHeight="1">
      <c r="B40" s="1038" t="s">
        <v>713</v>
      </c>
      <c r="C40" s="1036" t="s">
        <v>3845</v>
      </c>
    </row>
    <row r="41" spans="2:3" ht="18" customHeight="1">
      <c r="B41" s="1038" t="s">
        <v>714</v>
      </c>
      <c r="C41" s="1036"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3"/>
      <c r="DM1" s="3"/>
      <c r="DN1" s="3"/>
      <c r="DO1" s="3"/>
      <c r="DP1" s="3"/>
      <c r="DQ1" s="3"/>
    </row>
    <row r="2" spans="1:121"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75" t="s">
        <v>0</v>
      </c>
      <c r="AF2" s="1259"/>
      <c r="AG2" s="1259"/>
      <c r="AH2" s="1259"/>
      <c r="AI2" s="1259"/>
      <c r="AJ2" s="1259"/>
      <c r="AK2" s="1259"/>
      <c r="AL2" s="1259"/>
      <c r="AM2" s="1259"/>
      <c r="AN2" s="1259"/>
      <c r="AO2" s="1259"/>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3"/>
      <c r="DM2" s="3"/>
      <c r="DN2" s="3"/>
      <c r="DO2" s="3"/>
      <c r="DP2" s="3"/>
      <c r="DQ2" s="3"/>
    </row>
    <row r="3" spans="1:121"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9"/>
      <c r="AF3" s="1259"/>
      <c r="AG3" s="1259"/>
      <c r="AH3" s="1259"/>
      <c r="AI3" s="1259"/>
      <c r="AJ3" s="1259"/>
      <c r="AK3" s="1259"/>
      <c r="AL3" s="1259"/>
      <c r="AM3" s="1259"/>
      <c r="AN3" s="1259"/>
      <c r="AO3" s="1259"/>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3"/>
      <c r="DM3" s="3"/>
      <c r="DN3" s="3"/>
      <c r="DO3" s="3"/>
      <c r="DP3" s="3"/>
      <c r="DQ3" s="3"/>
    </row>
    <row r="4" spans="1:121"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76"/>
      <c r="AT4" s="1259"/>
      <c r="AU4" s="1276" t="s">
        <v>3418</v>
      </c>
      <c r="AV4" s="1259"/>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3"/>
      <c r="DM4" s="3"/>
      <c r="DN4" s="3"/>
      <c r="DO4" s="3"/>
      <c r="DP4" s="3"/>
      <c r="DQ4" s="3"/>
    </row>
    <row r="5" spans="1:121"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3"/>
      <c r="DM5" s="3"/>
      <c r="DN5" s="3"/>
      <c r="DO5" s="3"/>
      <c r="DP5" s="3"/>
      <c r="DQ5" s="3"/>
    </row>
    <row r="6" spans="1:121"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68" t="s">
        <v>1</v>
      </c>
      <c r="AH6" s="1237"/>
      <c r="AI6" s="1237"/>
      <c r="AJ6" s="1237"/>
      <c r="AK6" s="1238"/>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3"/>
      <c r="DM6" s="3"/>
      <c r="DN6" s="3"/>
      <c r="DO6" s="3"/>
      <c r="DP6" s="3"/>
      <c r="DQ6" s="3"/>
    </row>
    <row r="7" spans="1:121" ht="15" customHeight="1">
      <c r="A7" s="9"/>
      <c r="B7" s="9"/>
      <c r="C7" s="9"/>
      <c r="D7" s="9"/>
      <c r="E7" s="9"/>
      <c r="F7" s="9"/>
      <c r="G7" s="9"/>
      <c r="H7" s="9"/>
      <c r="I7" s="9"/>
      <c r="J7" s="9"/>
      <c r="K7" s="9"/>
      <c r="L7" s="10"/>
      <c r="M7" s="9"/>
      <c r="N7" s="9"/>
      <c r="O7" s="9"/>
      <c r="P7" s="9"/>
      <c r="Q7" s="9"/>
      <c r="R7" s="9"/>
      <c r="S7" s="9"/>
      <c r="T7" s="9"/>
      <c r="U7" s="9"/>
      <c r="V7" s="9"/>
      <c r="W7" s="9"/>
      <c r="X7" s="9"/>
      <c r="Y7" s="9"/>
      <c r="Z7" s="9"/>
      <c r="AA7" s="10"/>
      <c r="AB7" s="1286" t="s">
        <v>2</v>
      </c>
      <c r="AC7" s="1234"/>
      <c r="AD7" s="1234"/>
      <c r="AE7" s="10"/>
      <c r="AF7" s="10"/>
      <c r="AG7" s="11" t="s">
        <v>3</v>
      </c>
      <c r="AH7" s="1287" t="s">
        <v>72</v>
      </c>
      <c r="AI7" s="1246"/>
      <c r="AJ7" s="1246"/>
      <c r="AK7" s="1288"/>
      <c r="AL7" s="10"/>
      <c r="AM7" s="1289" t="s">
        <v>5</v>
      </c>
      <c r="AN7" s="1259"/>
      <c r="AO7" s="1259"/>
      <c r="AP7" s="1259"/>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7"/>
      <c r="CC7" s="7"/>
      <c r="CD7" s="7"/>
      <c r="CE7" s="7"/>
      <c r="CF7" s="7"/>
      <c r="CG7" s="7"/>
      <c r="CH7" s="7"/>
      <c r="CI7" s="7"/>
      <c r="CJ7" s="7"/>
      <c r="CK7" s="7"/>
      <c r="CL7" s="7"/>
      <c r="CM7" s="7"/>
      <c r="CN7" s="7"/>
      <c r="CO7" s="7"/>
      <c r="CP7" s="7"/>
      <c r="CQ7" s="9"/>
      <c r="CR7" s="7"/>
      <c r="CS7" s="9"/>
      <c r="CT7" s="7"/>
      <c r="CU7" s="7"/>
      <c r="CV7" s="7"/>
      <c r="CW7" s="7"/>
      <c r="CX7" s="7"/>
      <c r="CY7" s="7"/>
      <c r="CZ7" s="7"/>
      <c r="DA7" s="7"/>
      <c r="DB7" s="7"/>
      <c r="DC7" s="7"/>
      <c r="DD7" s="7"/>
      <c r="DE7" s="7"/>
      <c r="DF7" s="7"/>
      <c r="DG7" s="7"/>
      <c r="DH7" s="7"/>
      <c r="DI7" s="9"/>
      <c r="DJ7" s="7"/>
      <c r="DK7" s="9"/>
      <c r="DL7" s="3"/>
      <c r="DM7" s="3"/>
      <c r="DN7" s="3"/>
      <c r="DO7" s="3"/>
      <c r="DP7" s="3"/>
      <c r="DQ7" s="3"/>
    </row>
    <row r="8" spans="1:121" ht="15" customHeight="1">
      <c r="A8" s="9"/>
      <c r="B8" s="9"/>
      <c r="C8" s="9"/>
      <c r="D8" s="9"/>
      <c r="E8" s="9"/>
      <c r="F8" s="9"/>
      <c r="G8" s="9"/>
      <c r="H8" s="9"/>
      <c r="I8" s="9"/>
      <c r="J8" s="9"/>
      <c r="K8" s="9"/>
      <c r="L8" s="10"/>
      <c r="M8" s="9"/>
      <c r="N8" s="9"/>
      <c r="O8" s="9"/>
      <c r="P8" s="9"/>
      <c r="Q8" s="9"/>
      <c r="R8" s="9"/>
      <c r="S8" s="9"/>
      <c r="T8" s="9"/>
      <c r="U8" s="9"/>
      <c r="V8" s="9"/>
      <c r="W8" s="9"/>
      <c r="X8" s="9"/>
      <c r="Y8" s="9"/>
      <c r="Z8" s="9"/>
      <c r="AA8" s="10"/>
      <c r="AB8" s="1268" t="s">
        <v>3419</v>
      </c>
      <c r="AC8" s="1238"/>
      <c r="AD8" s="1249" t="s">
        <v>4</v>
      </c>
      <c r="AE8" s="1238"/>
      <c r="AF8" s="13"/>
      <c r="AG8" s="10"/>
      <c r="AH8" s="10"/>
      <c r="AI8" s="10"/>
      <c r="AJ8" s="14"/>
      <c r="AK8" s="13"/>
      <c r="AL8" s="13"/>
      <c r="AM8" s="1290" t="s">
        <v>8</v>
      </c>
      <c r="AN8" s="1242"/>
      <c r="AO8" s="1243"/>
      <c r="AP8" s="1291" t="s">
        <v>9</v>
      </c>
      <c r="AQ8" s="1243"/>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7"/>
      <c r="CC8" s="7"/>
      <c r="CD8" s="7"/>
      <c r="CE8" s="7"/>
      <c r="CF8" s="7"/>
      <c r="CG8" s="7"/>
      <c r="CH8" s="7"/>
      <c r="CI8" s="7"/>
      <c r="CJ8" s="7"/>
      <c r="CK8" s="7"/>
      <c r="CL8" s="7"/>
      <c r="CM8" s="7"/>
      <c r="CN8" s="7"/>
      <c r="CO8" s="7"/>
      <c r="CP8" s="7"/>
      <c r="CQ8" s="9"/>
      <c r="CR8" s="7"/>
      <c r="CS8" s="9"/>
      <c r="CT8" s="7"/>
      <c r="CU8" s="7"/>
      <c r="CV8" s="7"/>
      <c r="CW8" s="7"/>
      <c r="CX8" s="7"/>
      <c r="CY8" s="7"/>
      <c r="CZ8" s="7"/>
      <c r="DA8" s="7"/>
      <c r="DB8" s="7"/>
      <c r="DC8" s="7"/>
      <c r="DD8" s="7"/>
      <c r="DE8" s="7"/>
      <c r="DF8" s="7"/>
      <c r="DG8" s="7"/>
      <c r="DH8" s="7"/>
      <c r="DI8" s="9"/>
      <c r="DJ8" s="7"/>
      <c r="DK8" s="9"/>
      <c r="DL8" s="3"/>
      <c r="DM8" s="3"/>
      <c r="DN8" s="3"/>
      <c r="DO8" s="3"/>
      <c r="DP8" s="3"/>
      <c r="DQ8" s="3"/>
    </row>
    <row r="9" spans="1:121" ht="15" customHeight="1">
      <c r="A9" s="9"/>
      <c r="B9" s="9"/>
      <c r="C9" s="9"/>
      <c r="D9" s="9"/>
      <c r="E9" s="9"/>
      <c r="F9" s="9"/>
      <c r="G9" s="9"/>
      <c r="H9" s="9"/>
      <c r="I9" s="9"/>
      <c r="J9" s="9"/>
      <c r="K9" s="9"/>
      <c r="L9" s="10"/>
      <c r="M9" s="9"/>
      <c r="N9" s="9"/>
      <c r="O9" s="9"/>
      <c r="P9" s="9"/>
      <c r="Q9" s="9"/>
      <c r="R9" s="9"/>
      <c r="S9" s="9"/>
      <c r="T9" s="9"/>
      <c r="U9" s="9"/>
      <c r="V9" s="9"/>
      <c r="W9" s="9"/>
      <c r="X9" s="9"/>
      <c r="Y9" s="9"/>
      <c r="Z9" s="9"/>
      <c r="AA9" s="10"/>
      <c r="AB9" s="1268" t="s">
        <v>6</v>
      </c>
      <c r="AC9" s="1238"/>
      <c r="AD9" s="1249" t="s">
        <v>7</v>
      </c>
      <c r="AE9" s="1238"/>
      <c r="AF9" s="10"/>
      <c r="AG9" s="10"/>
      <c r="AH9" s="10"/>
      <c r="AI9" s="10"/>
      <c r="AJ9" s="14"/>
      <c r="AK9" s="10"/>
      <c r="AL9" s="10"/>
      <c r="AM9" s="1277" t="s">
        <v>11</v>
      </c>
      <c r="AN9" s="1248"/>
      <c r="AO9" s="1225"/>
      <c r="AP9" s="1278" t="s">
        <v>12</v>
      </c>
      <c r="AQ9" s="1243"/>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7"/>
      <c r="CC9" s="7"/>
      <c r="CD9" s="7"/>
      <c r="CE9" s="7"/>
      <c r="CF9" s="7"/>
      <c r="CG9" s="7"/>
      <c r="CH9" s="7"/>
      <c r="CI9" s="7"/>
      <c r="CJ9" s="7"/>
      <c r="CK9" s="7"/>
      <c r="CL9" s="7"/>
      <c r="CM9" s="7"/>
      <c r="CN9" s="7"/>
      <c r="CO9" s="7"/>
      <c r="CP9" s="7"/>
      <c r="CQ9" s="9"/>
      <c r="CR9" s="7"/>
      <c r="CS9" s="9"/>
      <c r="CT9" s="7"/>
      <c r="CU9" s="7"/>
      <c r="CV9" s="7"/>
      <c r="CW9" s="7"/>
      <c r="CX9" s="7"/>
      <c r="CY9" s="7"/>
      <c r="CZ9" s="7"/>
      <c r="DA9" s="7"/>
      <c r="DB9" s="7"/>
      <c r="DC9" s="7"/>
      <c r="DD9" s="7"/>
      <c r="DE9" s="7"/>
      <c r="DF9" s="7"/>
      <c r="DG9" s="7"/>
      <c r="DH9" s="7"/>
      <c r="DI9" s="9"/>
      <c r="DJ9" s="7"/>
      <c r="DK9" s="9"/>
      <c r="DL9" s="3"/>
      <c r="DM9" s="3"/>
      <c r="DN9" s="3"/>
      <c r="DO9" s="3"/>
      <c r="DP9" s="3"/>
      <c r="DQ9" s="3"/>
    </row>
    <row r="10" spans="1:121"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69" t="s">
        <v>10</v>
      </c>
      <c r="AC10" s="1270"/>
      <c r="AD10" s="1271" t="s">
        <v>9</v>
      </c>
      <c r="AE10" s="1270"/>
      <c r="AF10" s="10"/>
      <c r="AG10" s="10"/>
      <c r="AH10" s="10"/>
      <c r="AI10" s="10"/>
      <c r="AJ10" s="14"/>
      <c r="AK10" s="10"/>
      <c r="AL10" s="10"/>
      <c r="AM10" s="1280" t="s">
        <v>11</v>
      </c>
      <c r="AN10" s="1242"/>
      <c r="AO10" s="1243"/>
      <c r="AP10" s="1281"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7"/>
      <c r="CC10" s="7"/>
      <c r="CD10" s="7"/>
      <c r="CE10" s="7"/>
      <c r="CF10" s="7"/>
      <c r="CG10" s="7"/>
      <c r="CH10" s="7"/>
      <c r="CI10" s="7"/>
      <c r="CJ10" s="7"/>
      <c r="CK10" s="7"/>
      <c r="CL10" s="7"/>
      <c r="CM10" s="7"/>
      <c r="CN10" s="7"/>
      <c r="CO10" s="7"/>
      <c r="CP10" s="7"/>
      <c r="CQ10" s="9"/>
      <c r="CR10" s="7"/>
      <c r="CS10" s="9"/>
      <c r="CT10" s="7"/>
      <c r="CU10" s="7"/>
      <c r="CV10" s="7"/>
      <c r="CW10" s="7"/>
      <c r="CX10" s="7"/>
      <c r="CY10" s="7"/>
      <c r="CZ10" s="7"/>
      <c r="DA10" s="7"/>
      <c r="DB10" s="7"/>
      <c r="DC10" s="7"/>
      <c r="DD10" s="7"/>
      <c r="DE10" s="7"/>
      <c r="DF10" s="7"/>
      <c r="DG10" s="7"/>
      <c r="DH10" s="7"/>
      <c r="DI10" s="9"/>
      <c r="DJ10" s="7"/>
      <c r="DK10" s="9"/>
      <c r="DL10" s="3"/>
      <c r="DM10" s="3"/>
      <c r="DN10" s="3"/>
      <c r="DO10" s="3"/>
      <c r="DP10" s="3"/>
      <c r="DQ10" s="3"/>
    </row>
    <row r="11" spans="1:121"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2" t="s">
        <v>13</v>
      </c>
      <c r="AC11" s="1227"/>
      <c r="AD11" s="1260" t="s">
        <v>14</v>
      </c>
      <c r="AE11" s="1227"/>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7"/>
      <c r="CC11" s="7"/>
      <c r="CD11" s="7"/>
      <c r="CE11" s="7"/>
      <c r="CF11" s="7"/>
      <c r="CG11" s="7"/>
      <c r="CH11" s="7"/>
      <c r="CI11" s="7"/>
      <c r="CJ11" s="7"/>
      <c r="CK11" s="7"/>
      <c r="CL11" s="7"/>
      <c r="CM11" s="7"/>
      <c r="CN11" s="7"/>
      <c r="CO11" s="7"/>
      <c r="CP11" s="7"/>
      <c r="CQ11" s="9"/>
      <c r="CR11" s="7"/>
      <c r="CS11" s="9"/>
      <c r="CT11" s="7"/>
      <c r="CU11" s="7"/>
      <c r="CV11" s="7"/>
      <c r="CW11" s="7"/>
      <c r="CX11" s="7"/>
      <c r="CY11" s="7"/>
      <c r="CZ11" s="7"/>
      <c r="DA11" s="7"/>
      <c r="DB11" s="7"/>
      <c r="DC11" s="7"/>
      <c r="DD11" s="7"/>
      <c r="DE11" s="7"/>
      <c r="DF11" s="7"/>
      <c r="DG11" s="7"/>
      <c r="DH11" s="7"/>
      <c r="DI11" s="9"/>
      <c r="DJ11" s="7"/>
      <c r="DK11" s="9"/>
      <c r="DL11" s="3"/>
      <c r="DM11" s="3"/>
      <c r="DN11" s="3"/>
      <c r="DO11" s="3"/>
      <c r="DP11" s="3"/>
      <c r="DQ11" s="3"/>
    </row>
    <row r="12" spans="1:121"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7"/>
      <c r="CC12" s="7"/>
      <c r="CD12" s="7"/>
      <c r="CE12" s="7"/>
      <c r="CF12" s="7"/>
      <c r="CG12" s="7"/>
      <c r="CH12" s="7"/>
      <c r="CI12" s="7"/>
      <c r="CJ12" s="7"/>
      <c r="CK12" s="7"/>
      <c r="CL12" s="7"/>
      <c r="CM12" s="7"/>
      <c r="CN12" s="7"/>
      <c r="CO12" s="7"/>
      <c r="CP12" s="7"/>
      <c r="CQ12" s="9"/>
      <c r="CR12" s="7"/>
      <c r="CS12" s="9"/>
      <c r="CT12" s="7"/>
      <c r="CU12" s="7"/>
      <c r="CV12" s="7"/>
      <c r="CW12" s="7"/>
      <c r="CX12" s="7"/>
      <c r="CY12" s="7"/>
      <c r="CZ12" s="7"/>
      <c r="DA12" s="7"/>
      <c r="DB12" s="7"/>
      <c r="DC12" s="7"/>
      <c r="DD12" s="7"/>
      <c r="DE12" s="7"/>
      <c r="DF12" s="7"/>
      <c r="DG12" s="7"/>
      <c r="DH12" s="7"/>
      <c r="DI12" s="9"/>
      <c r="DJ12" s="7"/>
      <c r="DK12" s="9"/>
      <c r="DL12" s="3"/>
      <c r="DM12" s="3"/>
      <c r="DN12" s="3"/>
      <c r="DO12" s="3"/>
      <c r="DP12" s="3"/>
      <c r="DQ12" s="3"/>
    </row>
    <row r="13" spans="1:121"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7"/>
      <c r="CC13" s="7"/>
      <c r="CD13" s="7"/>
      <c r="CE13" s="7"/>
      <c r="CF13" s="7"/>
      <c r="CG13" s="7"/>
      <c r="CH13" s="7"/>
      <c r="CI13" s="7"/>
      <c r="CJ13" s="7"/>
      <c r="CK13" s="7"/>
      <c r="CL13" s="7"/>
      <c r="CM13" s="7"/>
      <c r="CN13" s="7"/>
      <c r="CO13" s="7"/>
      <c r="CP13" s="7"/>
      <c r="CQ13" s="9"/>
      <c r="CR13" s="7"/>
      <c r="CS13" s="9"/>
      <c r="CT13" s="7"/>
      <c r="CU13" s="7"/>
      <c r="CV13" s="7"/>
      <c r="CW13" s="7"/>
      <c r="CX13" s="7"/>
      <c r="CY13" s="7"/>
      <c r="CZ13" s="7"/>
      <c r="DA13" s="7"/>
      <c r="DB13" s="7"/>
      <c r="DC13" s="7"/>
      <c r="DD13" s="7"/>
      <c r="DE13" s="7"/>
      <c r="DF13" s="7"/>
      <c r="DG13" s="7"/>
      <c r="DH13" s="7"/>
      <c r="DI13" s="9"/>
      <c r="DJ13" s="7"/>
      <c r="DK13" s="9"/>
      <c r="DL13" s="3"/>
      <c r="DM13" s="3"/>
      <c r="DN13" s="3"/>
      <c r="DO13" s="3"/>
      <c r="DP13" s="3"/>
      <c r="DQ13" s="3"/>
    </row>
    <row r="14" spans="1:121"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49" t="s">
        <v>7</v>
      </c>
      <c r="AB14" s="1238"/>
      <c r="AC14" s="17" t="s">
        <v>18</v>
      </c>
      <c r="AD14" s="1285" t="s">
        <v>19</v>
      </c>
      <c r="AE14" s="1243"/>
      <c r="AF14" s="13"/>
      <c r="AG14" s="13"/>
      <c r="AH14" s="13"/>
      <c r="AI14" s="18"/>
      <c r="AJ14" s="13"/>
      <c r="AK14" s="13"/>
      <c r="AL14" s="13"/>
      <c r="AM14" s="1282" t="s">
        <v>20</v>
      </c>
      <c r="AN14" s="1231"/>
      <c r="AO14" s="1232"/>
      <c r="AP14" s="1283" t="s">
        <v>9</v>
      </c>
      <c r="AQ14" s="1225"/>
      <c r="AR14" s="19" t="s">
        <v>21</v>
      </c>
      <c r="AS14" s="1224" t="s">
        <v>19</v>
      </c>
      <c r="AT14" s="1225"/>
      <c r="AU14" s="1040" t="s">
        <v>22</v>
      </c>
      <c r="AV14" s="1284" t="s">
        <v>23</v>
      </c>
      <c r="AW14" s="1243"/>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7"/>
      <c r="CC14" s="7"/>
      <c r="CD14" s="7"/>
      <c r="CE14" s="7"/>
      <c r="CF14" s="7"/>
      <c r="CG14" s="7"/>
      <c r="CH14" s="7"/>
      <c r="CI14" s="7"/>
      <c r="CJ14" s="7"/>
      <c r="CK14" s="7"/>
      <c r="CL14" s="7"/>
      <c r="CM14" s="7"/>
      <c r="CN14" s="7"/>
      <c r="CO14" s="7"/>
      <c r="CP14" s="7"/>
      <c r="CQ14" s="9"/>
      <c r="CR14" s="7"/>
      <c r="CS14" s="9"/>
      <c r="CT14" s="7"/>
      <c r="CU14" s="7"/>
      <c r="CV14" s="7"/>
      <c r="CW14" s="7"/>
      <c r="CX14" s="7"/>
      <c r="CY14" s="7"/>
      <c r="CZ14" s="7"/>
      <c r="DA14" s="7"/>
      <c r="DB14" s="7"/>
      <c r="DC14" s="7"/>
      <c r="DD14" s="7"/>
      <c r="DE14" s="7"/>
      <c r="DF14" s="7"/>
      <c r="DG14" s="7"/>
      <c r="DH14" s="7"/>
      <c r="DI14" s="9"/>
      <c r="DJ14" s="7"/>
      <c r="DK14" s="9"/>
      <c r="DL14" s="3"/>
      <c r="DM14" s="3"/>
      <c r="DN14" s="3"/>
      <c r="DO14" s="3"/>
      <c r="DP14" s="3"/>
      <c r="DQ14" s="3"/>
    </row>
    <row r="15" spans="1:121"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50" t="s">
        <v>25</v>
      </c>
      <c r="AB15" s="1251"/>
      <c r="AC15" s="21" t="s">
        <v>26</v>
      </c>
      <c r="AD15" s="1256" t="s">
        <v>27</v>
      </c>
      <c r="AE15" s="1257"/>
      <c r="AF15" s="10"/>
      <c r="AG15" s="10"/>
      <c r="AH15" s="10"/>
      <c r="AI15" s="10"/>
      <c r="AJ15" s="14"/>
      <c r="AK15" s="10"/>
      <c r="AL15" s="10"/>
      <c r="AM15" s="1273" t="s">
        <v>28</v>
      </c>
      <c r="AN15" s="1242"/>
      <c r="AO15" s="1243"/>
      <c r="AP15" s="1274" t="s">
        <v>29</v>
      </c>
      <c r="AQ15" s="1235"/>
      <c r="AR15" s="22" t="s">
        <v>30</v>
      </c>
      <c r="AS15" s="1226" t="s">
        <v>31</v>
      </c>
      <c r="AT15" s="1227"/>
      <c r="AU15" s="25" t="s">
        <v>32</v>
      </c>
      <c r="AV15" s="1279"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7"/>
      <c r="CC15" s="7"/>
      <c r="CD15" s="7"/>
      <c r="CE15" s="7"/>
      <c r="CF15" s="7"/>
      <c r="CG15" s="7"/>
      <c r="CH15" s="7"/>
      <c r="CI15" s="7"/>
      <c r="CJ15" s="7"/>
      <c r="CK15" s="7"/>
      <c r="CL15" s="7"/>
      <c r="CM15" s="7"/>
      <c r="CN15" s="7"/>
      <c r="CO15" s="7"/>
      <c r="CP15" s="7"/>
      <c r="CQ15" s="9"/>
      <c r="CR15" s="7"/>
      <c r="CS15" s="9"/>
      <c r="CT15" s="7"/>
      <c r="CU15" s="7"/>
      <c r="CV15" s="7"/>
      <c r="CW15" s="7"/>
      <c r="CX15" s="7"/>
      <c r="CY15" s="7"/>
      <c r="CZ15" s="7"/>
      <c r="DA15" s="7"/>
      <c r="DB15" s="7"/>
      <c r="DC15" s="7"/>
      <c r="DD15" s="7"/>
      <c r="DE15" s="7"/>
      <c r="DF15" s="7"/>
      <c r="DG15" s="7"/>
      <c r="DH15" s="7"/>
      <c r="DI15" s="9"/>
      <c r="DJ15" s="7"/>
      <c r="DK15" s="9"/>
      <c r="DL15" s="3"/>
      <c r="DM15" s="3"/>
      <c r="DN15" s="3"/>
      <c r="DO15" s="3"/>
      <c r="DP15" s="3"/>
      <c r="DQ15" s="3"/>
    </row>
    <row r="16" spans="1:121"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52" t="s">
        <v>34</v>
      </c>
      <c r="AB16" s="1227"/>
      <c r="AC16" s="24" t="s">
        <v>35</v>
      </c>
      <c r="AD16" s="1253" t="s">
        <v>36</v>
      </c>
      <c r="AE16" s="1254"/>
      <c r="AF16" s="10"/>
      <c r="AG16" s="10"/>
      <c r="AH16" s="10"/>
      <c r="AI16" s="10"/>
      <c r="AJ16" s="14"/>
      <c r="AK16" s="10"/>
      <c r="AL16" s="10"/>
      <c r="AM16" s="1292" t="s">
        <v>37</v>
      </c>
      <c r="AN16" s="1234"/>
      <c r="AO16" s="1235"/>
      <c r="AP16" s="1260" t="s">
        <v>38</v>
      </c>
      <c r="AQ16" s="1227"/>
      <c r="AR16" s="19" t="s">
        <v>39</v>
      </c>
      <c r="AS16" s="1228" t="s">
        <v>40</v>
      </c>
      <c r="AT16" s="1229"/>
      <c r="AU16" s="25" t="s">
        <v>32</v>
      </c>
      <c r="AV16" s="1293" t="s">
        <v>41</v>
      </c>
      <c r="AW16" s="1227"/>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7"/>
      <c r="CC16" s="7"/>
      <c r="CD16" s="7"/>
      <c r="CE16" s="7"/>
      <c r="CF16" s="7"/>
      <c r="CG16" s="7"/>
      <c r="CH16" s="7"/>
      <c r="CI16" s="7"/>
      <c r="CJ16" s="7"/>
      <c r="CK16" s="7"/>
      <c r="CL16" s="7"/>
      <c r="CM16" s="7"/>
      <c r="CN16" s="9"/>
      <c r="CO16" s="9"/>
      <c r="CP16" s="9"/>
      <c r="CQ16" s="9"/>
      <c r="CR16" s="9"/>
      <c r="CS16" s="9"/>
      <c r="CT16" s="7"/>
      <c r="CU16" s="7"/>
      <c r="CV16" s="7"/>
      <c r="CW16" s="7"/>
      <c r="CX16" s="7"/>
      <c r="CY16" s="7"/>
      <c r="CZ16" s="7"/>
      <c r="DA16" s="7"/>
      <c r="DB16" s="7"/>
      <c r="DC16" s="7"/>
      <c r="DD16" s="7"/>
      <c r="DE16" s="7"/>
      <c r="DF16" s="9"/>
      <c r="DG16" s="9"/>
      <c r="DH16" s="9"/>
      <c r="DI16" s="9"/>
      <c r="DJ16" s="9"/>
      <c r="DK16" s="9"/>
      <c r="DL16" s="3"/>
      <c r="DM16" s="3"/>
      <c r="DN16" s="3"/>
      <c r="DO16" s="3"/>
      <c r="DP16" s="3"/>
      <c r="DQ16" s="3"/>
    </row>
    <row r="17" spans="1:121"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94" t="s">
        <v>42</v>
      </c>
      <c r="AB17" s="1243"/>
      <c r="AC17" s="24" t="s">
        <v>35</v>
      </c>
      <c r="AD17" s="1253" t="s">
        <v>3420</v>
      </c>
      <c r="AE17" s="1254"/>
      <c r="AF17" s="10"/>
      <c r="AG17" s="10"/>
      <c r="AH17" s="10"/>
      <c r="AI17" s="10"/>
      <c r="AJ17" s="14"/>
      <c r="AK17" s="10"/>
      <c r="AL17" s="10"/>
      <c r="AM17" s="10"/>
      <c r="AN17" s="10"/>
      <c r="AO17" s="10"/>
      <c r="AP17" s="10"/>
      <c r="AQ17" s="10"/>
      <c r="AR17" s="19" t="s">
        <v>45</v>
      </c>
      <c r="AS17" s="1226" t="s">
        <v>46</v>
      </c>
      <c r="AT17" s="1227"/>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9"/>
      <c r="CJ17" s="9"/>
      <c r="CK17" s="9"/>
      <c r="CL17" s="9"/>
      <c r="CM17" s="9"/>
      <c r="CN17" s="9"/>
      <c r="CO17" s="9"/>
      <c r="CP17" s="9"/>
      <c r="CQ17" s="9"/>
      <c r="CR17" s="9"/>
      <c r="CS17" s="9"/>
      <c r="CT17" s="7"/>
      <c r="CU17" s="7"/>
      <c r="CV17" s="7"/>
      <c r="CW17" s="7"/>
      <c r="CX17" s="7"/>
      <c r="CY17" s="7"/>
      <c r="CZ17" s="7"/>
      <c r="DA17" s="9"/>
      <c r="DB17" s="9"/>
      <c r="DC17" s="9"/>
      <c r="DD17" s="9"/>
      <c r="DE17" s="9"/>
      <c r="DF17" s="9"/>
      <c r="DG17" s="9"/>
      <c r="DH17" s="9"/>
      <c r="DI17" s="9"/>
      <c r="DJ17" s="9"/>
      <c r="DK17" s="9"/>
      <c r="DL17" s="3"/>
      <c r="DM17" s="3"/>
      <c r="DN17" s="3"/>
      <c r="DO17" s="3"/>
      <c r="DP17" s="3"/>
      <c r="DQ17" s="3"/>
    </row>
    <row r="18" spans="1:121"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55" t="s">
        <v>44</v>
      </c>
      <c r="AE18" s="1254"/>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9"/>
      <c r="CJ18" s="9"/>
      <c r="CK18" s="9"/>
      <c r="CL18" s="9"/>
      <c r="CM18" s="9"/>
      <c r="CN18" s="9"/>
      <c r="CO18" s="9"/>
      <c r="CP18" s="9"/>
      <c r="CQ18" s="9"/>
      <c r="CR18" s="9"/>
      <c r="CS18" s="9"/>
      <c r="CT18" s="7"/>
      <c r="CU18" s="7"/>
      <c r="CV18" s="7"/>
      <c r="CW18" s="7"/>
      <c r="CX18" s="7"/>
      <c r="CY18" s="7"/>
      <c r="CZ18" s="7"/>
      <c r="DA18" s="9"/>
      <c r="DB18" s="9"/>
      <c r="DC18" s="9"/>
      <c r="DD18" s="9"/>
      <c r="DE18" s="9"/>
      <c r="DF18" s="9"/>
      <c r="DG18" s="9"/>
      <c r="DH18" s="9"/>
      <c r="DI18" s="9"/>
      <c r="DJ18" s="9"/>
      <c r="DK18" s="9"/>
      <c r="DL18" s="3"/>
      <c r="DM18" s="3"/>
      <c r="DN18" s="3"/>
      <c r="DO18" s="3"/>
      <c r="DP18" s="3"/>
      <c r="DQ18" s="3"/>
    </row>
    <row r="19" spans="1:121"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60" t="s">
        <v>47</v>
      </c>
      <c r="AE19" s="122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9"/>
      <c r="CJ19" s="9"/>
      <c r="CK19" s="9"/>
      <c r="CL19" s="9"/>
      <c r="CM19" s="9"/>
      <c r="CN19" s="9"/>
      <c r="CO19" s="9"/>
      <c r="CP19" s="9"/>
      <c r="CQ19" s="9"/>
      <c r="CR19" s="9"/>
      <c r="CS19" s="9"/>
      <c r="CT19" s="7"/>
      <c r="CU19" s="7"/>
      <c r="CV19" s="7"/>
      <c r="CW19" s="7"/>
      <c r="CX19" s="7"/>
      <c r="CY19" s="7"/>
      <c r="CZ19" s="7"/>
      <c r="DA19" s="9"/>
      <c r="DB19" s="9"/>
      <c r="DC19" s="9"/>
      <c r="DD19" s="9"/>
      <c r="DE19" s="9"/>
      <c r="DF19" s="9"/>
      <c r="DG19" s="9"/>
      <c r="DH19" s="9"/>
      <c r="DI19" s="9"/>
      <c r="DJ19" s="9"/>
      <c r="DK19" s="9"/>
      <c r="DL19" s="3"/>
      <c r="DM19" s="3"/>
      <c r="DN19" s="3"/>
      <c r="DO19" s="3"/>
      <c r="DP19" s="3"/>
      <c r="DQ19" s="3"/>
    </row>
    <row r="20" spans="1:121"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9"/>
      <c r="CJ20" s="9"/>
      <c r="CK20" s="9"/>
      <c r="CL20" s="9"/>
      <c r="CM20" s="9"/>
      <c r="CN20" s="9"/>
      <c r="CO20" s="9"/>
      <c r="CP20" s="9"/>
      <c r="CQ20" s="9"/>
      <c r="CR20" s="9"/>
      <c r="CS20" s="9"/>
      <c r="CT20" s="7"/>
      <c r="CU20" s="7"/>
      <c r="CV20" s="7"/>
      <c r="CW20" s="7"/>
      <c r="CX20" s="7"/>
      <c r="CY20" s="7"/>
      <c r="CZ20" s="7"/>
      <c r="DA20" s="9"/>
      <c r="DB20" s="9"/>
      <c r="DC20" s="9"/>
      <c r="DD20" s="9"/>
      <c r="DE20" s="9"/>
      <c r="DF20" s="9"/>
      <c r="DG20" s="9"/>
      <c r="DH20" s="9"/>
      <c r="DI20" s="9"/>
      <c r="DJ20" s="9"/>
      <c r="DK20" s="9"/>
      <c r="DL20" s="3"/>
      <c r="DM20" s="3"/>
      <c r="DN20" s="3"/>
      <c r="DO20" s="3"/>
      <c r="DP20" s="3"/>
      <c r="DQ20" s="3"/>
    </row>
    <row r="21" spans="1:121"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9"/>
      <c r="CJ21" s="9"/>
      <c r="CK21" s="9"/>
      <c r="CL21" s="9"/>
      <c r="CM21" s="9"/>
      <c r="CN21" s="9"/>
      <c r="CO21" s="9"/>
      <c r="CP21" s="9"/>
      <c r="CQ21" s="9"/>
      <c r="CR21" s="9"/>
      <c r="CS21" s="9"/>
      <c r="CT21" s="7"/>
      <c r="CU21" s="7"/>
      <c r="CV21" s="7"/>
      <c r="CW21" s="7"/>
      <c r="CX21" s="7"/>
      <c r="CY21" s="7"/>
      <c r="CZ21" s="7"/>
      <c r="DA21" s="9"/>
      <c r="DB21" s="9"/>
      <c r="DC21" s="9"/>
      <c r="DD21" s="9"/>
      <c r="DE21" s="9"/>
      <c r="DF21" s="9"/>
      <c r="DG21" s="9"/>
      <c r="DH21" s="9"/>
      <c r="DI21" s="9"/>
      <c r="DJ21" s="9"/>
      <c r="DK21" s="9"/>
      <c r="DL21" s="3"/>
      <c r="DM21" s="3"/>
      <c r="DN21" s="3"/>
      <c r="DO21" s="3"/>
      <c r="DP21" s="3"/>
      <c r="DQ21" s="3"/>
    </row>
    <row r="22" spans="1:121"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9"/>
      <c r="CJ22" s="9"/>
      <c r="CK22" s="9"/>
      <c r="CL22" s="9"/>
      <c r="CM22" s="9"/>
      <c r="CN22" s="9"/>
      <c r="CO22" s="9"/>
      <c r="CP22" s="9"/>
      <c r="CQ22" s="9"/>
      <c r="CR22" s="9"/>
      <c r="CS22" s="9"/>
      <c r="CT22" s="7"/>
      <c r="CU22" s="7"/>
      <c r="CV22" s="7"/>
      <c r="CW22" s="7"/>
      <c r="CX22" s="7"/>
      <c r="CY22" s="7"/>
      <c r="CZ22" s="7"/>
      <c r="DA22" s="9"/>
      <c r="DB22" s="9"/>
      <c r="DC22" s="9"/>
      <c r="DD22" s="9"/>
      <c r="DE22" s="9"/>
      <c r="DF22" s="9"/>
      <c r="DG22" s="9"/>
      <c r="DH22" s="9"/>
      <c r="DI22" s="9"/>
      <c r="DJ22" s="9"/>
      <c r="DK22" s="9"/>
      <c r="DL22" s="3"/>
      <c r="DM22" s="3"/>
      <c r="DN22" s="3"/>
      <c r="DO22" s="3"/>
      <c r="DP22" s="3"/>
      <c r="DQ22" s="3"/>
    </row>
    <row r="23" spans="1:121"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0" t="s">
        <v>49</v>
      </c>
      <c r="AE23" s="1231"/>
      <c r="AF23" s="1231"/>
      <c r="AG23" s="1231"/>
      <c r="AH23" s="1231"/>
      <c r="AI23" s="1231"/>
      <c r="AJ23" s="1231"/>
      <c r="AK23" s="1231"/>
      <c r="AL23" s="1231"/>
      <c r="AM23" s="1231"/>
      <c r="AN23" s="1231"/>
      <c r="AO23" s="1232"/>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3"/>
      <c r="DM23" s="3"/>
      <c r="DN23" s="3"/>
      <c r="DO23" s="3"/>
      <c r="DP23" s="3"/>
      <c r="DQ23" s="3"/>
    </row>
    <row r="24" spans="1:121"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3"/>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3"/>
      <c r="DM24" s="3"/>
      <c r="DN24" s="3"/>
      <c r="DO24" s="3"/>
      <c r="DP24" s="3"/>
      <c r="DQ24" s="3"/>
    </row>
    <row r="25" spans="1:121"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3"/>
      <c r="DM25" s="3"/>
      <c r="DN25" s="3"/>
      <c r="DO25" s="3"/>
      <c r="DP25" s="3"/>
      <c r="DQ25" s="3"/>
    </row>
    <row r="26" spans="1:121"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41" t="s">
        <v>50</v>
      </c>
      <c r="AH26" s="1242"/>
      <c r="AI26" s="1242"/>
      <c r="AJ26" s="1242"/>
      <c r="AK26" s="1242"/>
      <c r="AL26" s="1243"/>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3"/>
      <c r="DM26" s="3"/>
      <c r="DN26" s="3"/>
      <c r="DO26" s="3"/>
      <c r="DP26" s="3"/>
      <c r="DQ26" s="3"/>
    </row>
    <row r="27" spans="1:121"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41" t="s">
        <v>51</v>
      </c>
      <c r="AH27" s="1242"/>
      <c r="AI27" s="1242"/>
      <c r="AJ27" s="1242"/>
      <c r="AK27" s="1242"/>
      <c r="AL27" s="1243"/>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3"/>
      <c r="DM27" s="3"/>
      <c r="DN27" s="3"/>
      <c r="DO27" s="3"/>
      <c r="DP27" s="3"/>
      <c r="DQ27" s="3"/>
    </row>
    <row r="28" spans="1:121"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3"/>
      <c r="DM28" s="3"/>
      <c r="DN28" s="3"/>
      <c r="DO28" s="3"/>
      <c r="DP28" s="3"/>
      <c r="DQ28" s="3"/>
    </row>
    <row r="29" spans="1:121"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3"/>
      <c r="DM29" s="3"/>
      <c r="DN29" s="3"/>
      <c r="DO29" s="3"/>
      <c r="DP29" s="3"/>
      <c r="DQ29" s="3"/>
    </row>
    <row r="30" spans="1:121"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3"/>
      <c r="DM30" s="3"/>
      <c r="DN30" s="3"/>
      <c r="DO30" s="3"/>
      <c r="DP30" s="3"/>
      <c r="DQ30" s="3"/>
    </row>
    <row r="31" spans="1:121"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3"/>
      <c r="DM31" s="3"/>
      <c r="DN31" s="3"/>
      <c r="DO31" s="3"/>
      <c r="DP31" s="3"/>
      <c r="DQ31" s="3"/>
    </row>
    <row r="32" spans="1:121"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3"/>
      <c r="DM32" s="3"/>
      <c r="DN32" s="3"/>
      <c r="DO32" s="3"/>
      <c r="DP32" s="3"/>
      <c r="DQ32" s="3"/>
    </row>
    <row r="33" spans="1:121"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41"/>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c r="DM33" s="3"/>
      <c r="DN33" s="3"/>
      <c r="DO33" s="3"/>
      <c r="DP33" s="3"/>
      <c r="DQ33" s="3"/>
    </row>
    <row r="34" spans="1:121"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41"/>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c r="DM34" s="3"/>
      <c r="DN34" s="3"/>
      <c r="DO34" s="3"/>
      <c r="DP34" s="3"/>
      <c r="DQ34" s="3"/>
    </row>
    <row r="35" spans="1:121"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41"/>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c r="DM35" s="3"/>
      <c r="DN35" s="3"/>
      <c r="DO35" s="3"/>
      <c r="DP35" s="3"/>
      <c r="DQ35" s="3"/>
    </row>
    <row r="36" spans="1:121"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c r="DM36" s="3"/>
      <c r="DN36" s="3"/>
      <c r="DO36" s="3"/>
      <c r="DP36" s="3"/>
      <c r="DQ36" s="3"/>
    </row>
    <row r="37" spans="1:121"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c r="DM37" s="3"/>
      <c r="DN37" s="3"/>
      <c r="DO37" s="3"/>
      <c r="DP37" s="3"/>
      <c r="DQ37" s="3"/>
    </row>
    <row r="38" spans="1:121"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c r="DM38" s="3"/>
      <c r="DN38" s="3"/>
      <c r="DO38" s="3"/>
      <c r="DP38" s="3"/>
      <c r="DQ38" s="3"/>
    </row>
    <row r="39" spans="1:121" ht="30" customHeight="1">
      <c r="A39" s="1"/>
      <c r="B39" s="1"/>
      <c r="C39" s="9"/>
      <c r="D39" s="1"/>
      <c r="E39" s="9"/>
      <c r="F39" s="10"/>
      <c r="G39" s="9"/>
      <c r="H39" s="9"/>
      <c r="I39" s="9"/>
      <c r="J39" s="1"/>
      <c r="K39" s="1"/>
      <c r="L39" s="1"/>
      <c r="M39" s="1"/>
      <c r="N39" s="1"/>
      <c r="O39" s="1"/>
      <c r="P39" s="1"/>
      <c r="Q39" s="9"/>
      <c r="R39" s="1"/>
      <c r="S39" s="1"/>
      <c r="T39" s="9"/>
      <c r="U39" s="9"/>
      <c r="V39" s="3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c r="DM39" s="3"/>
      <c r="DN39" s="3"/>
      <c r="DO39" s="3"/>
      <c r="DP39" s="3"/>
      <c r="DQ39" s="3"/>
    </row>
    <row r="40" spans="1:121"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c r="DM40" s="3"/>
      <c r="DN40" s="3"/>
      <c r="DO40" s="3"/>
      <c r="DP40" s="3"/>
      <c r="DQ40" s="3"/>
    </row>
    <row r="41" spans="1:121"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c r="DM41" s="3"/>
      <c r="DN41" s="3"/>
      <c r="DO41" s="3"/>
      <c r="DP41" s="3"/>
      <c r="DQ41" s="3"/>
    </row>
    <row r="42" spans="1:121"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c r="DM42" s="3"/>
      <c r="DN42" s="3"/>
      <c r="DO42" s="3"/>
      <c r="DP42" s="3"/>
      <c r="DQ42" s="3"/>
    </row>
    <row r="43" spans="1:121"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c r="DM43" s="3"/>
      <c r="DN43" s="3"/>
      <c r="DO43" s="3"/>
      <c r="DP43" s="3"/>
      <c r="DQ43" s="3"/>
    </row>
    <row r="44" spans="1:121"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c r="DM44" s="3"/>
      <c r="DN44" s="3"/>
      <c r="DO44" s="3"/>
      <c r="DP44" s="3"/>
      <c r="DQ44" s="3"/>
    </row>
    <row r="45" spans="1:121"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c r="DM45" s="3"/>
      <c r="DN45" s="3"/>
      <c r="DO45" s="3"/>
      <c r="DP45" s="3"/>
      <c r="DQ45" s="3"/>
    </row>
    <row r="46" spans="1:121"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0" t="s">
        <v>153</v>
      </c>
      <c r="AD46" s="1231"/>
      <c r="AE46" s="1231"/>
      <c r="AF46" s="1232"/>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c r="DM46" s="3"/>
      <c r="DN46" s="3"/>
      <c r="DO46" s="3"/>
      <c r="DP46" s="3"/>
      <c r="DQ46" s="3"/>
    </row>
    <row r="47" spans="1:121"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58"/>
      <c r="AD47" s="1259"/>
      <c r="AE47" s="1259"/>
      <c r="AF47" s="1254"/>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0" t="s">
        <v>154</v>
      </c>
      <c r="BN47" s="1231"/>
      <c r="BO47" s="1231"/>
      <c r="BP47" s="1231"/>
      <c r="BQ47" s="1231"/>
      <c r="BR47" s="1232"/>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30" t="s">
        <v>155</v>
      </c>
      <c r="CS47" s="1231"/>
      <c r="CT47" s="1231"/>
      <c r="CU47" s="1231"/>
      <c r="CV47" s="1231"/>
      <c r="CW47" s="1232"/>
      <c r="CX47" s="9"/>
      <c r="CY47" s="9"/>
      <c r="CZ47" s="9"/>
      <c r="DA47" s="9"/>
      <c r="DB47" s="9"/>
      <c r="DC47" s="1"/>
      <c r="DD47" s="1"/>
      <c r="DE47" s="1"/>
      <c r="DF47" s="1"/>
      <c r="DG47" s="1230" t="s">
        <v>156</v>
      </c>
      <c r="DH47" s="1231"/>
      <c r="DI47" s="1231"/>
      <c r="DJ47" s="1231"/>
      <c r="DK47" s="1231"/>
      <c r="DL47" s="1232"/>
      <c r="DM47" s="9"/>
      <c r="DN47" s="9"/>
      <c r="DO47" s="9"/>
      <c r="DP47" s="9"/>
      <c r="DQ47" s="9"/>
    </row>
    <row r="48" spans="1:121"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3"/>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3"/>
      <c r="BN48" s="1234"/>
      <c r="BO48" s="1234"/>
      <c r="BP48" s="1234"/>
      <c r="BQ48" s="1234"/>
      <c r="BR48" s="1235"/>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33"/>
      <c r="CS48" s="1234"/>
      <c r="CT48" s="1234"/>
      <c r="CU48" s="1234"/>
      <c r="CV48" s="1234"/>
      <c r="CW48" s="1235"/>
      <c r="CX48" s="9"/>
      <c r="CY48" s="9"/>
      <c r="CZ48" s="9"/>
      <c r="DA48" s="9"/>
      <c r="DB48" s="9"/>
      <c r="DC48" s="1"/>
      <c r="DD48" s="1"/>
      <c r="DE48" s="1"/>
      <c r="DF48" s="1"/>
      <c r="DG48" s="1233"/>
      <c r="DH48" s="1234"/>
      <c r="DI48" s="1234"/>
      <c r="DJ48" s="1234"/>
      <c r="DK48" s="1234"/>
      <c r="DL48" s="1235"/>
      <c r="DM48" s="9"/>
      <c r="DN48" s="9"/>
      <c r="DO48" s="9"/>
      <c r="DP48" s="9"/>
      <c r="DQ48" s="9"/>
    </row>
    <row r="49" spans="1:121"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1"/>
      <c r="CC49" s="1"/>
      <c r="CD49" s="1"/>
      <c r="CE49" s="1"/>
      <c r="CF49" s="1"/>
      <c r="CG49" s="1"/>
      <c r="CH49" s="1"/>
      <c r="CI49" s="1"/>
      <c r="CJ49" s="1"/>
      <c r="CK49" s="9"/>
      <c r="CL49" s="9"/>
      <c r="CM49" s="9"/>
      <c r="CN49" s="9"/>
      <c r="CO49" s="9"/>
      <c r="CP49" s="9"/>
      <c r="CQ49" s="9"/>
      <c r="CR49" s="9"/>
      <c r="CS49" s="9"/>
      <c r="CT49" s="102"/>
      <c r="CU49" s="9"/>
      <c r="CV49" s="9"/>
      <c r="CW49" s="9"/>
      <c r="CX49" s="9"/>
      <c r="CY49" s="9"/>
      <c r="CZ49" s="9"/>
      <c r="DA49" s="9"/>
      <c r="DB49" s="9"/>
      <c r="DC49" s="1"/>
      <c r="DD49" s="1"/>
      <c r="DE49" s="1"/>
      <c r="DF49" s="1"/>
      <c r="DG49" s="9"/>
      <c r="DH49" s="9"/>
      <c r="DI49" s="102"/>
      <c r="DJ49" s="9"/>
      <c r="DK49" s="9"/>
      <c r="DL49" s="9"/>
      <c r="DM49" s="9"/>
      <c r="DN49" s="9"/>
      <c r="DO49" s="9"/>
      <c r="DP49" s="9"/>
      <c r="DQ49" s="9"/>
    </row>
    <row r="50" spans="1:121"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7"/>
      <c r="CC50" s="7"/>
      <c r="CD50" s="7"/>
      <c r="CE50" s="7"/>
      <c r="CF50" s="7"/>
      <c r="CG50" s="7"/>
      <c r="CH50" s="7"/>
      <c r="CI50" s="7"/>
      <c r="CJ50" s="7"/>
      <c r="CK50" s="9"/>
      <c r="CL50" s="9"/>
      <c r="CM50" s="9"/>
      <c r="CN50" s="9"/>
      <c r="CO50" s="9"/>
      <c r="CP50" s="9"/>
      <c r="CQ50" s="9"/>
      <c r="CR50" s="9"/>
      <c r="CS50" s="9"/>
      <c r="CT50" s="9"/>
      <c r="CU50" s="9"/>
      <c r="CV50" s="9"/>
      <c r="CW50" s="9"/>
      <c r="CX50" s="9"/>
      <c r="CY50" s="9"/>
      <c r="CZ50" s="9"/>
      <c r="DA50" s="9"/>
      <c r="DB50" s="9"/>
      <c r="DC50" s="1"/>
      <c r="DD50" s="1"/>
      <c r="DE50" s="1"/>
      <c r="DF50" s="1"/>
      <c r="DG50" s="9"/>
      <c r="DH50" s="9"/>
      <c r="DI50" s="102"/>
      <c r="DJ50" s="9"/>
      <c r="DK50" s="9"/>
      <c r="DL50" s="9"/>
      <c r="DM50" s="9"/>
      <c r="DN50" s="9"/>
      <c r="DO50" s="9"/>
      <c r="DP50" s="9"/>
      <c r="DQ50" s="9"/>
    </row>
    <row r="51" spans="1:121" ht="21.75" customHeight="1">
      <c r="A51" s="9"/>
      <c r="B51" s="10"/>
      <c r="C51" s="10"/>
      <c r="D51" s="9"/>
      <c r="E51" s="9"/>
      <c r="F51" s="10"/>
      <c r="G51" s="9"/>
      <c r="H51" s="1241" t="s">
        <v>158</v>
      </c>
      <c r="I51" s="1242"/>
      <c r="J51" s="1242"/>
      <c r="K51" s="1243"/>
      <c r="L51" s="9"/>
      <c r="M51" s="9"/>
      <c r="N51" s="9"/>
      <c r="O51" s="9"/>
      <c r="P51" s="9"/>
      <c r="Q51" s="9"/>
      <c r="R51" s="9"/>
      <c r="S51" s="9"/>
      <c r="T51" s="9"/>
      <c r="U51" s="9"/>
      <c r="V51" s="9"/>
      <c r="W51" s="9"/>
      <c r="X51" s="9"/>
      <c r="Y51" s="9"/>
      <c r="Z51" s="9"/>
      <c r="AA51" s="9"/>
      <c r="AB51" s="9"/>
      <c r="AC51" s="1230" t="s">
        <v>159</v>
      </c>
      <c r="AD51" s="1231"/>
      <c r="AE51" s="1231"/>
      <c r="AF51" s="1232"/>
      <c r="AG51" s="9"/>
      <c r="AH51" s="9"/>
      <c r="AI51" s="9"/>
      <c r="AJ51" s="10"/>
      <c r="AK51" s="10"/>
      <c r="AL51" s="10"/>
      <c r="AM51" s="10"/>
      <c r="AN51" s="10"/>
      <c r="AO51" s="10"/>
      <c r="AP51" s="9"/>
      <c r="AQ51" s="9"/>
      <c r="AR51" s="10"/>
      <c r="AS51" s="9"/>
      <c r="AT51" s="9"/>
      <c r="AU51" s="9"/>
      <c r="AV51" s="9"/>
      <c r="AW51" s="9"/>
      <c r="AX51" s="1241" t="s">
        <v>160</v>
      </c>
      <c r="AY51" s="1242"/>
      <c r="AZ51" s="1243"/>
      <c r="BA51" s="9"/>
      <c r="BB51" s="9"/>
      <c r="BC51" s="1"/>
      <c r="BD51" s="9"/>
      <c r="BE51" s="9"/>
      <c r="BF51" s="9"/>
      <c r="BG51" s="9"/>
      <c r="BH51" s="10"/>
      <c r="BI51" s="1"/>
      <c r="BJ51" s="1"/>
      <c r="BK51" s="1"/>
      <c r="BL51" s="1"/>
      <c r="BM51" s="9"/>
      <c r="BN51" s="1230" t="s">
        <v>157</v>
      </c>
      <c r="BO51" s="1231"/>
      <c r="BP51" s="1232"/>
      <c r="BQ51" s="9"/>
      <c r="BR51" s="9"/>
      <c r="BS51" s="7"/>
      <c r="BT51" s="1247" t="s">
        <v>3853</v>
      </c>
      <c r="BU51" s="1248"/>
      <c r="BV51" s="1225"/>
      <c r="BW51" s="7"/>
      <c r="BX51" s="7"/>
      <c r="BY51" s="9"/>
      <c r="BZ51" s="9"/>
      <c r="CA51" s="9"/>
      <c r="CB51" s="7"/>
      <c r="CC51" s="7"/>
      <c r="CD51" s="7"/>
      <c r="CE51" s="7"/>
      <c r="CF51" s="7"/>
      <c r="CG51" s="7"/>
      <c r="CH51" s="7"/>
      <c r="CI51" s="7"/>
      <c r="CJ51" s="7"/>
      <c r="CK51" s="9"/>
      <c r="CL51" s="9"/>
      <c r="CM51" s="9"/>
      <c r="CN51" s="9"/>
      <c r="CO51" s="9"/>
      <c r="CP51" s="9"/>
      <c r="CQ51" s="9"/>
      <c r="CR51" s="9"/>
      <c r="CS51" s="1241" t="s">
        <v>161</v>
      </c>
      <c r="CT51" s="1242"/>
      <c r="CU51" s="1242"/>
      <c r="CV51" s="1242"/>
      <c r="CW51" s="1243"/>
      <c r="CX51" s="9"/>
      <c r="CY51" s="9"/>
      <c r="CZ51" s="9"/>
      <c r="DA51" s="9"/>
      <c r="DB51" s="9"/>
      <c r="DC51" s="1"/>
      <c r="DD51" s="1"/>
      <c r="DE51" s="1"/>
      <c r="DF51" s="1"/>
      <c r="DG51" s="9"/>
      <c r="DH51" s="9"/>
      <c r="DI51" s="1241" t="s">
        <v>162</v>
      </c>
      <c r="DJ51" s="1242"/>
      <c r="DK51" s="1242"/>
      <c r="DL51" s="1243"/>
      <c r="DM51" s="9"/>
      <c r="DN51" s="9"/>
      <c r="DO51" s="9"/>
      <c r="DP51" s="9"/>
      <c r="DQ51" s="9"/>
    </row>
    <row r="52" spans="1:121" ht="19.5" customHeight="1">
      <c r="A52" s="9"/>
      <c r="B52" s="10"/>
      <c r="C52" s="10"/>
      <c r="D52" s="9"/>
      <c r="E52" s="9"/>
      <c r="F52" s="10"/>
      <c r="G52" s="9"/>
      <c r="H52" s="1241" t="s">
        <v>163</v>
      </c>
      <c r="I52" s="1242"/>
      <c r="J52" s="1242"/>
      <c r="K52" s="1243"/>
      <c r="L52" s="9"/>
      <c r="M52" s="9"/>
      <c r="N52" s="9"/>
      <c r="O52" s="9"/>
      <c r="P52" s="9"/>
      <c r="Q52" s="9"/>
      <c r="R52" s="9">
        <f>SUM(F55,I55,L55,O55)</f>
        <v>25</v>
      </c>
      <c r="S52" s="9"/>
      <c r="T52" s="9"/>
      <c r="U52" s="9"/>
      <c r="V52" s="9"/>
      <c r="W52" s="9"/>
      <c r="X52" s="9"/>
      <c r="Y52" s="9"/>
      <c r="Z52" s="9"/>
      <c r="AA52" s="9"/>
      <c r="AB52" s="9"/>
      <c r="AC52" s="1233"/>
      <c r="AD52" s="1234"/>
      <c r="AE52" s="1234"/>
      <c r="AF52" s="1235"/>
      <c r="AG52" s="9"/>
      <c r="AH52" s="9"/>
      <c r="AI52" s="9"/>
      <c r="AJ52" s="9"/>
      <c r="AK52" s="9"/>
      <c r="AL52" s="9"/>
      <c r="AM52" s="9"/>
      <c r="AN52" s="9"/>
      <c r="AO52" s="9"/>
      <c r="AP52" s="9"/>
      <c r="AQ52" s="9"/>
      <c r="AR52" s="10"/>
      <c r="AS52" s="9"/>
      <c r="AT52" s="9"/>
      <c r="AU52" s="128"/>
      <c r="AV52" s="128"/>
      <c r="AW52" s="9"/>
      <c r="AX52" s="1244" t="s">
        <v>163</v>
      </c>
      <c r="AY52" s="1234"/>
      <c r="AZ52" s="1235"/>
      <c r="BA52" s="9"/>
      <c r="BB52" s="9"/>
      <c r="BC52" s="1"/>
      <c r="BD52" s="9"/>
      <c r="BE52" s="9"/>
      <c r="BF52" s="9"/>
      <c r="BG52" s="9"/>
      <c r="BH52" s="10"/>
      <c r="BI52" s="1"/>
      <c r="BJ52" s="1"/>
      <c r="BK52" s="1"/>
      <c r="BL52" s="1"/>
      <c r="BM52" s="9"/>
      <c r="BN52" s="1236" t="s">
        <v>3426</v>
      </c>
      <c r="BO52" s="1237"/>
      <c r="BP52" s="1238"/>
      <c r="BQ52" s="9"/>
      <c r="BR52" s="9"/>
      <c r="BS52" s="7"/>
      <c r="BT52" s="1244" t="s">
        <v>371</v>
      </c>
      <c r="BU52" s="1234"/>
      <c r="BV52" s="1235"/>
      <c r="BW52" s="7"/>
      <c r="BX52" s="7"/>
      <c r="BY52" s="9"/>
      <c r="BZ52" s="9"/>
      <c r="CA52" s="9"/>
      <c r="CB52" s="7"/>
      <c r="CC52" s="1"/>
      <c r="CD52" s="1"/>
      <c r="CE52" s="1"/>
      <c r="CF52" s="1"/>
      <c r="CG52" s="1"/>
      <c r="CH52" s="1"/>
      <c r="CI52" s="1"/>
      <c r="CJ52" s="1"/>
      <c r="CK52" s="9"/>
      <c r="CL52" s="9"/>
      <c r="CM52" s="9"/>
      <c r="CN52" s="10"/>
      <c r="CO52" s="10"/>
      <c r="CP52" s="10"/>
      <c r="CQ52" s="10"/>
      <c r="CR52" s="10"/>
      <c r="CS52" s="1241" t="s">
        <v>166</v>
      </c>
      <c r="CT52" s="1242"/>
      <c r="CU52" s="1242"/>
      <c r="CV52" s="1242"/>
      <c r="CW52" s="1243"/>
      <c r="CX52" s="9"/>
      <c r="CY52" s="9"/>
      <c r="CZ52" s="9"/>
      <c r="DA52" s="9"/>
      <c r="DB52" s="9"/>
      <c r="DC52" s="1"/>
      <c r="DD52" s="1"/>
      <c r="DE52" s="1"/>
      <c r="DF52" s="1"/>
      <c r="DG52" s="9"/>
      <c r="DH52" s="9"/>
      <c r="DI52" s="9"/>
      <c r="DJ52" s="9"/>
      <c r="DK52" s="9"/>
      <c r="DL52" s="9"/>
      <c r="DM52" s="9"/>
      <c r="DN52" s="9"/>
      <c r="DO52" s="9"/>
      <c r="DP52" s="9"/>
      <c r="DQ52" s="9"/>
    </row>
    <row r="53" spans="1:121"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1:121"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1:121"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1:121"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1:121"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26"/>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28"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50"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9" t="s">
        <v>237</v>
      </c>
      <c r="DM57" s="166" t="s">
        <v>77</v>
      </c>
      <c r="DN57" s="9" t="s">
        <v>197</v>
      </c>
      <c r="DO57" s="179" t="s">
        <v>3864</v>
      </c>
      <c r="DP57" s="79" t="s">
        <v>68</v>
      </c>
      <c r="DQ57" s="9" t="s">
        <v>238</v>
      </c>
    </row>
    <row r="58" spans="1:121"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31"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50"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1:121"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32"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42" t="s">
        <v>3876</v>
      </c>
      <c r="AP59" s="192" t="s">
        <v>68</v>
      </c>
      <c r="AQ59" s="9"/>
      <c r="AR59" s="10"/>
      <c r="AS59" s="9"/>
      <c r="AT59" s="9"/>
      <c r="AU59" s="205" t="s">
        <v>270</v>
      </c>
      <c r="AV59" s="194" t="s">
        <v>99</v>
      </c>
      <c r="AW59" s="31"/>
      <c r="AX59" s="232" t="s">
        <v>269</v>
      </c>
      <c r="AY59" s="233" t="s">
        <v>68</v>
      </c>
      <c r="AZ59" s="31"/>
      <c r="BA59" s="831"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50"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1:121" ht="30" customHeight="1">
      <c r="A60" s="9"/>
      <c r="B60" s="10"/>
      <c r="C60" s="10"/>
      <c r="D60" s="9"/>
      <c r="E60" s="148" t="s">
        <v>285</v>
      </c>
      <c r="F60" s="238" t="s">
        <v>68</v>
      </c>
      <c r="G60" s="9" t="s">
        <v>261</v>
      </c>
      <c r="H60" s="239" t="s">
        <v>286</v>
      </c>
      <c r="I60" s="240" t="s">
        <v>68</v>
      </c>
      <c r="J60" s="9"/>
      <c r="K60" s="831" t="s">
        <v>287</v>
      </c>
      <c r="L60" s="225" t="s">
        <v>66</v>
      </c>
      <c r="M60" s="241"/>
      <c r="N60" s="97" t="s">
        <v>3884</v>
      </c>
      <c r="O60" s="78" t="s">
        <v>77</v>
      </c>
      <c r="P60" s="9"/>
      <c r="Q60" s="93"/>
      <c r="R60" s="90"/>
      <c r="S60" s="9"/>
      <c r="T60" s="9"/>
      <c r="U60" s="9"/>
      <c r="V60" s="9"/>
      <c r="W60" s="833" t="s">
        <v>3885</v>
      </c>
      <c r="X60" s="151" t="s">
        <v>77</v>
      </c>
      <c r="Y60" s="28"/>
      <c r="Z60" s="322" t="s">
        <v>362</v>
      </c>
      <c r="AA60" s="186" t="s">
        <v>66</v>
      </c>
      <c r="AB60" s="9"/>
      <c r="AC60" s="830"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28"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34"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1:121" ht="30" customHeight="1">
      <c r="A61" s="9"/>
      <c r="B61" s="10"/>
      <c r="C61" s="10"/>
      <c r="D61" s="9"/>
      <c r="E61" s="183" t="s">
        <v>307</v>
      </c>
      <c r="F61" s="177" t="s">
        <v>68</v>
      </c>
      <c r="G61" s="9" t="s">
        <v>213</v>
      </c>
      <c r="H61" s="93"/>
      <c r="I61" s="90"/>
      <c r="J61" s="9"/>
      <c r="K61" s="831" t="s">
        <v>3897</v>
      </c>
      <c r="L61" s="225" t="s">
        <v>66</v>
      </c>
      <c r="M61" s="9"/>
      <c r="N61" s="93"/>
      <c r="O61" s="90"/>
      <c r="P61" s="9"/>
      <c r="Q61" s="93"/>
      <c r="R61" s="90"/>
      <c r="S61" s="9"/>
      <c r="T61" s="9"/>
      <c r="U61" s="9"/>
      <c r="V61" s="9"/>
      <c r="W61" s="216"/>
      <c r="X61" s="265"/>
      <c r="Y61" s="28"/>
      <c r="Z61" s="835" t="s">
        <v>3898</v>
      </c>
      <c r="AA61" s="836" t="s">
        <v>66</v>
      </c>
      <c r="AB61" s="28"/>
      <c r="AC61" s="837"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38" t="s">
        <v>313</v>
      </c>
      <c r="AV61" s="165" t="s">
        <v>68</v>
      </c>
      <c r="AW61" s="31"/>
      <c r="AX61" s="254"/>
      <c r="AY61" s="99"/>
      <c r="AZ61" s="31"/>
      <c r="BA61" s="839" t="s">
        <v>3901</v>
      </c>
      <c r="BB61" s="255" t="s">
        <v>68</v>
      </c>
      <c r="BC61" s="31"/>
      <c r="BD61" s="1043"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1:121"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41"/>
      <c r="BA62" s="269"/>
      <c r="BB62" s="270"/>
      <c r="BC62" s="271"/>
      <c r="BD62" s="272"/>
      <c r="BE62" s="273"/>
      <c r="BF62" s="9"/>
      <c r="BG62" s="9"/>
      <c r="BH62" s="10"/>
      <c r="BI62" s="1"/>
      <c r="BJ62" s="1"/>
      <c r="BK62" s="1"/>
      <c r="BL62" s="1"/>
      <c r="BM62" s="267" t="s">
        <v>3914</v>
      </c>
      <c r="BN62" s="268" t="s">
        <v>77</v>
      </c>
      <c r="BO62" s="31"/>
      <c r="BP62" s="267"/>
      <c r="BQ62" s="268"/>
      <c r="BR62" s="31"/>
      <c r="BS62" s="864" t="s">
        <v>499</v>
      </c>
      <c r="BT62" s="184" t="s">
        <v>77</v>
      </c>
      <c r="BU62" s="2"/>
      <c r="BV62" s="865"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1:121"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67"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1:121"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67"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1:121"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74" t="s">
        <v>556</v>
      </c>
      <c r="BT65" s="184" t="s">
        <v>77</v>
      </c>
      <c r="BU65" s="8"/>
      <c r="BV65" s="14" t="s">
        <v>3929</v>
      </c>
      <c r="BW65" s="395" t="s">
        <v>68</v>
      </c>
      <c r="BX65" s="2"/>
      <c r="BY65" s="92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42"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1:121"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80" t="s">
        <v>558</v>
      </c>
      <c r="BT66" s="184" t="s">
        <v>77</v>
      </c>
      <c r="BU66" s="32"/>
      <c r="BV66" s="103" t="s">
        <v>3933</v>
      </c>
      <c r="BW66" s="400" t="s">
        <v>77</v>
      </c>
      <c r="BX66" s="10"/>
      <c r="BY66" s="928" t="s">
        <v>544</v>
      </c>
      <c r="BZ66" s="929" t="s">
        <v>68</v>
      </c>
      <c r="CA66" s="1"/>
      <c r="CB66" s="345" t="s">
        <v>387</v>
      </c>
      <c r="CC66" s="168"/>
      <c r="CD66" s="2"/>
      <c r="CE66" s="7"/>
      <c r="CF66" s="7"/>
      <c r="CG66" s="7"/>
      <c r="CH66" s="7"/>
      <c r="CI66" s="7"/>
      <c r="CJ66" s="7"/>
      <c r="CK66" s="2"/>
      <c r="CL66" s="2"/>
      <c r="CM66" s="2"/>
      <c r="CN66" s="2"/>
      <c r="CO66" s="2"/>
      <c r="CP66" s="2"/>
      <c r="CQ66" s="2"/>
      <c r="CR66" s="2"/>
      <c r="CS66" s="2"/>
      <c r="CT66" s="2"/>
      <c r="CU66" s="2"/>
      <c r="CV66" s="2"/>
      <c r="CW66" s="843"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1:121"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9"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1:121"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9" t="s">
        <v>561</v>
      </c>
      <c r="BT68" s="184" t="s">
        <v>77</v>
      </c>
      <c r="BU68" s="9"/>
      <c r="BV68" s="901" t="s">
        <v>2223</v>
      </c>
      <c r="BW68" s="90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1:121"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1:121"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1:121" ht="27" customHeight="1">
      <c r="A71" s="9"/>
      <c r="B71" s="10"/>
      <c r="C71" s="10"/>
      <c r="D71" s="10"/>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1:121" ht="27" customHeight="1">
      <c r="A72" s="9"/>
      <c r="B72" s="10"/>
      <c r="C72" s="10"/>
      <c r="D72" s="10"/>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1:121" ht="17.25" customHeight="1">
      <c r="A73" s="9"/>
      <c r="B73" s="10"/>
      <c r="C73" s="10"/>
      <c r="D73" s="10"/>
      <c r="E73" s="10"/>
      <c r="F73" s="10"/>
      <c r="G73" s="10"/>
      <c r="H73" s="1236" t="s">
        <v>363</v>
      </c>
      <c r="I73" s="1237"/>
      <c r="J73" s="1237"/>
      <c r="K73" s="1238"/>
      <c r="L73" s="10"/>
      <c r="M73" s="10"/>
      <c r="N73" s="10"/>
      <c r="O73" s="10"/>
      <c r="P73" s="10"/>
      <c r="Q73" s="1"/>
      <c r="R73" s="1"/>
      <c r="S73" s="1"/>
      <c r="T73" s="9"/>
      <c r="U73" s="9"/>
      <c r="V73" s="9"/>
      <c r="W73" s="10"/>
      <c r="X73" s="10"/>
      <c r="Y73" s="10"/>
      <c r="Z73" s="193"/>
      <c r="AA73" s="193"/>
      <c r="AB73" s="193"/>
      <c r="AC73" s="1265" t="s">
        <v>364</v>
      </c>
      <c r="AD73" s="1266"/>
      <c r="AE73" s="1266"/>
      <c r="AF73" s="1267"/>
      <c r="AG73" s="193"/>
      <c r="AH73" s="193"/>
      <c r="AI73" s="193"/>
      <c r="AJ73" s="9"/>
      <c r="AK73" s="9"/>
      <c r="AL73" s="193"/>
      <c r="AM73" s="193"/>
      <c r="AN73" s="193"/>
      <c r="AO73" s="193"/>
      <c r="AP73" s="193"/>
      <c r="AQ73" s="193"/>
      <c r="AR73" s="10"/>
      <c r="AS73" s="9"/>
      <c r="AT73" s="9"/>
      <c r="AU73" s="9"/>
      <c r="AV73" s="9"/>
      <c r="AW73" s="9"/>
      <c r="AX73" s="1241" t="s">
        <v>365</v>
      </c>
      <c r="AY73" s="1242"/>
      <c r="AZ73" s="1243"/>
      <c r="BA73" s="9"/>
      <c r="BB73" s="9"/>
      <c r="BC73" s="9"/>
      <c r="BD73" s="9"/>
      <c r="BE73" s="9"/>
      <c r="BF73" s="9"/>
      <c r="BG73" s="1"/>
      <c r="BH73" s="1"/>
      <c r="BI73" s="9"/>
      <c r="BJ73" s="1236" t="s">
        <v>3500</v>
      </c>
      <c r="BK73" s="1237"/>
      <c r="BL73" s="1238"/>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36" t="s">
        <v>366</v>
      </c>
      <c r="CS73" s="1237"/>
      <c r="CT73" s="1237"/>
      <c r="CU73" s="1237"/>
      <c r="CV73" s="1237"/>
      <c r="CW73" s="1238"/>
      <c r="CX73" s="9"/>
      <c r="CY73" s="9"/>
      <c r="CZ73" s="9"/>
      <c r="DA73" s="7"/>
      <c r="DB73" s="128"/>
      <c r="DC73" s="1"/>
      <c r="DD73" s="1"/>
      <c r="DE73" s="1"/>
      <c r="DF73" s="9"/>
      <c r="DG73" s="1236" t="s">
        <v>367</v>
      </c>
      <c r="DH73" s="1237"/>
      <c r="DI73" s="1237"/>
      <c r="DJ73" s="1237"/>
      <c r="DK73" s="1237"/>
      <c r="DL73" s="1238"/>
      <c r="DM73" s="7"/>
      <c r="DN73" s="128"/>
      <c r="DO73" s="9"/>
      <c r="DP73" s="9"/>
      <c r="DQ73" s="9"/>
    </row>
    <row r="74" spans="1:121" ht="15.75" customHeight="1">
      <c r="A74" s="9"/>
      <c r="B74" s="10"/>
      <c r="C74" s="10"/>
      <c r="D74" s="10"/>
      <c r="E74" s="10"/>
      <c r="F74" s="10"/>
      <c r="G74" s="10"/>
      <c r="H74" s="1245" t="s">
        <v>368</v>
      </c>
      <c r="I74" s="1246"/>
      <c r="J74" s="1246"/>
      <c r="K74" s="1227"/>
      <c r="L74" s="10"/>
      <c r="M74" s="10"/>
      <c r="N74" s="8"/>
      <c r="O74" s="9"/>
      <c r="P74" s="9"/>
      <c r="Q74" s="1"/>
      <c r="R74" s="1"/>
      <c r="S74" s="1"/>
      <c r="T74" s="9"/>
      <c r="U74" s="9"/>
      <c r="V74" s="9"/>
      <c r="W74" s="10"/>
      <c r="X74" s="10"/>
      <c r="Y74" s="10"/>
      <c r="Z74" s="193"/>
      <c r="AA74" s="193"/>
      <c r="AB74" s="193"/>
      <c r="AC74" s="1265" t="s">
        <v>369</v>
      </c>
      <c r="AD74" s="1266"/>
      <c r="AE74" s="1266"/>
      <c r="AF74" s="1267"/>
      <c r="AG74" s="193"/>
      <c r="AH74" s="193"/>
      <c r="AI74" s="193"/>
      <c r="AJ74" s="9"/>
      <c r="AK74" s="9"/>
      <c r="AL74" s="193"/>
      <c r="AM74" s="193"/>
      <c r="AN74" s="193"/>
      <c r="AO74" s="193"/>
      <c r="AP74" s="193"/>
      <c r="AQ74" s="193"/>
      <c r="AR74" s="10"/>
      <c r="AS74" s="9"/>
      <c r="AT74" s="9"/>
      <c r="AU74" s="9"/>
      <c r="AV74" s="9"/>
      <c r="AW74" s="9"/>
      <c r="AX74" s="1241" t="s">
        <v>370</v>
      </c>
      <c r="AY74" s="1242"/>
      <c r="AZ74" s="1243"/>
      <c r="BA74" s="9"/>
      <c r="BB74" s="9"/>
      <c r="BC74" s="9"/>
      <c r="BD74" s="9"/>
      <c r="BE74" s="9"/>
      <c r="BF74" s="9"/>
      <c r="BG74" s="1"/>
      <c r="BH74" s="1"/>
      <c r="BI74" s="9"/>
      <c r="BJ74" s="1245" t="s">
        <v>165</v>
      </c>
      <c r="BK74" s="1246"/>
      <c r="BL74" s="1227"/>
      <c r="BM74" s="7"/>
      <c r="BN74" s="7"/>
      <c r="BO74" s="9"/>
      <c r="BP74" s="7"/>
      <c r="BQ74" s="7"/>
      <c r="BR74" s="7"/>
      <c r="BS74" s="7"/>
      <c r="BT74" s="7"/>
      <c r="BU74" s="7"/>
      <c r="BV74" s="1236" t="s">
        <v>3501</v>
      </c>
      <c r="BW74" s="1237"/>
      <c r="BX74" s="1238"/>
      <c r="BY74" s="9"/>
      <c r="BZ74" s="9"/>
      <c r="CA74" s="9"/>
      <c r="CB74" s="9"/>
      <c r="CC74" s="9"/>
      <c r="CD74" s="9"/>
      <c r="CE74" s="9"/>
      <c r="CF74" s="9"/>
      <c r="CG74" s="9"/>
      <c r="CH74" s="9"/>
      <c r="CI74" s="9"/>
      <c r="CJ74" s="9"/>
      <c r="CK74" s="9"/>
      <c r="CL74" s="9"/>
      <c r="CM74" s="9"/>
      <c r="CN74" s="9"/>
      <c r="CO74" s="9"/>
      <c r="CP74" s="9"/>
      <c r="CQ74" s="9"/>
      <c r="CR74" s="1245" t="s">
        <v>372</v>
      </c>
      <c r="CS74" s="1246"/>
      <c r="CT74" s="1246"/>
      <c r="CU74" s="1246"/>
      <c r="CV74" s="1246"/>
      <c r="CW74" s="1227"/>
      <c r="CX74" s="9"/>
      <c r="CY74" s="9"/>
      <c r="CZ74" s="9"/>
      <c r="DA74" s="7"/>
      <c r="DB74" s="128"/>
      <c r="DC74" s="1"/>
      <c r="DD74" s="1"/>
      <c r="DE74" s="1"/>
      <c r="DF74" s="9"/>
      <c r="DG74" s="1307" t="s">
        <v>373</v>
      </c>
      <c r="DH74" s="1234"/>
      <c r="DI74" s="1234"/>
      <c r="DJ74" s="1234"/>
      <c r="DK74" s="1234"/>
      <c r="DL74" s="1235"/>
      <c r="DM74" s="7"/>
      <c r="DN74" s="128"/>
      <c r="DO74" s="9"/>
      <c r="DP74" s="9"/>
      <c r="DQ74" s="9"/>
    </row>
    <row r="75" spans="1:121" ht="24" customHeight="1">
      <c r="A75" s="9"/>
      <c r="B75" s="10"/>
      <c r="C75" s="10"/>
      <c r="D75" s="10"/>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45" t="s">
        <v>164</v>
      </c>
      <c r="BW75" s="1246"/>
      <c r="BX75" s="1227"/>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1:121" ht="30" customHeight="1">
      <c r="A76" s="1"/>
      <c r="B76" s="10"/>
      <c r="C76" s="10"/>
      <c r="D76" s="10"/>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1:121" ht="30" customHeight="1">
      <c r="A77" s="1"/>
      <c r="B77" s="10"/>
      <c r="C77" s="10"/>
      <c r="D77" s="10"/>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1:121" ht="30" customHeight="1">
      <c r="A78" s="1"/>
      <c r="B78" s="10"/>
      <c r="C78" s="10"/>
      <c r="D78" s="10"/>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99" t="s">
        <v>3606</v>
      </c>
      <c r="AG78" s="168"/>
      <c r="AH78" s="341" t="s">
        <v>297</v>
      </c>
      <c r="AI78" s="846" t="s">
        <v>381</v>
      </c>
      <c r="AJ78" s="162"/>
      <c r="AK78" s="193"/>
      <c r="AL78" s="193"/>
      <c r="AM78" s="193"/>
      <c r="AN78" s="193"/>
      <c r="AO78" s="193"/>
      <c r="AP78" s="193"/>
      <c r="AQ78" s="193"/>
      <c r="AR78" s="10"/>
      <c r="AS78" s="9"/>
      <c r="AT78" s="9"/>
      <c r="AU78" s="245" t="s">
        <v>223</v>
      </c>
      <c r="AV78" s="86"/>
      <c r="AW78" s="9" t="s">
        <v>192</v>
      </c>
      <c r="AX78" s="848"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48" t="s">
        <v>3517</v>
      </c>
      <c r="DJ78" s="79"/>
      <c r="DK78" s="9"/>
      <c r="DL78" s="163" t="s">
        <v>304</v>
      </c>
      <c r="DM78" s="72"/>
      <c r="DN78" s="9"/>
      <c r="DO78" s="156" t="s">
        <v>269</v>
      </c>
      <c r="DP78" s="162"/>
      <c r="DQ78" s="341" t="s">
        <v>297</v>
      </c>
    </row>
    <row r="79" spans="1:121" ht="30" customHeight="1">
      <c r="A79" s="1"/>
      <c r="B79" s="10"/>
      <c r="C79" s="10"/>
      <c r="D79" s="10"/>
      <c r="E79" s="850"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51"/>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53"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1:121" ht="30" customHeight="1">
      <c r="A80" s="1"/>
      <c r="B80" s="10"/>
      <c r="C80" s="10"/>
      <c r="D80" s="10"/>
      <c r="E80" s="855" t="s">
        <v>433</v>
      </c>
      <c r="F80" s="165" t="s">
        <v>68</v>
      </c>
      <c r="G80" s="9"/>
      <c r="H80" s="164" t="s">
        <v>3950</v>
      </c>
      <c r="I80" s="69" t="s">
        <v>66</v>
      </c>
      <c r="J80" s="2"/>
      <c r="K80" s="338" t="s">
        <v>3951</v>
      </c>
      <c r="L80" s="79" t="s">
        <v>68</v>
      </c>
      <c r="M80" s="10"/>
      <c r="N80" s="8"/>
      <c r="O80" s="9"/>
      <c r="P80" s="9"/>
      <c r="S80" s="1"/>
      <c r="T80" s="1"/>
      <c r="U80" s="10"/>
      <c r="V80" s="9"/>
      <c r="W80" s="10"/>
      <c r="X80" s="10"/>
      <c r="Y80" s="10"/>
      <c r="Z80" s="856"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31" t="s">
        <v>254</v>
      </c>
      <c r="BK80" s="165" t="s">
        <v>68</v>
      </c>
      <c r="BL80" s="2"/>
      <c r="BM80" s="202" t="s">
        <v>255</v>
      </c>
      <c r="BN80" s="79" t="s">
        <v>68</v>
      </c>
      <c r="BO80" s="2"/>
      <c r="BP80" s="203" t="s">
        <v>256</v>
      </c>
      <c r="BQ80" s="84" t="s">
        <v>99</v>
      </c>
      <c r="BR80" s="2"/>
      <c r="BS80" s="198" t="s">
        <v>252</v>
      </c>
      <c r="BT80" s="69" t="s">
        <v>66</v>
      </c>
      <c r="BU80" s="2"/>
      <c r="BV80" s="857"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1:121" ht="30" customHeight="1">
      <c r="A81" s="1"/>
      <c r="B81" s="10"/>
      <c r="C81" s="10"/>
      <c r="D81" s="10"/>
      <c r="E81" s="850"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58" t="s">
        <v>276</v>
      </c>
      <c r="BK81" s="165" t="s">
        <v>68</v>
      </c>
      <c r="BL81" s="2"/>
      <c r="BM81" s="202" t="s">
        <v>277</v>
      </c>
      <c r="BN81" s="79" t="s">
        <v>68</v>
      </c>
      <c r="BO81" s="2"/>
      <c r="BP81" s="203" t="s">
        <v>278</v>
      </c>
      <c r="BQ81" s="79" t="s">
        <v>68</v>
      </c>
      <c r="BR81" s="2"/>
      <c r="BS81" s="198" t="s">
        <v>273</v>
      </c>
      <c r="BT81" s="69" t="s">
        <v>66</v>
      </c>
      <c r="BU81" s="2" t="s">
        <v>274</v>
      </c>
      <c r="BV81" s="857"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1:121" ht="30" customHeight="1">
      <c r="A82" s="1"/>
      <c r="B82" s="10"/>
      <c r="C82" s="10"/>
      <c r="D82" s="10"/>
      <c r="E82" s="859"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60"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1:121" ht="30" customHeight="1">
      <c r="A83" s="1"/>
      <c r="B83" s="10"/>
      <c r="C83" s="10"/>
      <c r="D83" s="10"/>
      <c r="E83" s="850"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909" t="s">
        <v>475</v>
      </c>
      <c r="AG83" s="204" t="s">
        <v>68</v>
      </c>
      <c r="AH83" s="193"/>
      <c r="AI83" s="862"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63"/>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908"/>
      <c r="DQ83" s="193"/>
    </row>
    <row r="84" spans="1:121" ht="30" customHeight="1">
      <c r="A84" s="1"/>
      <c r="B84" s="10"/>
      <c r="C84" s="10"/>
      <c r="D84" s="10"/>
      <c r="E84" s="850"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66" t="s">
        <v>492</v>
      </c>
      <c r="AD84" s="192" t="s">
        <v>68</v>
      </c>
      <c r="AE84" s="193"/>
      <c r="AF84" s="910" t="s">
        <v>493</v>
      </c>
      <c r="AG84" s="298" t="s">
        <v>77</v>
      </c>
      <c r="AH84" s="193"/>
      <c r="AI84" s="862"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97" t="s">
        <v>202</v>
      </c>
      <c r="BT84" s="168"/>
      <c r="BU84" s="2"/>
      <c r="BV84" s="164"/>
      <c r="BW84" s="863"/>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1:121" ht="30" customHeight="1">
      <c r="A85" s="9"/>
      <c r="B85" s="10"/>
      <c r="C85" s="10"/>
      <c r="D85" s="10"/>
      <c r="E85" s="850"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66" t="s">
        <v>509</v>
      </c>
      <c r="AD85" s="210" t="s">
        <v>77</v>
      </c>
      <c r="AE85" s="193"/>
      <c r="AF85" s="163"/>
      <c r="AG85" s="259"/>
      <c r="AH85" s="193"/>
      <c r="AI85" s="862" t="s">
        <v>510</v>
      </c>
      <c r="AJ85" s="256" t="s">
        <v>315</v>
      </c>
      <c r="AK85" s="193"/>
      <c r="AL85" s="193"/>
      <c r="AM85" s="193"/>
      <c r="AN85" s="193"/>
      <c r="AO85" s="193"/>
      <c r="AP85" s="193"/>
      <c r="AQ85" s="193"/>
      <c r="AR85" s="10"/>
      <c r="AS85" s="9"/>
      <c r="AT85" s="9"/>
      <c r="AU85" s="89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63"/>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1:121" ht="30" customHeight="1">
      <c r="A86" s="9"/>
      <c r="B86" s="10"/>
      <c r="C86" s="10"/>
      <c r="D86" s="10"/>
      <c r="E86" s="868"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63"/>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1:121" ht="30" customHeight="1">
      <c r="A87" s="9"/>
      <c r="B87" s="10"/>
      <c r="C87" s="10"/>
      <c r="D87" s="10"/>
      <c r="E87" s="870" t="s">
        <v>3977</v>
      </c>
      <c r="F87" s="406" t="s">
        <v>77</v>
      </c>
      <c r="G87" s="9"/>
      <c r="H87" s="391"/>
      <c r="I87" s="392"/>
      <c r="J87" s="2"/>
      <c r="K87" s="87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72"/>
      <c r="BZ87" s="873"/>
      <c r="CA87" s="9"/>
      <c r="CB87" s="9"/>
      <c r="CC87" s="9"/>
      <c r="CD87" s="9"/>
      <c r="CE87" s="9"/>
      <c r="CF87" s="9"/>
      <c r="CG87" s="9"/>
      <c r="CH87" s="9"/>
      <c r="CI87" s="9"/>
      <c r="CJ87" s="2"/>
      <c r="CK87" s="9"/>
      <c r="CL87" s="9"/>
      <c r="CM87" s="2"/>
      <c r="CN87" s="9"/>
      <c r="CO87" s="9"/>
      <c r="CP87" s="9"/>
      <c r="CQ87" s="164"/>
      <c r="CR87" s="87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1:121" ht="30" customHeight="1">
      <c r="A88" s="9"/>
      <c r="B88" s="10"/>
      <c r="C88" s="10"/>
      <c r="D88" s="10"/>
      <c r="E88" s="876" t="s">
        <v>507</v>
      </c>
      <c r="F88" s="380" t="s">
        <v>68</v>
      </c>
      <c r="G88" s="1"/>
      <c r="H88" s="8"/>
      <c r="I88" s="2"/>
      <c r="J88" s="2"/>
      <c r="K88" s="8"/>
      <c r="L88" s="1"/>
      <c r="M88" s="2"/>
      <c r="N88" s="8"/>
      <c r="O88" s="9"/>
      <c r="P88" s="9"/>
      <c r="Q88" s="1"/>
      <c r="R88" s="1"/>
      <c r="S88" s="1"/>
      <c r="T88" s="1"/>
      <c r="U88" s="1"/>
      <c r="V88" s="1"/>
      <c r="W88" s="10"/>
      <c r="X88" s="10"/>
      <c r="Y88" s="10"/>
      <c r="Z88" s="877" t="s">
        <v>459</v>
      </c>
      <c r="AA88" s="878" t="s">
        <v>315</v>
      </c>
      <c r="AB88" s="193"/>
      <c r="AC88" s="87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57"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81"/>
      <c r="CR88" s="373"/>
      <c r="CS88" s="9"/>
      <c r="CT88" s="372" t="s">
        <v>3980</v>
      </c>
      <c r="CU88" s="404" t="s">
        <v>68</v>
      </c>
      <c r="CV88" s="1"/>
      <c r="CW88" s="88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1:121" ht="30" customHeight="1">
      <c r="A89" s="1"/>
      <c r="B89" s="1"/>
      <c r="C89" s="1"/>
      <c r="D89" s="1"/>
      <c r="E89" s="88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57"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84" t="s">
        <v>552</v>
      </c>
      <c r="CX89" s="124" t="s">
        <v>68</v>
      </c>
      <c r="CY89" s="9"/>
      <c r="CZ89" s="9"/>
      <c r="DA89" s="9"/>
      <c r="DB89" s="9"/>
      <c r="DC89" s="1"/>
      <c r="DD89" s="1"/>
      <c r="DE89" s="1"/>
      <c r="DF89" s="9"/>
      <c r="DG89" s="9"/>
      <c r="DH89" s="9"/>
      <c r="DI89" s="9"/>
      <c r="DJ89" s="9"/>
      <c r="DK89" s="9"/>
      <c r="DL89" s="9"/>
      <c r="DM89" s="9"/>
      <c r="DN89" s="9"/>
      <c r="DO89" s="9"/>
      <c r="DP89" s="9"/>
      <c r="DQ89" s="9"/>
    </row>
    <row r="90" spans="1:121" ht="30" customHeight="1">
      <c r="A90" s="1"/>
      <c r="B90" s="29"/>
      <c r="C90" s="10"/>
      <c r="D90" s="10"/>
      <c r="E90" s="883" t="s">
        <v>531</v>
      </c>
      <c r="F90" s="184" t="s">
        <v>77</v>
      </c>
      <c r="G90" s="9"/>
      <c r="H90" s="1"/>
      <c r="I90" s="7"/>
      <c r="J90" s="9"/>
      <c r="K90" s="8"/>
      <c r="L90" s="1"/>
      <c r="M90" s="2"/>
      <c r="N90" s="8"/>
      <c r="O90" s="2"/>
      <c r="P90" s="2"/>
      <c r="Q90" s="1"/>
      <c r="R90" s="1"/>
      <c r="S90" s="9"/>
      <c r="T90" s="403"/>
      <c r="U90" s="28"/>
      <c r="V90" s="2"/>
      <c r="W90" s="10"/>
      <c r="X90" s="10"/>
      <c r="Y90" s="10"/>
      <c r="Z90" s="90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1:121" ht="30" customHeight="1">
      <c r="A91" s="1"/>
      <c r="B91" s="10"/>
      <c r="C91" s="10"/>
      <c r="D91" s="10"/>
      <c r="E91" s="88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66"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1:121" ht="30" customHeight="1">
      <c r="A92" s="1"/>
      <c r="B92" s="10"/>
      <c r="C92" s="10"/>
      <c r="D92" s="10"/>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1:121" ht="34.5" customHeight="1">
      <c r="A93" s="1"/>
      <c r="B93" s="1"/>
      <c r="C93" s="1"/>
      <c r="D93" s="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8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1:121" ht="3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30" t="s">
        <v>560</v>
      </c>
      <c r="AK94" s="1231"/>
      <c r="AL94" s="1231"/>
      <c r="AM94" s="1231"/>
      <c r="AN94" s="1231"/>
      <c r="AO94" s="1231"/>
      <c r="AP94" s="1231"/>
      <c r="AQ94" s="1231"/>
      <c r="AR94" s="1231"/>
      <c r="AS94" s="1231"/>
      <c r="AT94" s="1231"/>
      <c r="AU94" s="1232"/>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1:121" ht="30"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33"/>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6" spans="1:121" ht="11.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9"/>
      <c r="DJ96" s="9"/>
      <c r="DK96" s="9"/>
      <c r="DL96" s="3"/>
      <c r="DM96" s="3"/>
      <c r="DN96" s="3"/>
      <c r="DO96" s="3"/>
      <c r="DP96" s="3"/>
      <c r="DQ96" s="3"/>
    </row>
    <row r="97" spans="1:121"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309" t="s">
        <v>562</v>
      </c>
      <c r="AN97" s="1231"/>
      <c r="AO97" s="1231"/>
      <c r="AP97" s="1231"/>
      <c r="AQ97" s="1231"/>
      <c r="AR97" s="1232"/>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9"/>
      <c r="DJ97" s="9"/>
      <c r="DK97" s="9"/>
      <c r="DL97" s="3"/>
      <c r="DM97" s="3"/>
      <c r="DN97" s="3"/>
      <c r="DO97" s="3"/>
      <c r="DP97" s="3"/>
      <c r="DQ97" s="3"/>
    </row>
    <row r="98" spans="1:121" ht="17.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33"/>
      <c r="AN98" s="1234"/>
      <c r="AO98" s="1234"/>
      <c r="AP98" s="1234"/>
      <c r="AQ98" s="1234"/>
      <c r="AR98" s="1235"/>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9"/>
      <c r="DJ98" s="9"/>
      <c r="DK98" s="9"/>
      <c r="DL98" s="3"/>
      <c r="DM98" s="3"/>
      <c r="DN98" s="3"/>
      <c r="DO98" s="3"/>
      <c r="DP98" s="3"/>
      <c r="DQ98" s="3"/>
    </row>
    <row r="99" spans="1:121" ht="17.25" customHeight="1">
      <c r="A99" s="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3"/>
      <c r="DM99" s="3"/>
      <c r="DN99" s="3"/>
      <c r="DO99" s="3"/>
      <c r="DP99" s="3"/>
      <c r="DQ99" s="3"/>
    </row>
    <row r="100" spans="1:121" ht="36" customHeight="1">
      <c r="A100" s="1"/>
      <c r="B100" s="1"/>
      <c r="C100" s="1"/>
      <c r="D100" s="1"/>
      <c r="E100" s="1"/>
      <c r="F100" s="1"/>
      <c r="G100" s="1"/>
      <c r="H100" s="1"/>
      <c r="I100" s="2"/>
      <c r="J100" s="1"/>
      <c r="K100" s="1"/>
      <c r="L100" s="1"/>
      <c r="M100" s="1"/>
      <c r="N100" s="1241"/>
      <c r="O100" s="1242"/>
      <c r="P100" s="1242"/>
      <c r="Q100" s="1243"/>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41"/>
      <c r="BF100" s="1242"/>
      <c r="BG100" s="1242"/>
      <c r="BH100" s="1242"/>
      <c r="BI100" s="1242"/>
      <c r="BJ100" s="1243"/>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3"/>
      <c r="DM100" s="3"/>
      <c r="DN100" s="3"/>
      <c r="DO100" s="3"/>
      <c r="DP100" s="3"/>
      <c r="DQ100" s="3"/>
    </row>
    <row r="101" spans="1:121" ht="30" customHeight="1">
      <c r="A101" s="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3"/>
      <c r="DM101" s="3"/>
      <c r="DN101" s="3"/>
      <c r="DO101" s="3"/>
      <c r="DP101" s="3"/>
      <c r="DQ101" s="3"/>
    </row>
    <row r="102" spans="1:121" ht="17.25" customHeight="1">
      <c r="A102" s="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13"/>
      <c r="BC102" s="411"/>
      <c r="BD102" s="411"/>
      <c r="BE102" s="411"/>
      <c r="BF102" s="411"/>
      <c r="BG102" s="411"/>
      <c r="BH102" s="411"/>
      <c r="BI102" s="41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3"/>
      <c r="DM102" s="3"/>
      <c r="DN102" s="3"/>
      <c r="DO102" s="3"/>
      <c r="DP102" s="3"/>
      <c r="DQ102" s="3"/>
    </row>
    <row r="103" spans="1:121" ht="17.25" customHeight="1">
      <c r="A103" s="1"/>
      <c r="B103" s="1"/>
      <c r="C103" s="1"/>
      <c r="D103" s="1"/>
      <c r="E103" s="1"/>
      <c r="F103" s="1"/>
      <c r="G103" s="1"/>
      <c r="H103" s="1247" t="s">
        <v>563</v>
      </c>
      <c r="I103" s="1248"/>
      <c r="J103" s="1248"/>
      <c r="K103" s="1225"/>
      <c r="L103" s="1"/>
      <c r="M103" s="1"/>
      <c r="N103" s="1"/>
      <c r="O103" s="1"/>
      <c r="P103" s="1"/>
      <c r="Q103" s="1"/>
      <c r="R103" s="1"/>
      <c r="S103" s="1"/>
      <c r="T103" s="1"/>
      <c r="U103" s="1"/>
      <c r="V103" s="1"/>
      <c r="W103" s="1"/>
      <c r="X103" s="1"/>
      <c r="Y103" s="1"/>
      <c r="Z103" s="1236" t="s">
        <v>564</v>
      </c>
      <c r="AA103" s="1237"/>
      <c r="AB103" s="1237"/>
      <c r="AC103" s="1237"/>
      <c r="AD103" s="1238"/>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47" t="s">
        <v>565</v>
      </c>
      <c r="BB103" s="1248"/>
      <c r="BC103" s="1248"/>
      <c r="BD103" s="1225"/>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3"/>
      <c r="DM103" s="3"/>
      <c r="DN103" s="3"/>
      <c r="DO103" s="3"/>
      <c r="DP103" s="3"/>
      <c r="DQ103" s="3"/>
    </row>
    <row r="104" spans="1:121" ht="17.25" customHeight="1">
      <c r="A104" s="1"/>
      <c r="B104" s="1"/>
      <c r="C104" s="1"/>
      <c r="D104" s="1"/>
      <c r="E104" s="1"/>
      <c r="F104" s="1"/>
      <c r="G104" s="1"/>
      <c r="H104" s="1245" t="s">
        <v>567</v>
      </c>
      <c r="I104" s="1246"/>
      <c r="J104" s="1246"/>
      <c r="K104" s="1227"/>
      <c r="L104" s="1"/>
      <c r="M104" s="1"/>
      <c r="O104" s="1"/>
      <c r="P104" s="1"/>
      <c r="Q104" s="1"/>
      <c r="R104" s="1"/>
      <c r="S104" s="1"/>
      <c r="T104" s="1"/>
      <c r="U104" s="1"/>
      <c r="V104" s="1"/>
      <c r="W104" s="1"/>
      <c r="X104" s="1"/>
      <c r="Y104" s="1"/>
      <c r="Z104" s="1245" t="s">
        <v>568</v>
      </c>
      <c r="AA104" s="1246"/>
      <c r="AB104" s="1246"/>
      <c r="AC104" s="1246"/>
      <c r="AD104" s="1227"/>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61" t="s">
        <v>569</v>
      </c>
      <c r="BB104" s="1240"/>
      <c r="BC104" s="1240"/>
      <c r="BD104" s="1229"/>
      <c r="BE104" s="1"/>
      <c r="BF104" s="1"/>
      <c r="BG104" s="63"/>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3"/>
      <c r="DM104" s="3"/>
      <c r="DN104" s="3"/>
      <c r="DO104" s="3"/>
      <c r="DP104" s="3"/>
      <c r="DQ104" s="3"/>
    </row>
    <row r="105" spans="1:121" ht="17.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3"/>
      <c r="DM105" s="3"/>
      <c r="DN105" s="3"/>
      <c r="DO105" s="3"/>
      <c r="DP105" s="3"/>
      <c r="DQ105" s="3"/>
    </row>
    <row r="106" spans="1:121" ht="9.75" customHeight="1">
      <c r="A106" s="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3"/>
      <c r="DM106" s="3"/>
      <c r="DN106" s="3"/>
      <c r="DO106" s="3"/>
      <c r="DP106" s="3"/>
      <c r="DQ106" s="3"/>
    </row>
    <row r="107" spans="1:121" ht="27.75" customHeight="1">
      <c r="A107" s="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3"/>
      <c r="DM107" s="3"/>
      <c r="DN107" s="3"/>
      <c r="DO107" s="3"/>
      <c r="DP107" s="3"/>
      <c r="DQ107" s="3"/>
    </row>
    <row r="108" spans="1:121" ht="28.5" customHeight="1">
      <c r="A108" s="1"/>
      <c r="B108" s="418" t="s">
        <v>579</v>
      </c>
      <c r="C108" s="419"/>
      <c r="D108" s="9" t="s">
        <v>69</v>
      </c>
      <c r="E108" s="418" t="s">
        <v>579</v>
      </c>
      <c r="F108" s="86"/>
      <c r="G108" s="9" t="s">
        <v>69</v>
      </c>
      <c r="H108" s="895" t="s">
        <v>580</v>
      </c>
      <c r="I108" s="165" t="s">
        <v>68</v>
      </c>
      <c r="J108" s="9" t="s">
        <v>69</v>
      </c>
      <c r="K108" s="245" t="s">
        <v>3982</v>
      </c>
      <c r="L108" s="79" t="s">
        <v>68</v>
      </c>
      <c r="M108" s="420" t="s">
        <v>69</v>
      </c>
      <c r="N108" s="421" t="s">
        <v>342</v>
      </c>
      <c r="O108" s="162"/>
      <c r="P108" s="1"/>
      <c r="Q108" s="156" t="s">
        <v>581</v>
      </c>
      <c r="R108" s="162"/>
      <c r="S108" s="341" t="s">
        <v>297</v>
      </c>
      <c r="T108" s="1"/>
      <c r="U108" s="1"/>
      <c r="V108" s="1"/>
      <c r="W108" s="89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14" t="s">
        <v>139</v>
      </c>
      <c r="AY108" s="86"/>
      <c r="AZ108" s="7"/>
      <c r="BA108" s="347" t="s">
        <v>65</v>
      </c>
      <c r="BB108" s="72"/>
      <c r="BC108" s="7"/>
      <c r="BD108" s="424" t="s">
        <v>212</v>
      </c>
      <c r="BE108" s="425"/>
      <c r="BF108" s="9"/>
      <c r="BG108" s="63"/>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3"/>
      <c r="DM108" s="3"/>
      <c r="DN108" s="3"/>
      <c r="DO108" s="3"/>
      <c r="DP108" s="3"/>
      <c r="DQ108" s="3"/>
    </row>
    <row r="109" spans="1:121" ht="30" customHeight="1">
      <c r="A109" s="1"/>
      <c r="B109" s="903" t="s">
        <v>584</v>
      </c>
      <c r="C109" s="79" t="s">
        <v>68</v>
      </c>
      <c r="D109" s="201" t="s">
        <v>84</v>
      </c>
      <c r="E109" s="427" t="s">
        <v>3983</v>
      </c>
      <c r="F109" s="428" t="s">
        <v>68</v>
      </c>
      <c r="G109" s="199" t="s">
        <v>84</v>
      </c>
      <c r="H109" s="90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18" t="s">
        <v>3205</v>
      </c>
      <c r="AY109" s="432" t="s">
        <v>77</v>
      </c>
      <c r="AZ109" s="433"/>
      <c r="BA109" s="245" t="s">
        <v>594</v>
      </c>
      <c r="BB109" s="69" t="s">
        <v>66</v>
      </c>
      <c r="BC109" s="353" t="s">
        <v>84</v>
      </c>
      <c r="BD109" s="198" t="s">
        <v>595</v>
      </c>
      <c r="BE109" s="69" t="s">
        <v>66</v>
      </c>
      <c r="BF109" s="10"/>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3"/>
      <c r="DM109" s="3"/>
      <c r="DN109" s="3"/>
      <c r="DO109" s="3"/>
      <c r="DP109" s="3"/>
      <c r="DQ109" s="3"/>
    </row>
    <row r="110" spans="1:121" ht="30" customHeight="1">
      <c r="A110" s="1"/>
      <c r="B110" s="164" t="s">
        <v>599</v>
      </c>
      <c r="C110" s="79" t="s">
        <v>68</v>
      </c>
      <c r="D110" s="10"/>
      <c r="E110" s="164" t="s">
        <v>3984</v>
      </c>
      <c r="F110" s="79" t="s">
        <v>68</v>
      </c>
      <c r="G110" s="2"/>
      <c r="H110" s="90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3"/>
      <c r="DM110" s="3"/>
      <c r="DN110" s="3"/>
      <c r="DO110" s="3"/>
      <c r="DP110" s="3"/>
      <c r="DQ110" s="3"/>
    </row>
    <row r="111" spans="1:121" ht="31.5" customHeight="1">
      <c r="A111" s="1"/>
      <c r="B111" s="435" t="s">
        <v>3985</v>
      </c>
      <c r="C111" s="79" t="s">
        <v>68</v>
      </c>
      <c r="D111" s="10"/>
      <c r="E111" s="164" t="s">
        <v>3986</v>
      </c>
      <c r="F111" s="79" t="s">
        <v>68</v>
      </c>
      <c r="G111" s="2"/>
      <c r="H111" s="90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21" t="s">
        <v>608</v>
      </c>
      <c r="AY111" s="298" t="s">
        <v>77</v>
      </c>
      <c r="AZ111" s="10"/>
      <c r="BA111" s="824" t="s">
        <v>623</v>
      </c>
      <c r="BB111" s="920" t="s">
        <v>66</v>
      </c>
      <c r="BC111" s="10"/>
      <c r="BD111" s="198" t="s">
        <v>624</v>
      </c>
      <c r="BE111" s="69" t="s">
        <v>66</v>
      </c>
      <c r="BF111" s="10"/>
      <c r="BG111" s="1"/>
      <c r="BH111" s="1"/>
      <c r="BI111" s="1"/>
      <c r="BJ111" s="1"/>
      <c r="BK111" s="1"/>
      <c r="BL111" s="1"/>
      <c r="BM111" s="1"/>
      <c r="BN111" s="1"/>
      <c r="BO111" s="10"/>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3"/>
      <c r="DM111" s="3"/>
      <c r="DN111" s="3"/>
      <c r="DO111" s="3"/>
      <c r="DP111" s="3"/>
      <c r="DQ111" s="3"/>
    </row>
    <row r="112" spans="1:121" ht="30" customHeight="1">
      <c r="A112" s="1"/>
      <c r="B112" s="906" t="s">
        <v>628</v>
      </c>
      <c r="C112" s="204" t="s">
        <v>68</v>
      </c>
      <c r="D112" s="10"/>
      <c r="E112" s="437" t="s">
        <v>629</v>
      </c>
      <c r="F112" s="79" t="s">
        <v>68</v>
      </c>
      <c r="G112" s="2"/>
      <c r="H112" s="90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c r="BK112" s="1"/>
      <c r="BL112" s="1"/>
      <c r="BM112" s="1"/>
      <c r="BN112" s="1"/>
      <c r="BO112" s="10"/>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3"/>
      <c r="DM112" s="3"/>
      <c r="DN112" s="3"/>
      <c r="DO112" s="3"/>
      <c r="DP112" s="3"/>
      <c r="DQ112" s="3"/>
    </row>
    <row r="113" spans="1:121" ht="30" customHeight="1">
      <c r="A113" s="1"/>
      <c r="B113" s="438" t="s">
        <v>642</v>
      </c>
      <c r="C113" s="124" t="s">
        <v>68</v>
      </c>
      <c r="D113" s="10"/>
      <c r="E113" s="439" t="s">
        <v>3987</v>
      </c>
      <c r="F113" s="124" t="s">
        <v>68</v>
      </c>
      <c r="G113" s="2"/>
      <c r="H113" s="857"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c r="BF113" s="10"/>
      <c r="BG113" s="1"/>
      <c r="BH113" s="1"/>
      <c r="BI113" s="1"/>
      <c r="BJ113" s="1"/>
      <c r="BK113" s="1"/>
      <c r="BL113" s="1"/>
      <c r="BM113" s="1"/>
      <c r="BN113" s="1"/>
      <c r="BO113" s="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3"/>
      <c r="DM113" s="3"/>
      <c r="DN113" s="3"/>
      <c r="DO113" s="3"/>
      <c r="DP113" s="3"/>
      <c r="DQ113" s="3"/>
    </row>
    <row r="114" spans="1:121" ht="30" customHeight="1">
      <c r="A114" s="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24" t="s">
        <v>662</v>
      </c>
      <c r="BE114" s="920" t="s">
        <v>99</v>
      </c>
      <c r="BF114" s="10"/>
      <c r="BG114" s="63"/>
      <c r="BH114" s="1"/>
      <c r="BI114" s="1"/>
      <c r="BJ114" s="1"/>
      <c r="BK114" s="1"/>
      <c r="BL114" s="1"/>
      <c r="BM114" s="1"/>
      <c r="BN114" s="1"/>
      <c r="BO114" s="10"/>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3"/>
      <c r="DM114" s="3"/>
      <c r="DN114" s="3"/>
      <c r="DO114" s="3"/>
      <c r="DP114" s="3"/>
      <c r="DQ114" s="3"/>
    </row>
    <row r="115" spans="1:121" ht="30" customHeight="1">
      <c r="A115" s="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11" t="s">
        <v>666</v>
      </c>
      <c r="AD115" s="79" t="s">
        <v>68</v>
      </c>
      <c r="AE115" s="1"/>
      <c r="AF115" s="91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24" t="s">
        <v>667</v>
      </c>
      <c r="BE115" s="920" t="s">
        <v>66</v>
      </c>
      <c r="BF115" s="10"/>
      <c r="BG115" s="1"/>
      <c r="BH115" s="1"/>
      <c r="BI115" s="1"/>
      <c r="BJ115" s="1"/>
      <c r="BK115" s="1"/>
      <c r="BL115" s="1"/>
      <c r="BM115" s="1"/>
      <c r="BN115" s="1"/>
      <c r="BO115" s="10"/>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3"/>
      <c r="DM115" s="3"/>
      <c r="DN115" s="3"/>
      <c r="DO115" s="3"/>
      <c r="DP115" s="3"/>
      <c r="DQ115" s="3"/>
    </row>
    <row r="116" spans="1:121" ht="30" customHeight="1">
      <c r="A116" s="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1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24"/>
      <c r="BE116" s="377"/>
      <c r="BF116" s="10"/>
      <c r="BG116" s="63"/>
      <c r="BH116" s="1"/>
      <c r="BI116" s="1"/>
      <c r="BJ116" s="1"/>
      <c r="BK116" s="1"/>
      <c r="BL116" s="1"/>
      <c r="BM116" s="1"/>
      <c r="BN116" s="1"/>
      <c r="BO116" s="10"/>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3"/>
      <c r="DM116" s="3"/>
      <c r="DN116" s="3"/>
      <c r="DO116" s="3"/>
      <c r="DP116" s="3"/>
      <c r="DQ116" s="3"/>
    </row>
    <row r="117" spans="1:121" ht="30" customHeight="1">
      <c r="A117" s="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1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c r="BF117" s="1"/>
      <c r="BG117" s="1"/>
      <c r="BH117" s="1"/>
      <c r="BI117" s="1"/>
      <c r="BJ117" s="1"/>
      <c r="BK117" s="1"/>
      <c r="BL117" s="1"/>
      <c r="BM117" s="1"/>
      <c r="BN117" s="1"/>
      <c r="BO117" s="10"/>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3"/>
      <c r="DM117" s="3"/>
      <c r="DN117" s="3"/>
      <c r="DO117" s="3"/>
      <c r="DP117" s="3"/>
      <c r="DQ117" s="3"/>
    </row>
    <row r="118" spans="1:121" ht="30" customHeight="1">
      <c r="A118" s="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c r="BF118" s="1"/>
      <c r="BG118" s="63"/>
      <c r="BH118" s="1"/>
      <c r="BI118" s="1"/>
      <c r="BJ118" s="1"/>
      <c r="BK118" s="1"/>
      <c r="BL118" s="1"/>
      <c r="BM118" s="1"/>
      <c r="BN118" s="1"/>
      <c r="BO118" s="10"/>
      <c r="BP118" s="1"/>
      <c r="BQ118" s="1"/>
      <c r="BR118" s="1"/>
      <c r="BS118" s="1"/>
      <c r="BT118" s="1"/>
      <c r="BU118" s="405"/>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3"/>
      <c r="DM118" s="3"/>
      <c r="DN118" s="3"/>
      <c r="DO118" s="3"/>
      <c r="DP118" s="3"/>
      <c r="DQ118" s="3"/>
    </row>
    <row r="119" spans="1:121" ht="25.5" customHeight="1">
      <c r="A119" s="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c r="BF119" s="1"/>
      <c r="BG119" s="2"/>
      <c r="BH119" s="1"/>
      <c r="BI119" s="1"/>
      <c r="BJ119" s="1"/>
      <c r="BK119" s="1"/>
      <c r="BL119" s="1"/>
      <c r="BM119" s="1"/>
      <c r="BN119" s="1"/>
      <c r="BO119" s="1"/>
      <c r="BP119" s="1"/>
      <c r="BQ119" s="1"/>
      <c r="BR119" s="1"/>
      <c r="BS119" s="1"/>
      <c r="BT119" s="1"/>
      <c r="BU119" s="405"/>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3"/>
      <c r="DM119" s="3"/>
      <c r="DN119" s="3"/>
      <c r="DO119" s="3"/>
      <c r="DP119" s="3"/>
      <c r="DQ119" s="3"/>
    </row>
    <row r="120" spans="1:121" ht="25.5" customHeight="1">
      <c r="A120" s="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c r="BF120" s="1"/>
      <c r="BG120" s="1"/>
      <c r="BH120" s="1"/>
      <c r="BI120" s="1"/>
      <c r="BJ120" s="1"/>
      <c r="BK120" s="1"/>
      <c r="BL120" s="1"/>
      <c r="BM120" s="1"/>
      <c r="BN120" s="1"/>
      <c r="BO120" s="1"/>
      <c r="BP120" s="1"/>
      <c r="BQ120" s="1"/>
      <c r="BR120" s="1"/>
      <c r="BS120" s="1"/>
      <c r="BT120" s="1"/>
      <c r="BU120" s="405"/>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3"/>
      <c r="DM120" s="3"/>
      <c r="DN120" s="3"/>
      <c r="DO120" s="3"/>
      <c r="DP120" s="3"/>
      <c r="DQ120" s="3"/>
    </row>
    <row r="121" spans="1:121"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405"/>
      <c r="BV121" s="405"/>
      <c r="BW121" s="405"/>
      <c r="BX121" s="405"/>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405"/>
      <c r="DA121" s="405"/>
      <c r="DB121" s="405"/>
      <c r="DC121" s="1"/>
      <c r="DD121" s="405"/>
      <c r="DE121" s="405"/>
      <c r="DF121" s="405"/>
      <c r="DG121" s="405"/>
      <c r="DH121" s="405"/>
      <c r="DI121" s="405"/>
      <c r="DJ121" s="405"/>
      <c r="DK121" s="405"/>
      <c r="DL121" s="3"/>
      <c r="DM121" s="3"/>
      <c r="DN121" s="3"/>
      <c r="DO121" s="3"/>
      <c r="DP121" s="3"/>
      <c r="DQ121" s="3"/>
    </row>
    <row r="122" spans="1:121" ht="30.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93"/>
      <c r="BW122" s="407"/>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405"/>
      <c r="DA122" s="405"/>
      <c r="DB122" s="405"/>
      <c r="DC122" s="1"/>
      <c r="DD122" s="405"/>
      <c r="DE122" s="405"/>
      <c r="DF122" s="405"/>
      <c r="DG122" s="405"/>
      <c r="DH122" s="405"/>
      <c r="DI122" s="405"/>
      <c r="DJ122" s="405"/>
      <c r="DK122" s="405"/>
      <c r="DL122" s="3"/>
      <c r="DM122" s="3"/>
      <c r="DN122" s="3"/>
      <c r="DO122" s="3"/>
      <c r="DP122" s="3"/>
      <c r="DQ122" s="3"/>
    </row>
    <row r="123" spans="1:121" ht="30.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93"/>
      <c r="BW123" s="193"/>
      <c r="BX123" s="193"/>
      <c r="BY123" s="1"/>
      <c r="BZ123" s="1"/>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
      <c r="DA123" s="1"/>
      <c r="DB123" s="1"/>
      <c r="DC123" s="1"/>
      <c r="DD123" s="1"/>
      <c r="DE123" s="1"/>
      <c r="DF123" s="1"/>
      <c r="DG123" s="1"/>
      <c r="DH123" s="1"/>
      <c r="DI123" s="1"/>
      <c r="DJ123" s="1"/>
      <c r="DK123" s="1"/>
      <c r="DL123" s="1"/>
      <c r="DM123" s="3"/>
      <c r="DN123" s="3"/>
      <c r="DO123" s="3"/>
      <c r="DP123" s="3"/>
      <c r="DQ123" s="3"/>
    </row>
    <row r="124" spans="1:121" ht="30.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
      <c r="DA124" s="1"/>
      <c r="DB124" s="1"/>
      <c r="DC124" s="1"/>
      <c r="DD124" s="1"/>
      <c r="DE124" s="1"/>
      <c r="DF124" s="1"/>
      <c r="DG124" s="1"/>
      <c r="DH124" s="1"/>
      <c r="DI124" s="1"/>
      <c r="DJ124" s="1"/>
      <c r="DK124" s="1"/>
      <c r="DL124" s="1"/>
      <c r="DM124" s="3"/>
      <c r="DN124" s="3"/>
      <c r="DO124" s="3"/>
      <c r="DP124" s="3"/>
      <c r="DQ124" s="3"/>
    </row>
    <row r="125" spans="1:121"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308" t="s">
        <v>566</v>
      </c>
      <c r="AH125" s="1242"/>
      <c r="AI125" s="1242"/>
      <c r="AJ125" s="1242"/>
      <c r="AK125" s="1243"/>
      <c r="AL125" s="1"/>
      <c r="AM125" s="1"/>
      <c r="AN125" s="1"/>
      <c r="AO125" s="1"/>
      <c r="AP125" s="1"/>
      <c r="AQ125" s="1"/>
      <c r="AR125" s="1"/>
      <c r="AS125" s="1"/>
      <c r="AT125" s="1"/>
      <c r="AU125" s="1"/>
      <c r="AV125" s="1"/>
      <c r="AW125" s="1"/>
      <c r="AX125" s="1"/>
      <c r="AY125" s="2"/>
      <c r="AZ125" s="1"/>
      <c r="BA125" s="1"/>
      <c r="BB125" s="1"/>
      <c r="BC125" s="1"/>
      <c r="BD125" s="1"/>
      <c r="BE125" s="1"/>
      <c r="BF125" s="1"/>
      <c r="BG125" s="1"/>
      <c r="BH125" s="1"/>
      <c r="BI125" s="1"/>
      <c r="BJ125" s="1"/>
      <c r="BK125" s="1"/>
      <c r="BL125" s="1"/>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8"/>
      <c r="DA125" s="2"/>
      <c r="DB125" s="1"/>
      <c r="DC125" s="1"/>
      <c r="DD125" s="1"/>
      <c r="DE125" s="1"/>
      <c r="DF125" s="1"/>
      <c r="DG125" s="1"/>
      <c r="DH125" s="1"/>
      <c r="DI125" s="1"/>
      <c r="DJ125" s="1"/>
      <c r="DK125" s="1"/>
      <c r="DL125" s="1"/>
      <c r="DM125" s="3"/>
      <c r="DN125" s="3"/>
      <c r="DO125" s="3"/>
      <c r="DP125" s="3"/>
      <c r="DQ125" s="3"/>
    </row>
    <row r="126" spans="1:121"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63" t="s">
        <v>570</v>
      </c>
      <c r="AH126" s="1242"/>
      <c r="AI126" s="1242"/>
      <c r="AJ126" s="1242"/>
      <c r="AK126" s="1243"/>
      <c r="AL126" s="1"/>
      <c r="AM126" s="1"/>
      <c r="AN126" s="193"/>
      <c r="AO126" s="1"/>
      <c r="AP126" s="1"/>
      <c r="AQ126" s="1"/>
      <c r="AR126" s="1"/>
      <c r="AS126" s="1"/>
      <c r="AT126" s="1"/>
      <c r="AU126" s="1"/>
      <c r="AV126" s="1"/>
      <c r="AW126" s="1"/>
      <c r="AX126" s="1"/>
      <c r="AY126" s="2"/>
      <c r="AZ126" s="1"/>
      <c r="BA126" s="1"/>
      <c r="BB126" s="1"/>
      <c r="BC126" s="1"/>
      <c r="BD126" s="1"/>
      <c r="BE126" s="1"/>
      <c r="BF126" s="1"/>
      <c r="BG126" s="1"/>
      <c r="BH126" s="1"/>
      <c r="BI126" s="1"/>
      <c r="BJ126" s="1"/>
      <c r="BK126" s="1"/>
      <c r="BL126" s="1"/>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193"/>
      <c r="CT126" s="193"/>
      <c r="CU126" s="193"/>
      <c r="CV126" s="193"/>
      <c r="CW126" s="193"/>
      <c r="CX126" s="193"/>
      <c r="CY126" s="193"/>
      <c r="CZ126" s="1"/>
      <c r="DA126" s="1"/>
      <c r="DB126" s="1"/>
      <c r="DC126" s="1"/>
      <c r="DD126" s="1"/>
      <c r="DE126" s="1"/>
      <c r="DF126" s="1"/>
      <c r="DG126" s="1"/>
      <c r="DH126" s="1"/>
      <c r="DI126" s="1"/>
      <c r="DJ126" s="1"/>
      <c r="DK126" s="1"/>
      <c r="DL126" s="1"/>
      <c r="DM126" s="3"/>
      <c r="DN126" s="3"/>
      <c r="DO126" s="3"/>
      <c r="DP126" s="3"/>
      <c r="DQ126" s="3"/>
    </row>
    <row r="127" spans="1:121" ht="3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413"/>
      <c r="AH127" s="413"/>
      <c r="AI127" s="413"/>
      <c r="AJ127" s="309"/>
      <c r="AK127" s="413"/>
      <c r="AL127" s="413"/>
      <c r="AM127" s="1"/>
      <c r="AN127" s="193"/>
      <c r="AO127" s="1"/>
      <c r="AP127" s="1"/>
      <c r="AQ127" s="1"/>
      <c r="AR127" s="1"/>
      <c r="AS127" s="1"/>
      <c r="AT127" s="1"/>
      <c r="AU127" s="1"/>
      <c r="AV127" s="1"/>
      <c r="AW127" s="1"/>
      <c r="AX127" s="1"/>
      <c r="AY127" s="413"/>
      <c r="AZ127" s="413"/>
      <c r="BA127" s="309"/>
      <c r="BB127" s="413"/>
      <c r="BC127" s="413"/>
      <c r="BD127" s="413"/>
      <c r="BE127" s="1"/>
      <c r="BF127" s="193"/>
      <c r="BG127" s="193"/>
      <c r="BH127" s="193"/>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93"/>
      <c r="CR127" s="193"/>
      <c r="CS127" s="193"/>
      <c r="CT127" s="193"/>
      <c r="CU127" s="193"/>
      <c r="CV127" s="193"/>
      <c r="CW127" s="193"/>
      <c r="CX127" s="193"/>
      <c r="CY127" s="193"/>
      <c r="CZ127" s="1"/>
      <c r="DA127" s="1"/>
      <c r="DB127" s="1"/>
      <c r="DC127" s="1"/>
      <c r="DD127" s="1"/>
      <c r="DE127" s="1"/>
      <c r="DF127" s="1"/>
      <c r="DG127" s="1"/>
      <c r="DH127" s="1"/>
      <c r="DI127" s="1"/>
      <c r="DJ127" s="1"/>
      <c r="DK127" s="1"/>
      <c r="DL127" s="1"/>
      <c r="DM127" s="3"/>
      <c r="DN127" s="3"/>
      <c r="DO127" s="3"/>
      <c r="DP127" s="3"/>
      <c r="DQ127" s="3"/>
    </row>
    <row r="128" spans="1:121" ht="3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311"/>
      <c r="AH128" s="193"/>
      <c r="AI128" s="135"/>
      <c r="AJ128" s="193"/>
      <c r="AK128" s="193"/>
      <c r="AL128" s="135"/>
      <c r="AM128" s="1"/>
      <c r="AN128" s="193"/>
      <c r="AO128" s="1"/>
      <c r="AP128" s="1"/>
      <c r="AQ128" s="1"/>
      <c r="AR128" s="1"/>
      <c r="AS128" s="1"/>
      <c r="AT128" s="1"/>
      <c r="AU128" s="1"/>
      <c r="AV128" s="1"/>
      <c r="AW128" s="1"/>
      <c r="AX128" s="1"/>
      <c r="AY128" s="311"/>
      <c r="AZ128" s="193"/>
      <c r="BA128" s="135"/>
      <c r="BB128" s="193"/>
      <c r="BC128" s="193"/>
      <c r="BD128" s="135"/>
      <c r="BE128" s="1"/>
      <c r="BF128" s="193"/>
      <c r="BG128" s="193"/>
      <c r="BH128" s="193"/>
      <c r="BI128" s="193"/>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3"/>
      <c r="DN128" s="3"/>
      <c r="DO128" s="3"/>
      <c r="DP128" s="3"/>
      <c r="DQ128" s="3"/>
    </row>
    <row r="129" spans="1:121" ht="3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c r="DG129" s="1"/>
      <c r="DH129" s="1"/>
      <c r="DI129" s="1"/>
      <c r="DJ129" s="1"/>
      <c r="DK129" s="1"/>
      <c r="DL129" s="1"/>
      <c r="DM129" s="3"/>
      <c r="DN129" s="3"/>
      <c r="DO129" s="3"/>
      <c r="DP129" s="3"/>
      <c r="DQ129" s="3"/>
    </row>
    <row r="130" spans="1:121" ht="3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915" t="s">
        <v>196</v>
      </c>
      <c r="AG130" s="152"/>
      <c r="AH130" s="426" t="s">
        <v>69</v>
      </c>
      <c r="AI130" s="916" t="s">
        <v>195</v>
      </c>
      <c r="AJ130" s="152"/>
      <c r="AK130" s="426" t="s">
        <v>69</v>
      </c>
      <c r="AL130" s="91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3"/>
      <c r="DN130" s="3"/>
      <c r="DO130" s="3"/>
      <c r="DP130" s="3"/>
      <c r="DQ130" s="3"/>
    </row>
    <row r="131" spans="1:121" ht="3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228" t="s">
        <v>265</v>
      </c>
      <c r="AG131" s="69" t="s">
        <v>66</v>
      </c>
      <c r="AH131" s="193"/>
      <c r="AI131" s="630"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3"/>
      <c r="DN131" s="3"/>
      <c r="DO131" s="3"/>
      <c r="DP131" s="3"/>
      <c r="DQ131" s="3"/>
    </row>
    <row r="132" spans="1:121" ht="3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228" t="s">
        <v>288</v>
      </c>
      <c r="AG132" s="69" t="s">
        <v>66</v>
      </c>
      <c r="AH132" s="193"/>
      <c r="AI132" s="630"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c r="DO132" s="3"/>
      <c r="DP132" s="3"/>
      <c r="DQ132" s="3"/>
    </row>
    <row r="133" spans="1:121" ht="3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52" t="s">
        <v>309</v>
      </c>
      <c r="AG133" s="69" t="s">
        <v>66</v>
      </c>
      <c r="AH133" s="193"/>
      <c r="AI133" s="630"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c r="DO133" s="3"/>
      <c r="DP133" s="3"/>
      <c r="DQ133" s="3"/>
    </row>
    <row r="134" spans="1:121" ht="3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28" t="s">
        <v>325</v>
      </c>
      <c r="AG134" s="69" t="s">
        <v>66</v>
      </c>
      <c r="AH134" s="193"/>
      <c r="AI134" s="630"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c r="DG134" s="1"/>
      <c r="DH134" s="1"/>
      <c r="DI134" s="1"/>
      <c r="DJ134" s="1"/>
      <c r="DK134" s="1"/>
      <c r="DL134" s="3"/>
      <c r="DM134" s="3"/>
      <c r="DN134" s="3"/>
      <c r="DO134" s="3"/>
      <c r="DP134" s="3"/>
      <c r="DQ134" s="3"/>
    </row>
    <row r="135" spans="1:121" ht="3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922" t="s">
        <v>336</v>
      </c>
      <c r="AG135" s="69" t="s">
        <v>66</v>
      </c>
      <c r="AH135" s="193"/>
      <c r="AI135" s="630"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c r="DG135" s="1"/>
      <c r="DH135" s="1"/>
      <c r="DI135" s="1"/>
      <c r="DJ135" s="1"/>
      <c r="DK135" s="1"/>
      <c r="DL135" s="3"/>
      <c r="DM135" s="3"/>
      <c r="DN135" s="3"/>
      <c r="DO135" s="3"/>
      <c r="DP135" s="3"/>
      <c r="DQ135" s="3"/>
    </row>
    <row r="136" spans="1:121" ht="3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28" t="s">
        <v>343</v>
      </c>
      <c r="AG136" s="69" t="s">
        <v>66</v>
      </c>
      <c r="AH136" s="193"/>
      <c r="AI136" s="630"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c r="DG136" s="1"/>
      <c r="DH136" s="1"/>
      <c r="DI136" s="1"/>
      <c r="DJ136" s="1"/>
      <c r="DK136" s="1"/>
      <c r="DL136" s="3"/>
      <c r="DM136" s="3"/>
      <c r="DN136" s="3"/>
      <c r="DO136" s="3"/>
      <c r="DP136" s="3"/>
      <c r="DQ136" s="3"/>
    </row>
    <row r="137" spans="1:121" ht="3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9" t="s">
        <v>350</v>
      </c>
      <c r="AG137" s="300" t="s">
        <v>77</v>
      </c>
      <c r="AH137" s="193"/>
      <c r="AI137" s="630"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c r="DG137" s="1"/>
      <c r="DH137" s="1"/>
      <c r="DI137" s="1"/>
      <c r="DJ137" s="1"/>
      <c r="DK137" s="1"/>
      <c r="DL137" s="3"/>
      <c r="DM137" s="3"/>
      <c r="DN137" s="3"/>
      <c r="DO137" s="3"/>
      <c r="DP137" s="3"/>
      <c r="DQ137" s="3"/>
    </row>
    <row r="138" spans="1:121" ht="3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922" t="s">
        <v>355</v>
      </c>
      <c r="AG138" s="300" t="s">
        <v>77</v>
      </c>
      <c r="AH138" s="193"/>
      <c r="AI138" s="630"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c r="DG138" s="1"/>
      <c r="DH138" s="1"/>
      <c r="DI138" s="1"/>
      <c r="DJ138" s="1"/>
      <c r="DK138" s="1"/>
      <c r="DL138" s="3"/>
      <c r="DM138" s="3"/>
      <c r="DN138" s="3"/>
      <c r="DO138" s="3"/>
      <c r="DP138" s="3"/>
      <c r="DQ138" s="3"/>
    </row>
    <row r="139" spans="1:121" ht="30.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926" t="s">
        <v>358</v>
      </c>
      <c r="AG139" s="300" t="s">
        <v>77</v>
      </c>
      <c r="AH139" s="193"/>
      <c r="AI139" s="630"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c r="DG139" s="1"/>
      <c r="DH139" s="1"/>
      <c r="DI139" s="1"/>
      <c r="DJ139" s="1"/>
      <c r="DK139" s="1"/>
      <c r="DL139" s="3"/>
      <c r="DM139" s="3"/>
      <c r="DN139" s="3"/>
      <c r="DO139" s="3"/>
      <c r="DP139" s="3"/>
      <c r="DQ139" s="3"/>
    </row>
    <row r="140" spans="1:121" ht="34.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879"/>
      <c r="AG140" s="309"/>
      <c r="AH140" s="193"/>
      <c r="AI140" s="879"/>
      <c r="AJ140" s="309"/>
      <c r="AK140" s="193"/>
      <c r="AL140" s="879"/>
      <c r="AM140" s="309"/>
      <c r="AN140" s="193"/>
      <c r="AO140" s="1"/>
      <c r="AP140" s="1"/>
      <c r="AQ140" s="1"/>
      <c r="AR140" s="1"/>
      <c r="AS140" s="1"/>
      <c r="AT140" s="1"/>
      <c r="AU140" s="879"/>
      <c r="AV140" s="309"/>
      <c r="AW140" s="193"/>
      <c r="AX140" s="879"/>
      <c r="AY140" s="309"/>
      <c r="AZ140" s="193"/>
      <c r="BA140" s="879"/>
      <c r="BB140" s="309"/>
      <c r="BC140" s="193"/>
      <c r="BD140" s="879"/>
      <c r="BE140" s="309"/>
      <c r="BF140" s="193"/>
      <c r="BG140" s="879"/>
      <c r="BH140" s="309"/>
      <c r="BI140" s="193"/>
      <c r="BJ140" s="193"/>
      <c r="BK140" s="193"/>
      <c r="BL140" s="193"/>
      <c r="BM140" s="1"/>
      <c r="BN140" s="1"/>
      <c r="BO140" s="1"/>
      <c r="BP140" s="1"/>
      <c r="BQ140" s="1"/>
      <c r="BR140" s="1"/>
      <c r="BS140" s="1"/>
      <c r="BT140" s="1"/>
      <c r="BU140" s="1"/>
      <c r="BV140" s="193"/>
      <c r="BW140" s="193"/>
      <c r="BX140" s="193"/>
      <c r="BY140" s="193"/>
      <c r="BZ140" s="193"/>
      <c r="CA140" s="193"/>
      <c r="CB140" s="193"/>
      <c r="CC140" s="193"/>
      <c r="CD140" s="193"/>
      <c r="CE140" s="193"/>
      <c r="CF140" s="193"/>
      <c r="CG140" s="193"/>
      <c r="CH140" s="193"/>
      <c r="CI140" s="193"/>
      <c r="CJ140" s="193"/>
      <c r="CK140" s="193"/>
      <c r="CL140" s="193"/>
      <c r="CM140" s="193"/>
      <c r="CN140" s="193"/>
      <c r="CO140" s="193"/>
      <c r="CP140" s="1"/>
      <c r="CQ140" s="1"/>
      <c r="CR140" s="1"/>
      <c r="CS140" s="1"/>
      <c r="CT140" s="1"/>
      <c r="CU140" s="1"/>
      <c r="CV140" s="1"/>
      <c r="CW140" s="1"/>
      <c r="CX140" s="1"/>
      <c r="CY140" s="1"/>
      <c r="CZ140" s="1"/>
      <c r="DA140" s="1"/>
      <c r="DB140" s="1"/>
      <c r="DC140" s="1"/>
      <c r="DD140" s="1"/>
      <c r="DE140" s="1"/>
      <c r="DF140" s="1"/>
      <c r="DG140" s="1"/>
      <c r="DH140" s="1"/>
      <c r="DI140" s="1"/>
      <c r="DJ140" s="1"/>
      <c r="DK140" s="1"/>
      <c r="DL140" s="3"/>
      <c r="DM140" s="3"/>
      <c r="DN140" s="3"/>
      <c r="DO140" s="3"/>
      <c r="DP140" s="3"/>
      <c r="DQ140" s="3"/>
    </row>
    <row r="141" spans="1:12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405"/>
      <c r="CG141" s="405"/>
      <c r="CH141" s="405"/>
      <c r="CI141" s="405"/>
      <c r="CJ141" s="405"/>
      <c r="CK141" s="405"/>
      <c r="CL141" s="405"/>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3"/>
      <c r="DM141" s="3"/>
      <c r="DN141" s="3"/>
      <c r="DO141" s="3"/>
      <c r="DP141" s="3"/>
      <c r="DQ141" s="3"/>
    </row>
    <row r="142" spans="1:121"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3"/>
      <c r="DM142" s="3"/>
      <c r="DN142" s="3"/>
      <c r="DO142" s="3"/>
      <c r="DP142" s="3"/>
      <c r="DQ142" s="3"/>
    </row>
    <row r="143" spans="1:121"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3"/>
      <c r="DM143" s="3"/>
      <c r="DN143" s="3"/>
      <c r="DO143" s="3"/>
      <c r="DP143" s="3"/>
      <c r="DQ143" s="3"/>
    </row>
    <row r="144" spans="1:121"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3"/>
      <c r="DM144" s="3"/>
      <c r="DN144" s="3"/>
      <c r="DO144" s="3"/>
      <c r="DP144" s="3"/>
      <c r="DQ144" s="3"/>
    </row>
    <row r="145" spans="1:121"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3"/>
      <c r="DM145" s="3"/>
      <c r="DN145" s="3"/>
      <c r="DO145" s="3"/>
      <c r="DP145" s="3"/>
      <c r="DQ145" s="3"/>
    </row>
    <row r="146" spans="1:121"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3"/>
      <c r="DM146" s="3"/>
      <c r="DN146" s="3"/>
      <c r="DO146" s="3"/>
      <c r="DP146" s="3"/>
      <c r="DQ146" s="3"/>
    </row>
    <row r="147" spans="1:121"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3"/>
      <c r="DM147" s="3"/>
      <c r="DN147" s="3"/>
      <c r="DO147" s="3"/>
      <c r="DP147" s="3"/>
      <c r="DQ147" s="3"/>
    </row>
    <row r="148" spans="1:121"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3"/>
      <c r="DM148" s="3"/>
      <c r="DN148" s="3"/>
      <c r="DO148" s="3"/>
      <c r="DP148" s="3"/>
      <c r="DQ148" s="3"/>
    </row>
    <row r="149" spans="1:121"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3"/>
      <c r="DM149" s="3"/>
      <c r="DN149" s="3"/>
      <c r="DO149" s="3"/>
      <c r="DP149" s="3"/>
      <c r="DQ149" s="3"/>
    </row>
    <row r="150" spans="1:121"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3"/>
      <c r="DM150" s="3"/>
      <c r="DN150" s="3"/>
      <c r="DO150" s="3"/>
      <c r="DP150" s="3"/>
      <c r="DQ150" s="3"/>
    </row>
    <row r="151" spans="1:121"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3"/>
      <c r="DM151" s="3"/>
      <c r="DN151" s="3"/>
      <c r="DO151" s="3"/>
      <c r="DP151" s="3"/>
      <c r="DQ151" s="3"/>
    </row>
    <row r="152" spans="1:121"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3"/>
      <c r="DM152" s="3"/>
      <c r="DN152" s="3"/>
      <c r="DO152" s="3"/>
      <c r="DP152" s="3"/>
      <c r="DQ152" s="3"/>
    </row>
    <row r="153" spans="1:121"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3"/>
      <c r="DM153" s="3"/>
      <c r="DN153" s="3"/>
      <c r="DO153" s="3"/>
      <c r="DP153" s="3"/>
      <c r="DQ153" s="3"/>
    </row>
    <row r="154" spans="1:121"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3"/>
      <c r="DM154" s="3"/>
      <c r="DN154" s="3"/>
      <c r="DO154" s="3"/>
      <c r="DP154" s="3"/>
      <c r="DQ154" s="3"/>
    </row>
    <row r="155" spans="1:121"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3"/>
      <c r="DM155" s="3"/>
      <c r="DN155" s="3"/>
      <c r="DO155" s="3"/>
      <c r="DP155" s="3"/>
      <c r="DQ155" s="3"/>
    </row>
    <row r="156" spans="1:121"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3"/>
      <c r="DM156" s="3"/>
      <c r="DN156" s="3"/>
      <c r="DO156" s="3"/>
      <c r="DP156" s="3"/>
      <c r="DQ156" s="3"/>
    </row>
    <row r="157" spans="1:121"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3"/>
      <c r="DM157" s="3"/>
      <c r="DN157" s="3"/>
      <c r="DO157" s="3"/>
      <c r="DP157" s="3"/>
      <c r="DQ157" s="3"/>
    </row>
    <row r="158" spans="1:121"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3"/>
      <c r="DM158" s="3"/>
      <c r="DN158" s="3"/>
      <c r="DO158" s="3"/>
      <c r="DP158" s="3"/>
      <c r="DQ158" s="3"/>
    </row>
    <row r="159" spans="1:121"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3"/>
      <c r="DM159" s="3"/>
      <c r="DN159" s="3"/>
      <c r="DO159" s="3"/>
      <c r="DP159" s="3"/>
      <c r="DQ159" s="3"/>
    </row>
    <row r="160" spans="1:121"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3"/>
      <c r="DM160" s="3"/>
      <c r="DN160" s="3"/>
      <c r="DO160" s="3"/>
      <c r="DP160" s="3"/>
      <c r="DQ160" s="3"/>
    </row>
    <row r="161" spans="1:121"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3"/>
      <c r="DM161" s="3"/>
      <c r="DN161" s="3"/>
      <c r="DO161" s="3"/>
      <c r="DP161" s="3"/>
      <c r="DQ161" s="3"/>
    </row>
    <row r="162" spans="1:121"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3"/>
      <c r="DM162" s="3"/>
      <c r="DN162" s="3"/>
      <c r="DO162" s="3"/>
      <c r="DP162" s="3"/>
      <c r="DQ162" s="3"/>
    </row>
    <row r="163" spans="1:121"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3"/>
      <c r="DM163" s="3"/>
      <c r="DN163" s="3"/>
      <c r="DO163" s="3"/>
      <c r="DP163" s="3"/>
      <c r="DQ163" s="3"/>
    </row>
    <row r="164" spans="1:121"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3"/>
      <c r="DM164" s="3"/>
      <c r="DN164" s="3"/>
      <c r="DO164" s="3"/>
      <c r="DP164" s="3"/>
      <c r="DQ164" s="3"/>
    </row>
    <row r="165" spans="1:121"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3"/>
      <c r="DM165" s="3"/>
      <c r="DN165" s="3"/>
      <c r="DO165" s="3"/>
      <c r="DP165" s="3"/>
      <c r="DQ165" s="3"/>
    </row>
    <row r="166" spans="1:121"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3"/>
      <c r="DM166" s="3"/>
      <c r="DN166" s="3"/>
      <c r="DO166" s="3"/>
      <c r="DP166" s="3"/>
      <c r="DQ166" s="3"/>
    </row>
    <row r="167" spans="1:121"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3"/>
      <c r="DM167" s="3"/>
      <c r="DN167" s="3"/>
      <c r="DO167" s="3"/>
      <c r="DP167" s="3"/>
      <c r="DQ167" s="3"/>
    </row>
    <row r="168" spans="1:121"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3"/>
      <c r="DM168" s="3"/>
      <c r="DN168" s="3"/>
      <c r="DO168" s="3"/>
      <c r="DP168" s="3"/>
      <c r="DQ168" s="3"/>
    </row>
    <row r="169" spans="1:121"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3"/>
      <c r="DM169" s="3"/>
      <c r="DN169" s="3"/>
      <c r="DO169" s="3"/>
      <c r="DP169" s="3"/>
      <c r="DQ169" s="3"/>
    </row>
    <row r="170" spans="1:121"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3"/>
      <c r="DM170" s="3"/>
      <c r="DN170" s="3"/>
      <c r="DO170" s="3"/>
      <c r="DP170" s="3"/>
      <c r="DQ170" s="3"/>
    </row>
    <row r="171" spans="1:121"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3"/>
      <c r="DM171" s="3"/>
      <c r="DN171" s="3"/>
      <c r="DO171" s="3"/>
      <c r="DP171" s="3"/>
      <c r="DQ171" s="3"/>
    </row>
    <row r="172" spans="1:121"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3"/>
      <c r="DM172" s="3"/>
      <c r="DN172" s="3"/>
      <c r="DO172" s="3"/>
      <c r="DP172" s="3"/>
      <c r="DQ172" s="3"/>
    </row>
    <row r="173" spans="1:121"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3"/>
      <c r="DM173" s="3"/>
      <c r="DN173" s="3"/>
      <c r="DO173" s="3"/>
      <c r="DP173" s="3"/>
      <c r="DQ173" s="3"/>
    </row>
    <row r="174" spans="1:121"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3"/>
      <c r="DM174" s="3"/>
      <c r="DN174" s="3"/>
      <c r="DO174" s="3"/>
      <c r="DP174" s="3"/>
      <c r="DQ174" s="3"/>
    </row>
    <row r="175" spans="1:121"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3"/>
      <c r="DM175" s="3"/>
      <c r="DN175" s="3"/>
      <c r="DO175" s="3"/>
      <c r="DP175" s="3"/>
      <c r="DQ175" s="3"/>
    </row>
    <row r="176" spans="1:121"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3"/>
      <c r="DM176" s="3"/>
      <c r="DN176" s="3"/>
      <c r="DO176" s="3"/>
      <c r="DP176" s="3"/>
      <c r="DQ176" s="3"/>
    </row>
    <row r="177" spans="1:121"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3"/>
      <c r="DM177" s="3"/>
      <c r="DN177" s="3"/>
      <c r="DO177" s="3"/>
      <c r="DP177" s="3"/>
      <c r="DQ177" s="3"/>
    </row>
    <row r="178" spans="1:121"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3"/>
      <c r="DM178" s="3"/>
      <c r="DN178" s="3"/>
      <c r="DO178" s="3"/>
      <c r="DP178" s="3"/>
      <c r="DQ178" s="3"/>
    </row>
    <row r="179" spans="1:121"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3"/>
      <c r="DM179" s="3"/>
      <c r="DN179" s="3"/>
      <c r="DO179" s="3"/>
      <c r="DP179" s="3"/>
      <c r="DQ179" s="3"/>
    </row>
    <row r="180" spans="1:121"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3"/>
      <c r="DM180" s="3"/>
      <c r="DN180" s="3"/>
      <c r="DO180" s="3"/>
      <c r="DP180" s="3"/>
      <c r="DQ180" s="3"/>
    </row>
    <row r="181" spans="1:121"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3"/>
      <c r="DM181" s="3"/>
      <c r="DN181" s="3"/>
      <c r="DO181" s="3"/>
      <c r="DP181" s="3"/>
      <c r="DQ181" s="3"/>
    </row>
    <row r="182" spans="1:121"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3"/>
      <c r="DM182" s="3"/>
      <c r="DN182" s="3"/>
      <c r="DO182" s="3"/>
      <c r="DP182" s="3"/>
      <c r="DQ182" s="3"/>
    </row>
    <row r="183" spans="1:121"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3"/>
      <c r="DM183" s="3"/>
      <c r="DN183" s="3"/>
      <c r="DO183" s="3"/>
      <c r="DP183" s="3"/>
      <c r="DQ183" s="3"/>
    </row>
    <row r="184" spans="1:121"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3"/>
      <c r="DM184" s="3"/>
      <c r="DN184" s="3"/>
      <c r="DO184" s="3"/>
      <c r="DP184" s="3"/>
      <c r="DQ184" s="3"/>
    </row>
    <row r="185" spans="1:121"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3"/>
      <c r="DM185" s="3"/>
      <c r="DN185" s="3"/>
      <c r="DO185" s="3"/>
      <c r="DP185" s="3"/>
      <c r="DQ185" s="3"/>
    </row>
    <row r="186" spans="1:121"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3"/>
      <c r="DM186" s="3"/>
      <c r="DN186" s="3"/>
      <c r="DO186" s="3"/>
      <c r="DP186" s="3"/>
      <c r="DQ186" s="3"/>
    </row>
    <row r="187" spans="1:121"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3"/>
      <c r="DM187" s="3"/>
      <c r="DN187" s="3"/>
      <c r="DO187" s="3"/>
      <c r="DP187" s="3"/>
      <c r="DQ187" s="3"/>
    </row>
    <row r="188" spans="1:121"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3"/>
      <c r="DM188" s="3"/>
      <c r="DN188" s="3"/>
      <c r="DO188" s="3"/>
      <c r="DP188" s="3"/>
      <c r="DQ188" s="3"/>
    </row>
    <row r="189" spans="1:121"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3"/>
      <c r="DM189" s="3"/>
      <c r="DN189" s="3"/>
      <c r="DO189" s="3"/>
      <c r="DP189" s="3"/>
      <c r="DQ189" s="3"/>
    </row>
    <row r="190" spans="1:121"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3"/>
      <c r="DM190" s="3"/>
      <c r="DN190" s="3"/>
      <c r="DO190" s="3"/>
      <c r="DP190" s="3"/>
      <c r="DQ190" s="3"/>
    </row>
    <row r="191" spans="1:121"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3"/>
      <c r="DM191" s="3"/>
      <c r="DN191" s="3"/>
      <c r="DO191" s="3"/>
      <c r="DP191" s="3"/>
      <c r="DQ191" s="3"/>
    </row>
    <row r="192" spans="1:121"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3"/>
      <c r="DM192" s="3"/>
      <c r="DN192" s="3"/>
      <c r="DO192" s="3"/>
      <c r="DP192" s="3"/>
      <c r="DQ192" s="3"/>
    </row>
    <row r="193" spans="1:121"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3"/>
      <c r="DM193" s="3"/>
      <c r="DN193" s="3"/>
      <c r="DO193" s="3"/>
      <c r="DP193" s="3"/>
      <c r="DQ193" s="3"/>
    </row>
    <row r="194" spans="1:121"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3"/>
      <c r="DM194" s="3"/>
      <c r="DN194" s="3"/>
      <c r="DO194" s="3"/>
      <c r="DP194" s="3"/>
      <c r="DQ194" s="3"/>
    </row>
    <row r="195" spans="1:121"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3"/>
      <c r="DM195" s="3"/>
      <c r="DN195" s="3"/>
      <c r="DO195" s="3"/>
      <c r="DP195" s="3"/>
      <c r="DQ195" s="3"/>
    </row>
    <row r="196" spans="1:121"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3"/>
      <c r="DM196" s="3"/>
      <c r="DN196" s="3"/>
      <c r="DO196" s="3"/>
      <c r="DP196" s="3"/>
      <c r="DQ196" s="3"/>
    </row>
    <row r="197" spans="1:121"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3"/>
      <c r="DM197" s="3"/>
      <c r="DN197" s="3"/>
      <c r="DO197" s="3"/>
      <c r="DP197" s="3"/>
      <c r="DQ197" s="3"/>
    </row>
    <row r="198" spans="1:121"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3"/>
      <c r="DM198" s="3"/>
      <c r="DN198" s="3"/>
      <c r="DO198" s="3"/>
      <c r="DP198" s="3"/>
      <c r="DQ198" s="3"/>
    </row>
    <row r="199" spans="1:121"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3"/>
      <c r="DM199" s="3"/>
      <c r="DN199" s="3"/>
      <c r="DO199" s="3"/>
      <c r="DP199" s="3"/>
      <c r="DQ199" s="3"/>
    </row>
    <row r="200" spans="1:121"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3"/>
      <c r="DM200" s="3"/>
      <c r="DN200" s="3"/>
      <c r="DO200" s="3"/>
      <c r="DP200" s="3"/>
      <c r="DQ200" s="3"/>
    </row>
    <row r="201" spans="1:121"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3"/>
      <c r="DM201" s="3"/>
      <c r="DN201" s="3"/>
      <c r="DO201" s="3"/>
      <c r="DP201" s="3"/>
      <c r="DQ201" s="3"/>
    </row>
    <row r="202" spans="1:121"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3"/>
      <c r="DM202" s="3"/>
      <c r="DN202" s="3"/>
      <c r="DO202" s="3"/>
      <c r="DP202" s="3"/>
      <c r="DQ202" s="3"/>
    </row>
    <row r="203" spans="1:121"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3"/>
      <c r="DM203" s="3"/>
      <c r="DN203" s="3"/>
      <c r="DO203" s="3"/>
      <c r="DP203" s="3"/>
      <c r="DQ203" s="3"/>
    </row>
    <row r="204" spans="1:121"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3"/>
      <c r="DM204" s="3"/>
      <c r="DN204" s="3"/>
      <c r="DO204" s="3"/>
      <c r="DP204" s="3"/>
      <c r="DQ204" s="3"/>
    </row>
    <row r="205" spans="1:121"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3"/>
      <c r="DM205" s="3"/>
      <c r="DN205" s="3"/>
      <c r="DO205" s="3"/>
      <c r="DP205" s="3"/>
      <c r="DQ205" s="3"/>
    </row>
    <row r="206" spans="1:121"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3"/>
      <c r="DM206" s="3"/>
      <c r="DN206" s="3"/>
      <c r="DO206" s="3"/>
      <c r="DP206" s="3"/>
      <c r="DQ206" s="3"/>
    </row>
    <row r="207" spans="1:121"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3"/>
      <c r="DM207" s="3"/>
      <c r="DN207" s="3"/>
      <c r="DO207" s="3"/>
      <c r="DP207" s="3"/>
      <c r="DQ207" s="3"/>
    </row>
    <row r="208" spans="1:121"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3"/>
      <c r="DM208" s="3"/>
      <c r="DN208" s="3"/>
      <c r="DO208" s="3"/>
      <c r="DP208" s="3"/>
      <c r="DQ208" s="3"/>
    </row>
    <row r="209" spans="1:121"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3"/>
      <c r="DM209" s="3"/>
      <c r="DN209" s="3"/>
      <c r="DO209" s="3"/>
      <c r="DP209" s="3"/>
      <c r="DQ209" s="3"/>
    </row>
    <row r="210" spans="1:121"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3"/>
      <c r="DM210" s="3"/>
      <c r="DN210" s="3"/>
      <c r="DO210" s="3"/>
      <c r="DP210" s="3"/>
      <c r="DQ210" s="3"/>
    </row>
    <row r="211" spans="1:121"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3"/>
      <c r="DM211" s="3"/>
      <c r="DN211" s="3"/>
      <c r="DO211" s="3"/>
      <c r="DP211" s="3"/>
      <c r="DQ211" s="3"/>
    </row>
    <row r="212" spans="1:121"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3"/>
      <c r="DM212" s="3"/>
      <c r="DN212" s="3"/>
      <c r="DO212" s="3"/>
      <c r="DP212" s="3"/>
      <c r="DQ212" s="3"/>
    </row>
    <row r="213" spans="1:121"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3"/>
      <c r="DM213" s="3"/>
      <c r="DN213" s="3"/>
      <c r="DO213" s="3"/>
      <c r="DP213" s="3"/>
      <c r="DQ213" s="3"/>
    </row>
    <row r="214" spans="1:121"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3"/>
      <c r="DM214" s="3"/>
      <c r="DN214" s="3"/>
      <c r="DO214" s="3"/>
      <c r="DP214" s="3"/>
      <c r="DQ214" s="3"/>
    </row>
    <row r="215" spans="1:121"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3"/>
      <c r="DM215" s="3"/>
      <c r="DN215" s="3"/>
      <c r="DO215" s="3"/>
      <c r="DP215" s="3"/>
      <c r="DQ215" s="3"/>
    </row>
    <row r="216" spans="1:121"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3"/>
      <c r="DM216" s="3"/>
      <c r="DN216" s="3"/>
      <c r="DO216" s="3"/>
      <c r="DP216" s="3"/>
      <c r="DQ216" s="3"/>
    </row>
    <row r="217" spans="1:121"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3"/>
      <c r="DM217" s="3"/>
      <c r="DN217" s="3"/>
      <c r="DO217" s="3"/>
      <c r="DP217" s="3"/>
      <c r="DQ217" s="3"/>
    </row>
    <row r="218" spans="1:121"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3"/>
      <c r="DM218" s="3"/>
      <c r="DN218" s="3"/>
      <c r="DO218" s="3"/>
      <c r="DP218" s="3"/>
      <c r="DQ218" s="3"/>
    </row>
    <row r="219" spans="1:121"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3"/>
      <c r="DM219" s="3"/>
      <c r="DN219" s="3"/>
      <c r="DO219" s="3"/>
      <c r="DP219" s="3"/>
      <c r="DQ219" s="3"/>
    </row>
    <row r="220" spans="1:121"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3"/>
      <c r="DM220" s="3"/>
      <c r="DN220" s="3"/>
      <c r="DO220" s="3"/>
      <c r="DP220" s="3"/>
      <c r="DQ220" s="3"/>
    </row>
    <row r="221" spans="1:121"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3"/>
      <c r="DM221" s="3"/>
      <c r="DN221" s="3"/>
      <c r="DO221" s="3"/>
      <c r="DP221" s="3"/>
      <c r="DQ221" s="3"/>
    </row>
    <row r="222" spans="1:121"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3"/>
      <c r="DM222" s="3"/>
      <c r="DN222" s="3"/>
      <c r="DO222" s="3"/>
      <c r="DP222" s="3"/>
      <c r="DQ222" s="3"/>
    </row>
    <row r="223" spans="1:121"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3"/>
      <c r="DM223" s="3"/>
      <c r="DN223" s="3"/>
      <c r="DO223" s="3"/>
      <c r="DP223" s="3"/>
      <c r="DQ223" s="3"/>
    </row>
    <row r="224" spans="1:121"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3"/>
      <c r="DM224" s="3"/>
      <c r="DN224" s="3"/>
      <c r="DO224" s="3"/>
      <c r="DP224" s="3"/>
      <c r="DQ224" s="3"/>
    </row>
    <row r="225" spans="1:121"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3"/>
      <c r="DM225" s="3"/>
      <c r="DN225" s="3"/>
      <c r="DO225" s="3"/>
      <c r="DP225" s="3"/>
      <c r="DQ225" s="3"/>
    </row>
    <row r="226" spans="1:121"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3"/>
      <c r="DM226" s="3"/>
      <c r="DN226" s="3"/>
      <c r="DO226" s="3"/>
      <c r="DP226" s="3"/>
      <c r="DQ226" s="3"/>
    </row>
    <row r="227" spans="1:121"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3"/>
      <c r="DM227" s="3"/>
      <c r="DN227" s="3"/>
      <c r="DO227" s="3"/>
      <c r="DP227" s="3"/>
      <c r="DQ227" s="3"/>
    </row>
    <row r="228" spans="1:121"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3"/>
      <c r="DM228" s="3"/>
      <c r="DN228" s="3"/>
      <c r="DO228" s="3"/>
      <c r="DP228" s="3"/>
      <c r="DQ228" s="3"/>
    </row>
    <row r="229" spans="1:121"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3"/>
      <c r="DM229" s="3"/>
      <c r="DN229" s="3"/>
      <c r="DO229" s="3"/>
      <c r="DP229" s="3"/>
      <c r="DQ229" s="3"/>
    </row>
    <row r="230" spans="1:121"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3"/>
      <c r="DM230" s="3"/>
      <c r="DN230" s="3"/>
      <c r="DO230" s="3"/>
      <c r="DP230" s="3"/>
      <c r="DQ230" s="3"/>
    </row>
    <row r="231" spans="1:121"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3"/>
      <c r="DM231" s="3"/>
      <c r="DN231" s="3"/>
      <c r="DO231" s="3"/>
      <c r="DP231" s="3"/>
      <c r="DQ231" s="3"/>
    </row>
    <row r="232" spans="1:121"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3"/>
      <c r="DM232" s="3"/>
      <c r="DN232" s="3"/>
      <c r="DO232" s="3"/>
      <c r="DP232" s="3"/>
      <c r="DQ232" s="3"/>
    </row>
    <row r="233" spans="1:121"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3"/>
      <c r="DM233" s="3"/>
      <c r="DN233" s="3"/>
      <c r="DO233" s="3"/>
      <c r="DP233" s="3"/>
      <c r="DQ233" s="3"/>
    </row>
    <row r="234" spans="1:121"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3"/>
      <c r="DM234" s="3"/>
      <c r="DN234" s="3"/>
      <c r="DO234" s="3"/>
      <c r="DP234" s="3"/>
      <c r="DQ234" s="3"/>
    </row>
    <row r="235" spans="1:121"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3"/>
      <c r="DM235" s="3"/>
      <c r="DN235" s="3"/>
      <c r="DO235" s="3"/>
      <c r="DP235" s="3"/>
      <c r="DQ235" s="3"/>
    </row>
    <row r="236" spans="1:121"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3"/>
      <c r="DM236" s="3"/>
      <c r="DN236" s="3"/>
      <c r="DO236" s="3"/>
      <c r="DP236" s="3"/>
      <c r="DQ236" s="3"/>
    </row>
    <row r="237" spans="1:121"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3"/>
      <c r="DM237" s="3"/>
      <c r="DN237" s="3"/>
      <c r="DO237" s="3"/>
      <c r="DP237" s="3"/>
      <c r="DQ237" s="3"/>
    </row>
    <row r="238" spans="1:121"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3"/>
      <c r="DM238" s="3"/>
      <c r="DN238" s="3"/>
      <c r="DO238" s="3"/>
      <c r="DP238" s="3"/>
      <c r="DQ238" s="3"/>
    </row>
    <row r="239" spans="1:121"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3"/>
      <c r="DM239" s="3"/>
      <c r="DN239" s="3"/>
      <c r="DO239" s="3"/>
      <c r="DP239" s="3"/>
      <c r="DQ239" s="3"/>
    </row>
    <row r="240" spans="1:121"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3"/>
      <c r="DM240" s="3"/>
      <c r="DN240" s="3"/>
      <c r="DO240" s="3"/>
      <c r="DP240" s="3"/>
      <c r="DQ240" s="3"/>
    </row>
    <row r="241" spans="1:121"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3"/>
      <c r="DM241" s="3"/>
      <c r="DN241" s="3"/>
      <c r="DO241" s="3"/>
      <c r="DP241" s="3"/>
      <c r="DQ241" s="3"/>
    </row>
    <row r="242" spans="1:121"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3"/>
      <c r="DM242" s="3"/>
      <c r="DN242" s="3"/>
      <c r="DO242" s="3"/>
      <c r="DP242" s="3"/>
      <c r="DQ242" s="3"/>
    </row>
    <row r="243" spans="1:121"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3"/>
      <c r="DM243" s="3"/>
      <c r="DN243" s="3"/>
      <c r="DO243" s="3"/>
      <c r="DP243" s="3"/>
      <c r="DQ243" s="3"/>
    </row>
    <row r="244" spans="1:121"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3"/>
      <c r="DM244" s="3"/>
      <c r="DN244" s="3"/>
      <c r="DO244" s="3"/>
      <c r="DP244" s="3"/>
      <c r="DQ244" s="3"/>
    </row>
    <row r="245" spans="1:121"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3"/>
      <c r="DM245" s="3"/>
      <c r="DN245" s="3"/>
      <c r="DO245" s="3"/>
      <c r="DP245" s="3"/>
      <c r="DQ245" s="3"/>
    </row>
    <row r="246" spans="1:121"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3"/>
      <c r="DM246" s="3"/>
      <c r="DN246" s="3"/>
      <c r="DO246" s="3"/>
      <c r="DP246" s="3"/>
      <c r="DQ246" s="3"/>
    </row>
    <row r="247" spans="1:121"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3"/>
      <c r="DM247" s="3"/>
      <c r="DN247" s="3"/>
      <c r="DO247" s="3"/>
      <c r="DP247" s="3"/>
      <c r="DQ247" s="3"/>
    </row>
    <row r="248" spans="1:121"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3"/>
      <c r="DM248" s="3"/>
      <c r="DN248" s="3"/>
      <c r="DO248" s="3"/>
      <c r="DP248" s="3"/>
      <c r="DQ248" s="3"/>
    </row>
    <row r="249" spans="1:121"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3"/>
      <c r="DM249" s="3"/>
      <c r="DN249" s="3"/>
      <c r="DO249" s="3"/>
      <c r="DP249" s="3"/>
      <c r="DQ249" s="3"/>
    </row>
    <row r="250" spans="1:121"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3"/>
      <c r="DM250" s="3"/>
      <c r="DN250" s="3"/>
      <c r="DO250" s="3"/>
      <c r="DP250" s="3"/>
      <c r="DQ250" s="3"/>
    </row>
    <row r="251" spans="1:121"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3"/>
      <c r="DM251" s="3"/>
      <c r="DN251" s="3"/>
      <c r="DO251" s="3"/>
      <c r="DP251" s="3"/>
      <c r="DQ251" s="3"/>
    </row>
    <row r="252" spans="1:121"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3"/>
      <c r="DM252" s="3"/>
      <c r="DN252" s="3"/>
      <c r="DO252" s="3"/>
      <c r="DP252" s="3"/>
      <c r="DQ252" s="3"/>
    </row>
    <row r="253" spans="1:121"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3"/>
      <c r="DM253" s="3"/>
      <c r="DN253" s="3"/>
      <c r="DO253" s="3"/>
      <c r="DP253" s="3"/>
      <c r="DQ253" s="3"/>
    </row>
    <row r="254" spans="1:121"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3"/>
      <c r="DM254" s="3"/>
      <c r="DN254" s="3"/>
      <c r="DO254" s="3"/>
      <c r="DP254" s="3"/>
      <c r="DQ254" s="3"/>
    </row>
    <row r="255" spans="1:121"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3"/>
      <c r="DM255" s="3"/>
      <c r="DN255" s="3"/>
      <c r="DO255" s="3"/>
      <c r="DP255" s="3"/>
      <c r="DQ255" s="3"/>
    </row>
    <row r="256" spans="1:121"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3"/>
      <c r="DM256" s="3"/>
      <c r="DN256" s="3"/>
      <c r="DO256" s="3"/>
      <c r="DP256" s="3"/>
      <c r="DQ256" s="3"/>
    </row>
    <row r="257" spans="1:121"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3"/>
      <c r="DM257" s="3"/>
      <c r="DN257" s="3"/>
      <c r="DO257" s="3"/>
      <c r="DP257" s="3"/>
      <c r="DQ257" s="3"/>
    </row>
    <row r="258" spans="1:121"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3"/>
      <c r="DM258" s="3"/>
      <c r="DN258" s="3"/>
      <c r="DO258" s="3"/>
      <c r="DP258" s="3"/>
      <c r="DQ258" s="3"/>
    </row>
    <row r="259" spans="1:121"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3"/>
      <c r="DM259" s="3"/>
      <c r="DN259" s="3"/>
      <c r="DO259" s="3"/>
      <c r="DP259" s="3"/>
      <c r="DQ259" s="3"/>
    </row>
    <row r="260" spans="1:121"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3"/>
      <c r="DM260" s="3"/>
      <c r="DN260" s="3"/>
      <c r="DO260" s="3"/>
      <c r="DP260" s="3"/>
      <c r="DQ260" s="3"/>
    </row>
    <row r="261" spans="1:121"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3"/>
      <c r="DM261" s="3"/>
      <c r="DN261" s="3"/>
      <c r="DO261" s="3"/>
      <c r="DP261" s="3"/>
      <c r="DQ261" s="3"/>
    </row>
    <row r="262" spans="1:121"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3"/>
      <c r="DM262" s="3"/>
      <c r="DN262" s="3"/>
      <c r="DO262" s="3"/>
      <c r="DP262" s="3"/>
      <c r="DQ262" s="3"/>
    </row>
    <row r="263" spans="1:121"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3"/>
      <c r="DM263" s="3"/>
      <c r="DN263" s="3"/>
      <c r="DO263" s="3"/>
      <c r="DP263" s="3"/>
      <c r="DQ263" s="3"/>
    </row>
    <row r="264" spans="1:121"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3"/>
      <c r="DM264" s="3"/>
      <c r="DN264" s="3"/>
      <c r="DO264" s="3"/>
      <c r="DP264" s="3"/>
      <c r="DQ264" s="3"/>
    </row>
    <row r="265" spans="1:121"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3"/>
      <c r="DM265" s="3"/>
      <c r="DN265" s="3"/>
      <c r="DO265" s="3"/>
      <c r="DP265" s="3"/>
      <c r="DQ265" s="3"/>
    </row>
    <row r="266" spans="1:121"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3"/>
      <c r="DM266" s="3"/>
      <c r="DN266" s="3"/>
      <c r="DO266" s="3"/>
      <c r="DP266" s="3"/>
      <c r="DQ266" s="3"/>
    </row>
    <row r="267" spans="1:121"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3"/>
      <c r="DM267" s="3"/>
      <c r="DN267" s="3"/>
      <c r="DO267" s="3"/>
      <c r="DP267" s="3"/>
      <c r="DQ267" s="3"/>
    </row>
    <row r="268" spans="1:121"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3"/>
      <c r="DM268" s="3"/>
      <c r="DN268" s="3"/>
      <c r="DO268" s="3"/>
      <c r="DP268" s="3"/>
      <c r="DQ268" s="3"/>
    </row>
    <row r="269" spans="1:121"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3"/>
      <c r="DM269" s="3"/>
      <c r="DN269" s="3"/>
      <c r="DO269" s="3"/>
      <c r="DP269" s="3"/>
      <c r="DQ269" s="3"/>
    </row>
    <row r="270" spans="1:121"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3"/>
      <c r="DM270" s="3"/>
      <c r="DN270" s="3"/>
      <c r="DO270" s="3"/>
      <c r="DP270" s="3"/>
      <c r="DQ270" s="3"/>
    </row>
    <row r="271" spans="1:121"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3"/>
      <c r="DM271" s="3"/>
      <c r="DN271" s="3"/>
      <c r="DO271" s="3"/>
      <c r="DP271" s="3"/>
      <c r="DQ271" s="3"/>
    </row>
    <row r="272" spans="1:121"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3"/>
      <c r="DM272" s="3"/>
      <c r="DN272" s="3"/>
      <c r="DO272" s="3"/>
      <c r="DP272" s="3"/>
      <c r="DQ272" s="3"/>
    </row>
    <row r="273" spans="1:121"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3"/>
      <c r="DM273" s="3"/>
      <c r="DN273" s="3"/>
      <c r="DO273" s="3"/>
      <c r="DP273" s="3"/>
      <c r="DQ273" s="3"/>
    </row>
    <row r="274" spans="1:121"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3"/>
      <c r="DM274" s="3"/>
      <c r="DN274" s="3"/>
      <c r="DO274" s="3"/>
      <c r="DP274" s="3"/>
      <c r="DQ274" s="3"/>
    </row>
    <row r="275" spans="1:121"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3"/>
      <c r="DM275" s="3"/>
      <c r="DN275" s="3"/>
      <c r="DO275" s="3"/>
      <c r="DP275" s="3"/>
      <c r="DQ275" s="3"/>
    </row>
    <row r="276" spans="1:121"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3"/>
      <c r="DM276" s="3"/>
      <c r="DN276" s="3"/>
      <c r="DO276" s="3"/>
      <c r="DP276" s="3"/>
      <c r="DQ276" s="3"/>
    </row>
    <row r="277" spans="1:121"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3"/>
      <c r="DM277" s="3"/>
      <c r="DN277" s="3"/>
      <c r="DO277" s="3"/>
      <c r="DP277" s="3"/>
      <c r="DQ277" s="3"/>
    </row>
    <row r="278" spans="1:121"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3"/>
      <c r="DM278" s="3"/>
      <c r="DN278" s="3"/>
      <c r="DO278" s="3"/>
      <c r="DP278" s="3"/>
      <c r="DQ278" s="3"/>
    </row>
    <row r="279" spans="1:121"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3"/>
      <c r="DM279" s="3"/>
      <c r="DN279" s="3"/>
      <c r="DO279" s="3"/>
      <c r="DP279" s="3"/>
      <c r="DQ279" s="3"/>
    </row>
    <row r="280" spans="1:121"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3"/>
      <c r="DM280" s="3"/>
      <c r="DN280" s="3"/>
      <c r="DO280" s="3"/>
      <c r="DP280" s="3"/>
      <c r="DQ280" s="3"/>
    </row>
    <row r="281" spans="1:121"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3"/>
      <c r="DM281" s="3"/>
      <c r="DN281" s="3"/>
      <c r="DO281" s="3"/>
      <c r="DP281" s="3"/>
      <c r="DQ281" s="3"/>
    </row>
    <row r="282" spans="1:121"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3"/>
      <c r="DM282" s="3"/>
      <c r="DN282" s="3"/>
      <c r="DO282" s="3"/>
      <c r="DP282" s="3"/>
      <c r="DQ282" s="3"/>
    </row>
    <row r="283" spans="1:121"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3"/>
      <c r="DM283" s="3"/>
      <c r="DN283" s="3"/>
      <c r="DO283" s="3"/>
      <c r="DP283" s="3"/>
      <c r="DQ283" s="3"/>
    </row>
    <row r="284" spans="1:121"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3"/>
      <c r="DM284" s="3"/>
      <c r="DN284" s="3"/>
      <c r="DO284" s="3"/>
      <c r="DP284" s="3"/>
      <c r="DQ284" s="3"/>
    </row>
    <row r="285" spans="1:121"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3"/>
      <c r="DM285" s="3"/>
      <c r="DN285" s="3"/>
      <c r="DO285" s="3"/>
      <c r="DP285" s="3"/>
      <c r="DQ285" s="3"/>
    </row>
    <row r="286" spans="1:121"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3"/>
      <c r="DM286" s="3"/>
      <c r="DN286" s="3"/>
      <c r="DO286" s="3"/>
      <c r="DP286" s="3"/>
      <c r="DQ286" s="3"/>
    </row>
    <row r="287" spans="1:121"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3"/>
      <c r="DM287" s="3"/>
      <c r="DN287" s="3"/>
      <c r="DO287" s="3"/>
      <c r="DP287" s="3"/>
      <c r="DQ287" s="3"/>
    </row>
    <row r="288" spans="1:121"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3"/>
      <c r="DM288" s="3"/>
      <c r="DN288" s="3"/>
      <c r="DO288" s="3"/>
      <c r="DP288" s="3"/>
      <c r="DQ288" s="3"/>
    </row>
    <row r="289" spans="1:121"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3"/>
      <c r="DM289" s="3"/>
      <c r="DN289" s="3"/>
      <c r="DO289" s="3"/>
      <c r="DP289" s="3"/>
      <c r="DQ289" s="3"/>
    </row>
    <row r="290" spans="1:121"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3"/>
      <c r="DM290" s="3"/>
      <c r="DN290" s="3"/>
      <c r="DO290" s="3"/>
      <c r="DP290" s="3"/>
      <c r="DQ290" s="3"/>
    </row>
    <row r="291" spans="1:121"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3"/>
      <c r="DM291" s="3"/>
      <c r="DN291" s="3"/>
      <c r="DO291" s="3"/>
      <c r="DP291" s="3"/>
      <c r="DQ291" s="3"/>
    </row>
    <row r="292" spans="1:121"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3"/>
      <c r="DM292" s="3"/>
      <c r="DN292" s="3"/>
      <c r="DO292" s="3"/>
      <c r="DP292" s="3"/>
      <c r="DQ292" s="3"/>
    </row>
    <row r="293" spans="1:121"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3"/>
      <c r="DM293" s="3"/>
      <c r="DN293" s="3"/>
      <c r="DO293" s="3"/>
      <c r="DP293" s="3"/>
      <c r="DQ293" s="3"/>
    </row>
    <row r="294" spans="1:121"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3"/>
      <c r="DM294" s="3"/>
      <c r="DN294" s="3"/>
      <c r="DO294" s="3"/>
      <c r="DP294" s="3"/>
      <c r="DQ294" s="3"/>
    </row>
    <row r="295" spans="1:121"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3"/>
      <c r="DM295" s="3"/>
      <c r="DN295" s="3"/>
      <c r="DO295" s="3"/>
      <c r="DP295" s="3"/>
      <c r="DQ295" s="3"/>
    </row>
    <row r="296" spans="1:121"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3"/>
      <c r="DM296" s="3"/>
      <c r="DN296" s="3"/>
      <c r="DO296" s="3"/>
      <c r="DP296" s="3"/>
      <c r="DQ296" s="3"/>
    </row>
    <row r="297" spans="1:121"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3"/>
      <c r="DM297" s="3"/>
      <c r="DN297" s="3"/>
      <c r="DO297" s="3"/>
      <c r="DP297" s="3"/>
      <c r="DQ297" s="3"/>
    </row>
    <row r="298" spans="1:121"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3"/>
      <c r="DM298" s="3"/>
      <c r="DN298" s="3"/>
      <c r="DO298" s="3"/>
      <c r="DP298" s="3"/>
      <c r="DQ298" s="3"/>
    </row>
    <row r="299" spans="1:121"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3"/>
      <c r="DM299" s="3"/>
      <c r="DN299" s="3"/>
      <c r="DO299" s="3"/>
      <c r="DP299" s="3"/>
      <c r="DQ299" s="3"/>
    </row>
    <row r="300" spans="1:121"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3"/>
      <c r="DM300" s="3"/>
      <c r="DN300" s="3"/>
      <c r="DO300" s="3"/>
      <c r="DP300" s="3"/>
      <c r="DQ300" s="3"/>
    </row>
    <row r="301" spans="1:121"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3"/>
      <c r="DM301" s="3"/>
      <c r="DN301" s="3"/>
      <c r="DO301" s="3"/>
      <c r="DP301" s="3"/>
      <c r="DQ301" s="3"/>
    </row>
    <row r="302" spans="1:121"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3"/>
      <c r="DM302" s="3"/>
      <c r="DN302" s="3"/>
      <c r="DO302" s="3"/>
      <c r="DP302" s="3"/>
      <c r="DQ302" s="3"/>
    </row>
    <row r="303" spans="1:121"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3"/>
      <c r="DM303" s="3"/>
      <c r="DN303" s="3"/>
      <c r="DO303" s="3"/>
      <c r="DP303" s="3"/>
      <c r="DQ303" s="3"/>
    </row>
    <row r="304" spans="1:121"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3"/>
      <c r="DM304" s="3"/>
      <c r="DN304" s="3"/>
      <c r="DO304" s="3"/>
      <c r="DP304" s="3"/>
      <c r="DQ304" s="3"/>
    </row>
    <row r="305" spans="1:121"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3"/>
      <c r="DM305" s="3"/>
      <c r="DN305" s="3"/>
      <c r="DO305" s="3"/>
      <c r="DP305" s="3"/>
      <c r="DQ305" s="3"/>
    </row>
    <row r="306" spans="1:121"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3"/>
      <c r="DM306" s="3"/>
      <c r="DN306" s="3"/>
      <c r="DO306" s="3"/>
      <c r="DP306" s="3"/>
      <c r="DQ306" s="3"/>
    </row>
    <row r="307" spans="1:121"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3"/>
      <c r="DM307" s="3"/>
      <c r="DN307" s="3"/>
      <c r="DO307" s="3"/>
      <c r="DP307" s="3"/>
      <c r="DQ307" s="3"/>
    </row>
    <row r="308" spans="1:121"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3"/>
      <c r="DM308" s="3"/>
      <c r="DN308" s="3"/>
      <c r="DO308" s="3"/>
      <c r="DP308" s="3"/>
      <c r="DQ308" s="3"/>
    </row>
    <row r="309" spans="1:121"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3"/>
      <c r="DM309" s="3"/>
      <c r="DN309" s="3"/>
      <c r="DO309" s="3"/>
      <c r="DP309" s="3"/>
      <c r="DQ309" s="3"/>
    </row>
    <row r="310" spans="1:121"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3"/>
      <c r="DM310" s="3"/>
      <c r="DN310" s="3"/>
      <c r="DO310" s="3"/>
      <c r="DP310" s="3"/>
      <c r="DQ310" s="3"/>
    </row>
    <row r="311" spans="1:121"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3"/>
      <c r="DM311" s="3"/>
      <c r="DN311" s="3"/>
      <c r="DO311" s="3"/>
      <c r="DP311" s="3"/>
      <c r="DQ311" s="3"/>
    </row>
    <row r="312" spans="1:121"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3"/>
      <c r="DM312" s="3"/>
      <c r="DN312" s="3"/>
      <c r="DO312" s="3"/>
      <c r="DP312" s="3"/>
      <c r="DQ312" s="3"/>
    </row>
    <row r="313" spans="1:121"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3"/>
      <c r="DM313" s="3"/>
      <c r="DN313" s="3"/>
      <c r="DO313" s="3"/>
      <c r="DP313" s="3"/>
      <c r="DQ313" s="3"/>
    </row>
    <row r="314" spans="1:121"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3"/>
      <c r="DM314" s="3"/>
      <c r="DN314" s="3"/>
      <c r="DO314" s="3"/>
      <c r="DP314" s="3"/>
      <c r="DQ314" s="3"/>
    </row>
    <row r="315" spans="1:121"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3"/>
      <c r="DM315" s="3"/>
      <c r="DN315" s="3"/>
      <c r="DO315" s="3"/>
      <c r="DP315" s="3"/>
      <c r="DQ315" s="3"/>
    </row>
    <row r="316" spans="1:121"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3"/>
      <c r="DM316" s="3"/>
      <c r="DN316" s="3"/>
      <c r="DO316" s="3"/>
      <c r="DP316" s="3"/>
      <c r="DQ316" s="3"/>
    </row>
    <row r="317" spans="1:121"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3"/>
      <c r="DM317" s="3"/>
      <c r="DN317" s="3"/>
      <c r="DO317" s="3"/>
      <c r="DP317" s="3"/>
      <c r="DQ317" s="3"/>
    </row>
    <row r="318" spans="1:121"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3"/>
      <c r="DM318" s="3"/>
      <c r="DN318" s="3"/>
      <c r="DO318" s="3"/>
      <c r="DP318" s="3"/>
      <c r="DQ318" s="3"/>
    </row>
    <row r="319" spans="1:121" ht="9.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3"/>
      <c r="DM319" s="3"/>
      <c r="DN319" s="3"/>
      <c r="DO319" s="3"/>
      <c r="DP319" s="3"/>
      <c r="DQ319" s="3"/>
    </row>
    <row r="320" spans="1:121" ht="9.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3"/>
      <c r="DM320" s="3"/>
      <c r="DN320" s="3"/>
      <c r="DO320" s="3"/>
      <c r="DP320" s="3"/>
      <c r="DQ320" s="3"/>
    </row>
  </sheetData>
  <mergeCells count="89">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B8:AC8"/>
    <mergeCell ref="AD8:AE8"/>
    <mergeCell ref="AM8:AO8"/>
    <mergeCell ref="AP8:AQ8"/>
    <mergeCell ref="AD9:AE9"/>
    <mergeCell ref="AM9:AO9"/>
    <mergeCell ref="AP9:AQ9"/>
    <mergeCell ref="AE2:AO3"/>
    <mergeCell ref="AS4:AT4"/>
    <mergeCell ref="AU4:AV4"/>
    <mergeCell ref="AG6:AK6"/>
    <mergeCell ref="AB7:AD7"/>
    <mergeCell ref="AH7:AK7"/>
    <mergeCell ref="AM7:AP7"/>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H73:K73"/>
    <mergeCell ref="H74:K74"/>
    <mergeCell ref="N100:Q100"/>
    <mergeCell ref="H103:K103"/>
    <mergeCell ref="Z103:AD103"/>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AV14:AW14"/>
    <mergeCell ref="CR47:CW48"/>
    <mergeCell ref="DG47:DL48"/>
    <mergeCell ref="BV74:BX74"/>
    <mergeCell ref="CR74:CW74"/>
    <mergeCell ref="DG74:DL74"/>
    <mergeCell ref="BM47:BR48"/>
    <mergeCell ref="AV15:AW15"/>
  </mergeCells>
  <phoneticPr fontId="200"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455"/>
      <c r="B1" s="456"/>
      <c r="C1" s="457"/>
      <c r="D1" s="457"/>
      <c r="E1" s="457"/>
      <c r="F1" s="457"/>
      <c r="G1" s="457"/>
      <c r="H1" s="457"/>
      <c r="I1" s="457"/>
      <c r="J1" s="458"/>
      <c r="K1" s="457"/>
      <c r="L1" s="456"/>
      <c r="M1" s="456"/>
      <c r="N1" s="457"/>
      <c r="O1" s="457"/>
      <c r="P1" s="459"/>
      <c r="Q1" s="459"/>
      <c r="R1" s="457"/>
      <c r="S1" s="456"/>
      <c r="T1" s="456"/>
      <c r="U1" s="456" t="s">
        <v>678</v>
      </c>
      <c r="V1" s="456"/>
      <c r="W1" s="456" t="s">
        <v>3632</v>
      </c>
      <c r="X1" s="460" t="s">
        <v>3633</v>
      </c>
      <c r="Y1" s="457"/>
      <c r="Z1" s="457"/>
      <c r="AA1" s="457"/>
      <c r="AB1" s="457"/>
      <c r="AC1" s="457"/>
      <c r="AD1" s="457"/>
      <c r="AE1" s="457"/>
      <c r="AF1" s="457"/>
      <c r="AG1" s="461"/>
      <c r="AH1" s="457"/>
      <c r="AI1" s="457"/>
      <c r="AJ1" s="457"/>
      <c r="AK1" s="457"/>
      <c r="AL1" s="457"/>
      <c r="AM1" s="457"/>
      <c r="AN1" s="457"/>
      <c r="AO1" s="457"/>
      <c r="AP1" s="457"/>
      <c r="AQ1" s="457"/>
      <c r="AR1" s="457"/>
      <c r="AS1" s="457"/>
      <c r="AT1" s="457"/>
      <c r="AU1" s="457"/>
      <c r="AV1" s="457"/>
      <c r="AW1" s="457"/>
      <c r="AX1" s="457"/>
      <c r="AY1" s="457"/>
      <c r="AZ1" s="457"/>
      <c r="BA1" s="457"/>
      <c r="BB1" s="457"/>
    </row>
    <row r="2" spans="1:54" ht="15.75" customHeight="1">
      <c r="A2" s="457"/>
      <c r="B2" s="456"/>
      <c r="C2" s="457"/>
      <c r="D2" s="457"/>
      <c r="E2" s="457"/>
      <c r="F2" s="457"/>
      <c r="G2" s="457"/>
      <c r="H2" s="457"/>
      <c r="I2" s="457"/>
      <c r="J2" s="458"/>
      <c r="K2" s="457"/>
      <c r="L2" s="456"/>
      <c r="M2" s="456"/>
      <c r="N2" s="457"/>
      <c r="O2" s="457"/>
      <c r="P2" s="459"/>
      <c r="Q2" s="459"/>
      <c r="R2" s="457"/>
      <c r="S2" s="456"/>
      <c r="T2" s="456" t="s">
        <v>679</v>
      </c>
      <c r="U2" s="462">
        <v>71</v>
      </c>
      <c r="V2" s="462">
        <f t="shared" ref="V2:V6" si="0">COUNTIF($F$15:$F$678,T2)</f>
        <v>73</v>
      </c>
      <c r="W2" s="463">
        <v>71</v>
      </c>
      <c r="X2" s="463">
        <f t="shared" ref="X2:X7" si="1">COUNTIF($F$15:$F$678,$T2)</f>
        <v>73</v>
      </c>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c r="BB2" s="457"/>
    </row>
    <row r="3" spans="1:54" ht="15.75" customHeight="1">
      <c r="A3" s="457"/>
      <c r="B3" s="456"/>
      <c r="C3" s="457"/>
      <c r="D3" s="464"/>
      <c r="E3" s="456"/>
      <c r="F3" s="456"/>
      <c r="G3" s="456"/>
      <c r="H3" s="456"/>
      <c r="I3" s="456"/>
      <c r="J3" s="458"/>
      <c r="K3" s="456"/>
      <c r="L3" s="456"/>
      <c r="M3" s="456"/>
      <c r="N3" s="456"/>
      <c r="O3" s="456"/>
      <c r="P3" s="465"/>
      <c r="Q3" s="465"/>
      <c r="R3" s="456"/>
      <c r="S3" s="456"/>
      <c r="T3" s="456" t="s">
        <v>680</v>
      </c>
      <c r="U3" s="466">
        <v>76</v>
      </c>
      <c r="V3" s="466">
        <f t="shared" si="0"/>
        <v>70</v>
      </c>
      <c r="W3" s="467">
        <v>76</v>
      </c>
      <c r="X3" s="467">
        <f t="shared" si="1"/>
        <v>70</v>
      </c>
      <c r="Y3" s="457"/>
      <c r="Z3" s="457"/>
      <c r="AA3" s="457"/>
      <c r="AB3" s="468" t="s">
        <v>676</v>
      </c>
      <c r="AC3" s="457" t="s">
        <v>681</v>
      </c>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row>
    <row r="4" spans="1:54" ht="15.75" customHeight="1">
      <c r="A4" s="457"/>
      <c r="B4" s="456"/>
      <c r="C4" s="457"/>
      <c r="D4" s="464"/>
      <c r="E4" s="456"/>
      <c r="F4" s="456"/>
      <c r="G4" s="456"/>
      <c r="H4" s="456"/>
      <c r="I4" s="456"/>
      <c r="J4" s="458"/>
      <c r="K4" s="456"/>
      <c r="L4" s="456"/>
      <c r="M4" s="456"/>
      <c r="N4" s="456"/>
      <c r="O4" s="456"/>
      <c r="P4" s="465"/>
      <c r="Q4" s="465"/>
      <c r="R4" s="456"/>
      <c r="S4" s="456"/>
      <c r="T4" s="456" t="s">
        <v>684</v>
      </c>
      <c r="U4" s="466">
        <v>57</v>
      </c>
      <c r="V4" s="466">
        <f t="shared" si="0"/>
        <v>55</v>
      </c>
      <c r="W4" s="467">
        <v>57</v>
      </c>
      <c r="X4" s="467">
        <f t="shared" si="1"/>
        <v>55</v>
      </c>
      <c r="Y4" s="457"/>
      <c r="Z4" s="457"/>
      <c r="AA4" s="457"/>
      <c r="AB4" s="468"/>
      <c r="AC4" s="457" t="s">
        <v>683</v>
      </c>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row>
    <row r="5" spans="1:54" ht="15.75" customHeight="1">
      <c r="A5" s="457"/>
      <c r="B5" s="456"/>
      <c r="C5" s="457"/>
      <c r="D5" s="464"/>
      <c r="E5" s="456"/>
      <c r="F5" s="456"/>
      <c r="G5" s="456"/>
      <c r="H5" s="456"/>
      <c r="I5" s="456"/>
      <c r="J5" s="458"/>
      <c r="K5" s="456"/>
      <c r="L5" s="456"/>
      <c r="M5" s="456"/>
      <c r="N5" s="456"/>
      <c r="O5" s="456"/>
      <c r="P5" s="465"/>
      <c r="Q5" s="465"/>
      <c r="R5" s="456"/>
      <c r="S5" s="456"/>
      <c r="T5" s="456" t="s">
        <v>1055</v>
      </c>
      <c r="U5" s="466">
        <v>49</v>
      </c>
      <c r="V5" s="466">
        <f t="shared" si="0"/>
        <v>0</v>
      </c>
      <c r="W5" s="467">
        <v>49</v>
      </c>
      <c r="X5" s="467">
        <f t="shared" si="1"/>
        <v>0</v>
      </c>
      <c r="Y5" s="457"/>
      <c r="Z5" s="457"/>
      <c r="AA5" s="457"/>
      <c r="AB5" s="468"/>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row>
    <row r="6" spans="1:54" ht="15.75" customHeight="1">
      <c r="A6" s="457"/>
      <c r="B6" s="456"/>
      <c r="C6" s="457"/>
      <c r="D6" s="464"/>
      <c r="E6" s="456"/>
      <c r="F6" s="456"/>
      <c r="G6" s="456"/>
      <c r="H6" s="456"/>
      <c r="I6" s="456"/>
      <c r="J6" s="458"/>
      <c r="K6" s="456"/>
      <c r="L6" s="456"/>
      <c r="M6" s="456"/>
      <c r="N6" s="456"/>
      <c r="O6" s="456"/>
      <c r="P6" s="465"/>
      <c r="Q6" s="465"/>
      <c r="R6" s="456"/>
      <c r="S6" s="456"/>
      <c r="T6" s="456" t="s">
        <v>682</v>
      </c>
      <c r="U6" s="466">
        <v>69</v>
      </c>
      <c r="V6" s="466">
        <f t="shared" si="0"/>
        <v>59</v>
      </c>
      <c r="W6" s="467">
        <v>69</v>
      </c>
      <c r="X6" s="467">
        <f t="shared" si="1"/>
        <v>59</v>
      </c>
      <c r="Y6" s="457"/>
      <c r="Z6" s="457"/>
      <c r="AA6" s="457"/>
      <c r="AB6" s="468"/>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row>
    <row r="7" spans="1:54" ht="15.75" customHeight="1">
      <c r="A7" s="457"/>
      <c r="B7" s="456"/>
      <c r="C7" s="457"/>
      <c r="D7" s="464"/>
      <c r="E7" s="456"/>
      <c r="F7" s="456"/>
      <c r="G7" s="456"/>
      <c r="H7" s="456"/>
      <c r="I7" s="456"/>
      <c r="J7" s="458"/>
      <c r="K7" s="456"/>
      <c r="L7" s="456"/>
      <c r="M7" s="456"/>
      <c r="N7" s="456"/>
      <c r="O7" s="456"/>
      <c r="P7" s="465"/>
      <c r="Q7" s="465"/>
      <c r="R7" s="456"/>
      <c r="S7" s="456"/>
      <c r="T7" s="456" t="s">
        <v>3989</v>
      </c>
      <c r="U7" s="930"/>
      <c r="V7" s="930"/>
      <c r="W7" s="467"/>
      <c r="X7" s="467">
        <f t="shared" si="1"/>
        <v>50</v>
      </c>
      <c r="Y7" s="457"/>
      <c r="Z7" s="457"/>
      <c r="AA7" s="457"/>
      <c r="AB7" s="468" t="s">
        <v>274</v>
      </c>
      <c r="AC7" s="457" t="s">
        <v>686</v>
      </c>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c r="BB7" s="457"/>
    </row>
    <row r="8" spans="1:54" ht="15.75" customHeight="1">
      <c r="A8" s="457"/>
      <c r="B8" s="456"/>
      <c r="C8" s="457"/>
      <c r="D8" s="464"/>
      <c r="E8" s="456"/>
      <c r="F8" s="456"/>
      <c r="G8" s="456"/>
      <c r="H8" s="456"/>
      <c r="I8" s="456"/>
      <c r="J8" s="458"/>
      <c r="K8" s="456"/>
      <c r="L8" s="456"/>
      <c r="M8" s="456"/>
      <c r="N8" s="456"/>
      <c r="O8" s="456"/>
      <c r="P8" s="465"/>
      <c r="Q8" s="465"/>
      <c r="R8" s="456"/>
      <c r="S8" s="456"/>
      <c r="T8" s="456" t="s">
        <v>3733</v>
      </c>
      <c r="U8" s="930"/>
      <c r="V8" s="930"/>
      <c r="W8" s="467"/>
      <c r="X8" s="467"/>
      <c r="Y8" s="457"/>
      <c r="Z8" s="457"/>
      <c r="AA8" s="457"/>
      <c r="AB8" s="468"/>
      <c r="AC8" s="457" t="s">
        <v>687</v>
      </c>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row>
    <row r="9" spans="1:54" ht="15.75" customHeight="1">
      <c r="A9" s="457"/>
      <c r="B9" s="456"/>
      <c r="C9" s="457"/>
      <c r="D9" s="457"/>
      <c r="E9" s="457"/>
      <c r="F9" s="457"/>
      <c r="G9" s="457"/>
      <c r="H9" s="457"/>
      <c r="I9" s="457"/>
      <c r="J9" s="458"/>
      <c r="K9" s="457"/>
      <c r="L9" s="456"/>
      <c r="M9" s="456"/>
      <c r="N9" s="457"/>
      <c r="O9" s="457"/>
      <c r="P9" s="459"/>
      <c r="Q9" s="459"/>
      <c r="R9" s="457"/>
      <c r="S9" s="456"/>
      <c r="T9" s="456" t="s">
        <v>3734</v>
      </c>
      <c r="U9" s="930"/>
      <c r="V9" s="930"/>
      <c r="W9" s="467"/>
      <c r="X9" s="467"/>
      <c r="Y9" s="457"/>
      <c r="Z9" s="457"/>
      <c r="AA9" s="457"/>
      <c r="AB9" s="468"/>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row>
    <row r="10" spans="1:54" ht="15.75" customHeight="1">
      <c r="A10" s="457"/>
      <c r="B10" s="456"/>
      <c r="C10" s="457"/>
      <c r="D10" s="457"/>
      <c r="E10" s="457"/>
      <c r="F10" s="457"/>
      <c r="G10" s="457"/>
      <c r="H10" s="457"/>
      <c r="I10" s="457"/>
      <c r="J10" s="458"/>
      <c r="K10" s="457"/>
      <c r="L10" s="456"/>
      <c r="M10" s="456"/>
      <c r="N10" s="457"/>
      <c r="O10" s="457"/>
      <c r="P10" s="459"/>
      <c r="Q10" s="459"/>
      <c r="R10" s="457"/>
      <c r="S10" s="456"/>
      <c r="T10" s="456" t="s">
        <v>3990</v>
      </c>
      <c r="U10" s="930">
        <f t="shared" ref="U10:X10" si="2">COUNTIF($F$15:$F$678,$T10)</f>
        <v>51</v>
      </c>
      <c r="V10" s="930">
        <f t="shared" si="2"/>
        <v>51</v>
      </c>
      <c r="W10" s="467">
        <f t="shared" si="2"/>
        <v>51</v>
      </c>
      <c r="X10" s="467">
        <f t="shared" si="2"/>
        <v>51</v>
      </c>
      <c r="Y10" s="457"/>
      <c r="Z10" s="457"/>
      <c r="AA10" s="457"/>
      <c r="AB10" s="468"/>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row>
    <row r="11" spans="1:54" ht="15.75" customHeight="1">
      <c r="A11" s="457"/>
      <c r="B11" s="456"/>
      <c r="C11" s="457"/>
      <c r="D11" s="457"/>
      <c r="E11" s="457"/>
      <c r="F11" s="457"/>
      <c r="G11" s="457"/>
      <c r="H11" s="457"/>
      <c r="I11" s="457"/>
      <c r="J11" s="458"/>
      <c r="K11" s="457"/>
      <c r="L11" s="456"/>
      <c r="M11" s="456"/>
      <c r="N11" s="457"/>
      <c r="O11" s="457"/>
      <c r="P11" s="459"/>
      <c r="Q11" s="459"/>
      <c r="R11" s="457"/>
      <c r="S11" s="456"/>
      <c r="T11" s="456" t="s">
        <v>688</v>
      </c>
      <c r="U11" s="931">
        <v>195</v>
      </c>
      <c r="V11" s="931">
        <f>COUNTIF($F$15:$F$678,T11)</f>
        <v>211</v>
      </c>
      <c r="W11" s="932">
        <f>U11+42</f>
        <v>237</v>
      </c>
      <c r="X11" s="932">
        <f>COUNTIF($F$15:$F$678,$T11)</f>
        <v>211</v>
      </c>
      <c r="Y11" s="457"/>
      <c r="Z11" s="457"/>
      <c r="AA11" s="457"/>
      <c r="AB11" s="468" t="s">
        <v>689</v>
      </c>
      <c r="AC11" s="457" t="s">
        <v>690</v>
      </c>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row>
    <row r="12" spans="1:54" ht="15.75" customHeight="1">
      <c r="A12" s="457"/>
      <c r="B12" s="456"/>
      <c r="C12" s="457"/>
      <c r="D12" s="457"/>
      <c r="E12" s="457"/>
      <c r="F12" s="457"/>
      <c r="G12" s="457"/>
      <c r="H12" s="457"/>
      <c r="I12" s="457"/>
      <c r="J12" s="458"/>
      <c r="K12" s="457"/>
      <c r="L12" s="456"/>
      <c r="M12" s="456"/>
      <c r="N12" s="457"/>
      <c r="O12" s="457"/>
      <c r="P12" s="457"/>
      <c r="Q12" s="457"/>
      <c r="R12" s="457"/>
      <c r="S12" s="456"/>
      <c r="T12" s="456"/>
      <c r="U12" s="456">
        <f t="shared" ref="U12:X12" si="3">SUM(U2:U11)</f>
        <v>568</v>
      </c>
      <c r="V12" s="456">
        <f t="shared" si="3"/>
        <v>519</v>
      </c>
      <c r="W12" s="456">
        <f t="shared" si="3"/>
        <v>610</v>
      </c>
      <c r="X12" s="456">
        <f t="shared" si="3"/>
        <v>569</v>
      </c>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row>
    <row r="13" spans="1:54" ht="15.75" customHeight="1">
      <c r="A13" s="457"/>
      <c r="B13" s="456"/>
      <c r="C13" s="457"/>
      <c r="D13" s="933" t="s">
        <v>691</v>
      </c>
      <c r="E13" s="469">
        <f>SUBTOTAL(103,$F$15:F678)</f>
        <v>619</v>
      </c>
      <c r="F13" s="457"/>
      <c r="G13" s="457"/>
      <c r="H13" s="457"/>
      <c r="I13" s="457"/>
      <c r="J13" s="458"/>
      <c r="K13" s="457"/>
      <c r="L13" s="456"/>
      <c r="M13" s="456"/>
      <c r="N13" s="457"/>
      <c r="O13" s="457"/>
      <c r="P13" s="457"/>
      <c r="Q13" s="457"/>
      <c r="R13" s="457"/>
      <c r="S13" s="456"/>
      <c r="T13" s="457"/>
      <c r="U13" s="457"/>
      <c r="V13" s="457"/>
      <c r="W13" s="457"/>
      <c r="X13" s="457"/>
      <c r="Y13" s="457"/>
      <c r="Z13" s="457"/>
      <c r="AA13" s="457"/>
      <c r="AB13" s="457"/>
      <c r="AC13" s="457"/>
      <c r="AD13" s="457"/>
      <c r="AE13" s="457"/>
      <c r="AF13" s="457"/>
      <c r="AG13" s="1297" t="s">
        <v>692</v>
      </c>
      <c r="AH13" s="1298"/>
      <c r="AI13" s="470"/>
      <c r="AJ13" s="470"/>
      <c r="AK13" s="470"/>
      <c r="AL13" s="470"/>
      <c r="AM13" s="470"/>
      <c r="AN13" s="470"/>
      <c r="AO13" s="470"/>
      <c r="AP13" s="470"/>
      <c r="AQ13" s="470"/>
      <c r="AR13" s="470"/>
      <c r="AS13" s="470"/>
      <c r="AT13" s="470"/>
      <c r="AU13" s="470"/>
      <c r="AV13" s="470"/>
      <c r="AW13" s="470"/>
      <c r="AX13" s="470"/>
      <c r="AY13" s="470"/>
      <c r="AZ13" s="470"/>
      <c r="BA13" s="470"/>
      <c r="BB13" s="470"/>
    </row>
    <row r="14" spans="1:54" ht="19.5" customHeight="1">
      <c r="A14" s="457"/>
      <c r="B14" s="456"/>
      <c r="C14" s="471" t="s">
        <v>693</v>
      </c>
      <c r="D14" s="471" t="s">
        <v>694</v>
      </c>
      <c r="E14" s="471" t="s">
        <v>695</v>
      </c>
      <c r="F14" s="471" t="s">
        <v>696</v>
      </c>
      <c r="G14" s="471" t="s">
        <v>697</v>
      </c>
      <c r="H14" s="472" t="s">
        <v>3721</v>
      </c>
      <c r="I14" s="473" t="s">
        <v>699</v>
      </c>
      <c r="J14" s="474" t="s">
        <v>192</v>
      </c>
      <c r="K14" s="475" t="s">
        <v>69</v>
      </c>
      <c r="L14" s="476" t="s">
        <v>700</v>
      </c>
      <c r="M14" s="477" t="s">
        <v>701</v>
      </c>
      <c r="N14" s="478" t="s">
        <v>703</v>
      </c>
      <c r="O14" s="479" t="s">
        <v>365</v>
      </c>
      <c r="P14" s="480" t="s">
        <v>704</v>
      </c>
      <c r="Q14" s="481" t="s">
        <v>705</v>
      </c>
      <c r="R14" s="482" t="s">
        <v>706</v>
      </c>
      <c r="S14" s="934" t="s">
        <v>707</v>
      </c>
      <c r="T14" s="483" t="s">
        <v>708</v>
      </c>
      <c r="U14" s="484" t="s">
        <v>709</v>
      </c>
      <c r="V14" s="484" t="s">
        <v>710</v>
      </c>
      <c r="W14" s="484" t="s">
        <v>711</v>
      </c>
      <c r="X14" s="484" t="s">
        <v>712</v>
      </c>
      <c r="Y14" s="484" t="s">
        <v>713</v>
      </c>
      <c r="Z14" s="484" t="s">
        <v>714</v>
      </c>
      <c r="AA14" s="484" t="s">
        <v>715</v>
      </c>
      <c r="AB14" s="484" t="s">
        <v>716</v>
      </c>
      <c r="AC14" s="485" t="s">
        <v>717</v>
      </c>
      <c r="AD14" s="484" t="s">
        <v>718</v>
      </c>
      <c r="AE14" s="484" t="s">
        <v>719</v>
      </c>
      <c r="AF14" s="484" t="s">
        <v>720</v>
      </c>
      <c r="AG14" s="486" t="s">
        <v>721</v>
      </c>
      <c r="AH14" s="484" t="s">
        <v>3991</v>
      </c>
      <c r="AI14" s="487"/>
      <c r="AJ14" s="488"/>
      <c r="AK14" s="488"/>
      <c r="AL14" s="488"/>
      <c r="AM14" s="488"/>
      <c r="AN14" s="487"/>
      <c r="AO14" s="487"/>
      <c r="AP14" s="487"/>
      <c r="AQ14" s="487"/>
      <c r="AR14" s="487"/>
      <c r="AS14" s="487"/>
      <c r="AT14" s="487"/>
      <c r="AU14" s="487"/>
      <c r="AV14" s="487"/>
      <c r="AW14" s="487"/>
      <c r="AX14" s="487"/>
      <c r="AY14" s="487"/>
      <c r="AZ14" s="487"/>
      <c r="BA14" s="487"/>
      <c r="BB14" s="487"/>
    </row>
    <row r="15" spans="1:54" ht="15.75" customHeight="1">
      <c r="A15" s="457"/>
      <c r="B15" s="456"/>
      <c r="C15" s="489">
        <v>1</v>
      </c>
      <c r="D15" s="489" t="s">
        <v>722</v>
      </c>
      <c r="E15" s="489">
        <f t="shared" ref="E15:E234" si="4">SUBTOTAL(103,$R$15:R15)</f>
        <v>1</v>
      </c>
      <c r="F15" s="489" t="s">
        <v>679</v>
      </c>
      <c r="G15" s="489" t="s">
        <v>723</v>
      </c>
      <c r="H15" s="490" t="s">
        <v>722</v>
      </c>
      <c r="I15" s="491" t="s">
        <v>65</v>
      </c>
      <c r="J15" s="490" t="s">
        <v>722</v>
      </c>
      <c r="K15" s="490" t="s">
        <v>725</v>
      </c>
      <c r="L15" s="490" t="s">
        <v>763</v>
      </c>
      <c r="M15" s="492" t="s">
        <v>726</v>
      </c>
      <c r="N15" s="493" t="s">
        <v>727</v>
      </c>
      <c r="O15" s="494"/>
      <c r="P15" s="495" t="s">
        <v>728</v>
      </c>
      <c r="Q15" s="495" t="s">
        <v>69</v>
      </c>
      <c r="R15" s="494" t="s">
        <v>729</v>
      </c>
      <c r="S15" s="493" t="s">
        <v>65</v>
      </c>
      <c r="T15" s="496" t="s">
        <v>730</v>
      </c>
      <c r="U15" s="497" t="s">
        <v>731</v>
      </c>
      <c r="V15" s="498">
        <v>32431</v>
      </c>
      <c r="W15" s="497">
        <f t="shared" ref="W15:W53" ca="1" si="5">DATEDIF(V15,TODAY(),"Y")</f>
        <v>37</v>
      </c>
      <c r="X15" s="497" t="s">
        <v>732</v>
      </c>
      <c r="Y15" s="497" t="s">
        <v>733</v>
      </c>
      <c r="Z15" s="497" t="s">
        <v>734</v>
      </c>
      <c r="AA15" s="497" t="s">
        <v>735</v>
      </c>
      <c r="AB15" s="497" t="s">
        <v>736</v>
      </c>
      <c r="AC15" s="497" t="s">
        <v>737</v>
      </c>
      <c r="AD15" s="497"/>
      <c r="AE15" s="497"/>
      <c r="AF15" s="497"/>
      <c r="AG15" s="499"/>
      <c r="AH15" s="499" t="s">
        <v>679</v>
      </c>
      <c r="AI15" s="500"/>
      <c r="AJ15" s="500"/>
      <c r="AK15" s="500"/>
      <c r="AL15" s="500"/>
      <c r="AM15" s="500"/>
      <c r="AN15" s="500"/>
      <c r="AO15" s="500"/>
      <c r="AP15" s="500"/>
      <c r="AQ15" s="500"/>
      <c r="AR15" s="500"/>
      <c r="AS15" s="500"/>
      <c r="AT15" s="500"/>
      <c r="AU15" s="500"/>
      <c r="AV15" s="500"/>
      <c r="AW15" s="500"/>
      <c r="AX15" s="500"/>
      <c r="AY15" s="500"/>
      <c r="AZ15" s="500"/>
      <c r="BA15" s="500"/>
      <c r="BB15" s="500"/>
    </row>
    <row r="16" spans="1:54" ht="15.75" customHeight="1">
      <c r="A16" s="457"/>
      <c r="B16" s="456"/>
      <c r="C16" s="489">
        <v>2</v>
      </c>
      <c r="D16" s="489" t="s">
        <v>725</v>
      </c>
      <c r="E16" s="489">
        <f t="shared" si="4"/>
        <v>2</v>
      </c>
      <c r="F16" s="489" t="s">
        <v>679</v>
      </c>
      <c r="G16" s="489" t="s">
        <v>723</v>
      </c>
      <c r="H16" s="490" t="s">
        <v>722</v>
      </c>
      <c r="I16" s="491" t="s">
        <v>65</v>
      </c>
      <c r="J16" s="490" t="s">
        <v>722</v>
      </c>
      <c r="K16" s="490" t="s">
        <v>725</v>
      </c>
      <c r="L16" s="490" t="s">
        <v>763</v>
      </c>
      <c r="M16" s="492" t="s">
        <v>726</v>
      </c>
      <c r="N16" s="501" t="s">
        <v>727</v>
      </c>
      <c r="O16" s="494"/>
      <c r="P16" s="495" t="s">
        <v>69</v>
      </c>
      <c r="Q16" s="495"/>
      <c r="R16" s="494" t="s">
        <v>729</v>
      </c>
      <c r="S16" s="501" t="s">
        <v>82</v>
      </c>
      <c r="T16" s="496" t="s">
        <v>738</v>
      </c>
      <c r="U16" s="497" t="s">
        <v>731</v>
      </c>
      <c r="V16" s="498">
        <v>32370</v>
      </c>
      <c r="W16" s="497">
        <f t="shared" ca="1" si="5"/>
        <v>37</v>
      </c>
      <c r="X16" s="497" t="s">
        <v>739</v>
      </c>
      <c r="Y16" s="497" t="s">
        <v>733</v>
      </c>
      <c r="Z16" s="497" t="s">
        <v>734</v>
      </c>
      <c r="AA16" s="497" t="s">
        <v>740</v>
      </c>
      <c r="AB16" s="497" t="s">
        <v>736</v>
      </c>
      <c r="AC16" s="497" t="s">
        <v>737</v>
      </c>
      <c r="AD16" s="497"/>
      <c r="AE16" s="497"/>
      <c r="AF16" s="497"/>
      <c r="AG16" s="499"/>
      <c r="AH16" s="499" t="s">
        <v>679</v>
      </c>
      <c r="AI16" s="500"/>
      <c r="AJ16" s="500"/>
      <c r="AK16" s="500"/>
      <c r="AL16" s="500"/>
      <c r="AM16" s="500"/>
      <c r="AN16" s="500"/>
      <c r="AO16" s="500"/>
      <c r="AP16" s="500"/>
      <c r="AQ16" s="500"/>
      <c r="AR16" s="500"/>
      <c r="AS16" s="500"/>
      <c r="AT16" s="500"/>
      <c r="AU16" s="500"/>
      <c r="AV16" s="500"/>
      <c r="AW16" s="500"/>
      <c r="AX16" s="500"/>
      <c r="AY16" s="500"/>
      <c r="AZ16" s="500"/>
      <c r="BA16" s="500"/>
      <c r="BB16" s="500"/>
    </row>
    <row r="17" spans="1:54" ht="15.75" customHeight="1">
      <c r="A17" s="457"/>
      <c r="B17" s="456"/>
      <c r="C17" s="489">
        <v>3</v>
      </c>
      <c r="D17" s="489" t="s">
        <v>741</v>
      </c>
      <c r="E17" s="489">
        <f t="shared" si="4"/>
        <v>3</v>
      </c>
      <c r="F17" s="489" t="s">
        <v>688</v>
      </c>
      <c r="G17" s="489" t="s">
        <v>723</v>
      </c>
      <c r="H17" s="490" t="s">
        <v>722</v>
      </c>
      <c r="I17" s="491" t="s">
        <v>65</v>
      </c>
      <c r="J17" s="490" t="s">
        <v>722</v>
      </c>
      <c r="K17" s="490" t="s">
        <v>725</v>
      </c>
      <c r="L17" s="490" t="s">
        <v>763</v>
      </c>
      <c r="M17" s="492" t="s">
        <v>726</v>
      </c>
      <c r="N17" s="501" t="s">
        <v>727</v>
      </c>
      <c r="O17" s="494"/>
      <c r="P17" s="495"/>
      <c r="Q17" s="495"/>
      <c r="R17" s="494" t="s">
        <v>729</v>
      </c>
      <c r="S17" s="501" t="s">
        <v>146</v>
      </c>
      <c r="T17" s="496" t="s">
        <v>742</v>
      </c>
      <c r="U17" s="497" t="s">
        <v>731</v>
      </c>
      <c r="V17" s="498">
        <v>29900</v>
      </c>
      <c r="W17" s="497">
        <f t="shared" ca="1" si="5"/>
        <v>44</v>
      </c>
      <c r="X17" s="497" t="s">
        <v>743</v>
      </c>
      <c r="Y17" s="497" t="s">
        <v>733</v>
      </c>
      <c r="Z17" s="497" t="s">
        <v>734</v>
      </c>
      <c r="AA17" s="497" t="s">
        <v>744</v>
      </c>
      <c r="AB17" s="497" t="s">
        <v>745</v>
      </c>
      <c r="AC17" s="497" t="s">
        <v>746</v>
      </c>
      <c r="AD17" s="497"/>
      <c r="AE17" s="497"/>
      <c r="AF17" s="497"/>
      <c r="AG17" s="499"/>
      <c r="AH17" s="499" t="s">
        <v>688</v>
      </c>
      <c r="AI17" s="500"/>
      <c r="AJ17" s="500"/>
      <c r="AK17" s="500"/>
      <c r="AL17" s="500"/>
      <c r="AM17" s="500"/>
      <c r="AN17" s="500"/>
      <c r="AO17" s="500"/>
      <c r="AP17" s="500"/>
      <c r="AQ17" s="500"/>
      <c r="AR17" s="500"/>
      <c r="AS17" s="500"/>
      <c r="AT17" s="500"/>
      <c r="AU17" s="500"/>
      <c r="AV17" s="500"/>
      <c r="AW17" s="500"/>
      <c r="AX17" s="500"/>
      <c r="AY17" s="500"/>
      <c r="AZ17" s="500"/>
      <c r="BA17" s="500"/>
      <c r="BB17" s="500"/>
    </row>
    <row r="18" spans="1:54" ht="15.75" customHeight="1">
      <c r="A18" s="457"/>
      <c r="B18" s="456"/>
      <c r="C18" s="489">
        <v>4</v>
      </c>
      <c r="D18" s="489" t="s">
        <v>747</v>
      </c>
      <c r="E18" s="489">
        <f t="shared" si="4"/>
        <v>4</v>
      </c>
      <c r="F18" s="489" t="s">
        <v>679</v>
      </c>
      <c r="G18" s="489" t="s">
        <v>723</v>
      </c>
      <c r="H18" s="490" t="s">
        <v>722</v>
      </c>
      <c r="I18" s="491" t="s">
        <v>65</v>
      </c>
      <c r="J18" s="490" t="s">
        <v>722</v>
      </c>
      <c r="K18" s="490" t="s">
        <v>725</v>
      </c>
      <c r="L18" s="490" t="s">
        <v>763</v>
      </c>
      <c r="M18" s="492" t="s">
        <v>726</v>
      </c>
      <c r="N18" s="501" t="s">
        <v>727</v>
      </c>
      <c r="O18" s="494"/>
      <c r="P18" s="495"/>
      <c r="Q18" s="495"/>
      <c r="R18" s="494" t="s">
        <v>729</v>
      </c>
      <c r="S18" s="501" t="s">
        <v>94</v>
      </c>
      <c r="T18" s="496" t="s">
        <v>748</v>
      </c>
      <c r="U18" s="497" t="s">
        <v>731</v>
      </c>
      <c r="V18" s="498">
        <v>32279</v>
      </c>
      <c r="W18" s="497">
        <f t="shared" ca="1" si="5"/>
        <v>37</v>
      </c>
      <c r="X18" s="497" t="s">
        <v>749</v>
      </c>
      <c r="Y18" s="497" t="s">
        <v>733</v>
      </c>
      <c r="Z18" s="497" t="s">
        <v>734</v>
      </c>
      <c r="AA18" s="497" t="s">
        <v>740</v>
      </c>
      <c r="AB18" s="497" t="s">
        <v>736</v>
      </c>
      <c r="AC18" s="497" t="s">
        <v>737</v>
      </c>
      <c r="AD18" s="497"/>
      <c r="AE18" s="497"/>
      <c r="AF18" s="497"/>
      <c r="AG18" s="499"/>
      <c r="AH18" s="499" t="s">
        <v>679</v>
      </c>
      <c r="AI18" s="500"/>
      <c r="AJ18" s="500"/>
      <c r="AK18" s="500"/>
      <c r="AL18" s="500"/>
      <c r="AM18" s="500"/>
      <c r="AN18" s="500"/>
      <c r="AO18" s="500"/>
      <c r="AP18" s="500"/>
      <c r="AQ18" s="500"/>
      <c r="AR18" s="500"/>
      <c r="AS18" s="500"/>
      <c r="AT18" s="500"/>
      <c r="AU18" s="500"/>
      <c r="AV18" s="500"/>
      <c r="AW18" s="500"/>
      <c r="AX18" s="500"/>
      <c r="AY18" s="500"/>
      <c r="AZ18" s="500"/>
      <c r="BA18" s="500"/>
      <c r="BB18" s="500"/>
    </row>
    <row r="19" spans="1:54" ht="15.75" customHeight="1">
      <c r="A19" s="457"/>
      <c r="B19" s="456"/>
      <c r="C19" s="489">
        <v>5</v>
      </c>
      <c r="D19" s="489" t="s">
        <v>750</v>
      </c>
      <c r="E19" s="489">
        <f t="shared" si="4"/>
        <v>5</v>
      </c>
      <c r="F19" s="489" t="s">
        <v>679</v>
      </c>
      <c r="G19" s="489" t="s">
        <v>723</v>
      </c>
      <c r="H19" s="490" t="s">
        <v>722</v>
      </c>
      <c r="I19" s="491" t="s">
        <v>65</v>
      </c>
      <c r="J19" s="490" t="s">
        <v>722</v>
      </c>
      <c r="K19" s="490" t="s">
        <v>725</v>
      </c>
      <c r="L19" s="490" t="s">
        <v>763</v>
      </c>
      <c r="M19" s="492" t="s">
        <v>726</v>
      </c>
      <c r="N19" s="501" t="s">
        <v>727</v>
      </c>
      <c r="O19" s="494"/>
      <c r="P19" s="495"/>
      <c r="Q19" s="495"/>
      <c r="R19" s="494" t="s">
        <v>729</v>
      </c>
      <c r="S19" s="501" t="s">
        <v>108</v>
      </c>
      <c r="T19" s="496" t="s">
        <v>751</v>
      </c>
      <c r="U19" s="497" t="s">
        <v>731</v>
      </c>
      <c r="V19" s="498">
        <v>31456</v>
      </c>
      <c r="W19" s="497">
        <f t="shared" ca="1" si="5"/>
        <v>39</v>
      </c>
      <c r="X19" s="497" t="s">
        <v>752</v>
      </c>
      <c r="Y19" s="497" t="s">
        <v>733</v>
      </c>
      <c r="Z19" s="497" t="s">
        <v>734</v>
      </c>
      <c r="AA19" s="497" t="s">
        <v>740</v>
      </c>
      <c r="AB19" s="497" t="s">
        <v>736</v>
      </c>
      <c r="AC19" s="497" t="s">
        <v>737</v>
      </c>
      <c r="AD19" s="497"/>
      <c r="AE19" s="497"/>
      <c r="AF19" s="497"/>
      <c r="AG19" s="499"/>
      <c r="AH19" s="499" t="s">
        <v>679</v>
      </c>
      <c r="AI19" s="500"/>
      <c r="AJ19" s="500"/>
      <c r="AK19" s="500"/>
      <c r="AL19" s="500"/>
      <c r="AM19" s="500"/>
      <c r="AN19" s="500"/>
      <c r="AO19" s="500"/>
      <c r="AP19" s="500"/>
      <c r="AQ19" s="500"/>
      <c r="AR19" s="500"/>
      <c r="AS19" s="500"/>
      <c r="AT19" s="500"/>
      <c r="AU19" s="500"/>
      <c r="AV19" s="500"/>
      <c r="AW19" s="500"/>
      <c r="AX19" s="500"/>
      <c r="AY19" s="500"/>
      <c r="AZ19" s="500"/>
      <c r="BA19" s="500"/>
      <c r="BB19" s="500"/>
    </row>
    <row r="20" spans="1:54" ht="15.75" customHeight="1">
      <c r="A20" s="457"/>
      <c r="B20" s="456"/>
      <c r="C20" s="489">
        <v>6</v>
      </c>
      <c r="D20" s="489" t="s">
        <v>753</v>
      </c>
      <c r="E20" s="489">
        <f t="shared" si="4"/>
        <v>6</v>
      </c>
      <c r="F20" s="489" t="s">
        <v>679</v>
      </c>
      <c r="G20" s="489" t="s">
        <v>723</v>
      </c>
      <c r="H20" s="490" t="s">
        <v>722</v>
      </c>
      <c r="I20" s="491" t="s">
        <v>65</v>
      </c>
      <c r="J20" s="490" t="s">
        <v>722</v>
      </c>
      <c r="K20" s="490" t="s">
        <v>725</v>
      </c>
      <c r="L20" s="490" t="s">
        <v>763</v>
      </c>
      <c r="M20" s="492" t="s">
        <v>726</v>
      </c>
      <c r="N20" s="501" t="s">
        <v>727</v>
      </c>
      <c r="O20" s="494"/>
      <c r="P20" s="495"/>
      <c r="Q20" s="495"/>
      <c r="R20" s="494" t="s">
        <v>729</v>
      </c>
      <c r="S20" s="501" t="s">
        <v>121</v>
      </c>
      <c r="T20" s="496" t="s">
        <v>754</v>
      </c>
      <c r="U20" s="497" t="s">
        <v>731</v>
      </c>
      <c r="V20" s="498">
        <v>33599</v>
      </c>
      <c r="W20" s="497">
        <f t="shared" ca="1" si="5"/>
        <v>34</v>
      </c>
      <c r="X20" s="497" t="s">
        <v>755</v>
      </c>
      <c r="Y20" s="497" t="s">
        <v>733</v>
      </c>
      <c r="Z20" s="497" t="s">
        <v>734</v>
      </c>
      <c r="AA20" s="497" t="s">
        <v>740</v>
      </c>
      <c r="AB20" s="497" t="s">
        <v>736</v>
      </c>
      <c r="AC20" s="497" t="s">
        <v>737</v>
      </c>
      <c r="AD20" s="497"/>
      <c r="AE20" s="497"/>
      <c r="AF20" s="497"/>
      <c r="AG20" s="499"/>
      <c r="AH20" s="499" t="s">
        <v>679</v>
      </c>
      <c r="AI20" s="500"/>
      <c r="AJ20" s="500"/>
      <c r="AK20" s="500"/>
      <c r="AL20" s="500"/>
      <c r="AM20" s="500"/>
      <c r="AN20" s="500"/>
      <c r="AO20" s="500"/>
      <c r="AP20" s="500"/>
      <c r="AQ20" s="500"/>
      <c r="AR20" s="500"/>
      <c r="AS20" s="500"/>
      <c r="AT20" s="500"/>
      <c r="AU20" s="500"/>
      <c r="AV20" s="500"/>
      <c r="AW20" s="500"/>
      <c r="AX20" s="500"/>
      <c r="AY20" s="500"/>
      <c r="AZ20" s="500"/>
      <c r="BA20" s="500"/>
      <c r="BB20" s="500"/>
    </row>
    <row r="21" spans="1:54" ht="15.75" customHeight="1">
      <c r="A21" s="457"/>
      <c r="B21" s="456"/>
      <c r="C21" s="489">
        <v>7</v>
      </c>
      <c r="D21" s="489" t="s">
        <v>756</v>
      </c>
      <c r="E21" s="489">
        <f t="shared" si="4"/>
        <v>7</v>
      </c>
      <c r="F21" s="489" t="s">
        <v>679</v>
      </c>
      <c r="G21" s="489" t="s">
        <v>723</v>
      </c>
      <c r="H21" s="490" t="s">
        <v>722</v>
      </c>
      <c r="I21" s="491" t="s">
        <v>65</v>
      </c>
      <c r="J21" s="490" t="s">
        <v>722</v>
      </c>
      <c r="K21" s="490" t="s">
        <v>725</v>
      </c>
      <c r="L21" s="490" t="s">
        <v>763</v>
      </c>
      <c r="M21" s="492" t="s">
        <v>726</v>
      </c>
      <c r="N21" s="501" t="s">
        <v>727</v>
      </c>
      <c r="O21" s="494"/>
      <c r="P21" s="495"/>
      <c r="Q21" s="495"/>
      <c r="R21" s="494" t="s">
        <v>729</v>
      </c>
      <c r="S21" s="501" t="s">
        <v>132</v>
      </c>
      <c r="T21" s="496" t="s">
        <v>757</v>
      </c>
      <c r="U21" s="497" t="s">
        <v>731</v>
      </c>
      <c r="V21" s="498">
        <v>31780</v>
      </c>
      <c r="W21" s="497">
        <f t="shared" ca="1" si="5"/>
        <v>39</v>
      </c>
      <c r="X21" s="497" t="s">
        <v>758</v>
      </c>
      <c r="Y21" s="497" t="s">
        <v>733</v>
      </c>
      <c r="Z21" s="497" t="s">
        <v>734</v>
      </c>
      <c r="AA21" s="497" t="s">
        <v>740</v>
      </c>
      <c r="AB21" s="497" t="s">
        <v>736</v>
      </c>
      <c r="AC21" s="497" t="s">
        <v>759</v>
      </c>
      <c r="AD21" s="497"/>
      <c r="AE21" s="497"/>
      <c r="AF21" s="497"/>
      <c r="AG21" s="499"/>
      <c r="AH21" s="499" t="s">
        <v>679</v>
      </c>
      <c r="AI21" s="500"/>
      <c r="AJ21" s="500"/>
      <c r="AK21" s="500"/>
      <c r="AL21" s="500"/>
      <c r="AM21" s="500"/>
      <c r="AN21" s="500"/>
      <c r="AO21" s="500"/>
      <c r="AP21" s="500"/>
      <c r="AQ21" s="500"/>
      <c r="AR21" s="500"/>
      <c r="AS21" s="500"/>
      <c r="AT21" s="500"/>
      <c r="AU21" s="500"/>
      <c r="AV21" s="500"/>
      <c r="AW21" s="500"/>
      <c r="AX21" s="500"/>
      <c r="AY21" s="500"/>
      <c r="AZ21" s="500"/>
      <c r="BA21" s="500"/>
      <c r="BB21" s="500"/>
    </row>
    <row r="22" spans="1:54" ht="15.75" customHeight="1">
      <c r="A22" s="457"/>
      <c r="B22" s="456"/>
      <c r="C22" s="489">
        <v>8</v>
      </c>
      <c r="D22" s="489" t="s">
        <v>760</v>
      </c>
      <c r="E22" s="489">
        <f t="shared" si="4"/>
        <v>8</v>
      </c>
      <c r="F22" s="489" t="s">
        <v>679</v>
      </c>
      <c r="G22" s="489" t="s">
        <v>723</v>
      </c>
      <c r="H22" s="490" t="s">
        <v>722</v>
      </c>
      <c r="I22" s="491" t="s">
        <v>65</v>
      </c>
      <c r="J22" s="490" t="s">
        <v>722</v>
      </c>
      <c r="K22" s="490" t="s">
        <v>725</v>
      </c>
      <c r="L22" s="490" t="s">
        <v>763</v>
      </c>
      <c r="M22" s="492" t="s">
        <v>726</v>
      </c>
      <c r="N22" s="501" t="s">
        <v>727</v>
      </c>
      <c r="O22" s="494"/>
      <c r="P22" s="495" t="s">
        <v>390</v>
      </c>
      <c r="Q22" s="495" t="s">
        <v>69</v>
      </c>
      <c r="R22" s="494" t="s">
        <v>729</v>
      </c>
      <c r="S22" s="501" t="s">
        <v>139</v>
      </c>
      <c r="T22" s="496" t="s">
        <v>761</v>
      </c>
      <c r="U22" s="497" t="s">
        <v>731</v>
      </c>
      <c r="V22" s="498">
        <v>33031</v>
      </c>
      <c r="W22" s="497">
        <f t="shared" ca="1" si="5"/>
        <v>35</v>
      </c>
      <c r="X22" s="497" t="s">
        <v>762</v>
      </c>
      <c r="Y22" s="497" t="s">
        <v>733</v>
      </c>
      <c r="Z22" s="497" t="s">
        <v>734</v>
      </c>
      <c r="AA22" s="497" t="s">
        <v>676</v>
      </c>
      <c r="AB22" s="497" t="s">
        <v>736</v>
      </c>
      <c r="AC22" s="497" t="s">
        <v>737</v>
      </c>
      <c r="AD22" s="497"/>
      <c r="AE22" s="497"/>
      <c r="AF22" s="497"/>
      <c r="AG22" s="499"/>
      <c r="AH22" s="499" t="s">
        <v>679</v>
      </c>
      <c r="AI22" s="500"/>
      <c r="AJ22" s="500"/>
      <c r="AK22" s="500"/>
      <c r="AL22" s="500"/>
      <c r="AM22" s="500"/>
      <c r="AN22" s="500"/>
      <c r="AO22" s="500"/>
      <c r="AP22" s="500"/>
      <c r="AQ22" s="500"/>
      <c r="AR22" s="500"/>
      <c r="AS22" s="500"/>
      <c r="AT22" s="500"/>
      <c r="AU22" s="500"/>
      <c r="AV22" s="500"/>
      <c r="AW22" s="500"/>
      <c r="AX22" s="500"/>
      <c r="AY22" s="500"/>
      <c r="AZ22" s="500"/>
      <c r="BA22" s="500"/>
      <c r="BB22" s="500"/>
    </row>
    <row r="23" spans="1:54" ht="15.75" customHeight="1">
      <c r="A23" s="457"/>
      <c r="B23" s="456"/>
      <c r="C23" s="489">
        <v>9</v>
      </c>
      <c r="D23" s="489" t="s">
        <v>3374</v>
      </c>
      <c r="E23" s="489">
        <f t="shared" si="4"/>
        <v>9</v>
      </c>
      <c r="F23" s="489" t="s">
        <v>679</v>
      </c>
      <c r="G23" s="489" t="s">
        <v>723</v>
      </c>
      <c r="H23" s="490" t="s">
        <v>722</v>
      </c>
      <c r="I23" s="491" t="s">
        <v>65</v>
      </c>
      <c r="J23" s="490" t="s">
        <v>722</v>
      </c>
      <c r="K23" s="490" t="s">
        <v>725</v>
      </c>
      <c r="L23" s="490" t="s">
        <v>763</v>
      </c>
      <c r="M23" s="492" t="s">
        <v>726</v>
      </c>
      <c r="N23" s="504" t="s">
        <v>727</v>
      </c>
      <c r="O23" s="494"/>
      <c r="P23" s="495"/>
      <c r="Q23" s="495"/>
      <c r="R23" s="494" t="s">
        <v>729</v>
      </c>
      <c r="S23" s="546" t="s">
        <v>3375</v>
      </c>
      <c r="T23" s="496" t="s">
        <v>3376</v>
      </c>
      <c r="U23" s="497" t="s">
        <v>731</v>
      </c>
      <c r="V23" s="498">
        <v>30685</v>
      </c>
      <c r="W23" s="497">
        <f t="shared" ca="1" si="5"/>
        <v>42</v>
      </c>
      <c r="X23" s="497" t="s">
        <v>3377</v>
      </c>
      <c r="Y23" s="497" t="s">
        <v>778</v>
      </c>
      <c r="Z23" s="497" t="s">
        <v>784</v>
      </c>
      <c r="AA23" s="497" t="s">
        <v>740</v>
      </c>
      <c r="AB23" s="497" t="s">
        <v>736</v>
      </c>
      <c r="AC23" s="497" t="s">
        <v>770</v>
      </c>
      <c r="AD23" s="497" t="s">
        <v>786</v>
      </c>
      <c r="AE23" s="497" t="s">
        <v>787</v>
      </c>
      <c r="AF23" s="497"/>
      <c r="AG23" s="499"/>
      <c r="AH23" s="499" t="s">
        <v>679</v>
      </c>
      <c r="AI23" s="500"/>
      <c r="AJ23" s="500"/>
      <c r="AK23" s="500"/>
      <c r="AL23" s="500"/>
      <c r="AM23" s="500"/>
      <c r="AN23" s="500"/>
      <c r="AO23" s="500"/>
      <c r="AP23" s="500"/>
      <c r="AQ23" s="500"/>
      <c r="AR23" s="500"/>
      <c r="AS23" s="500"/>
      <c r="AT23" s="500"/>
      <c r="AU23" s="500"/>
      <c r="AV23" s="500"/>
      <c r="AW23" s="500"/>
      <c r="AX23" s="500"/>
      <c r="AY23" s="500"/>
      <c r="AZ23" s="500"/>
      <c r="BA23" s="500"/>
      <c r="BB23" s="500"/>
    </row>
    <row r="24" spans="1:54" ht="15.75" customHeight="1">
      <c r="A24" s="457"/>
      <c r="B24" s="456"/>
      <c r="C24" s="489">
        <v>10</v>
      </c>
      <c r="D24" s="489" t="s">
        <v>763</v>
      </c>
      <c r="E24" s="489">
        <f t="shared" si="4"/>
        <v>10</v>
      </c>
      <c r="F24" s="489" t="s">
        <v>679</v>
      </c>
      <c r="G24" s="489" t="s">
        <v>764</v>
      </c>
      <c r="H24" s="490" t="s">
        <v>722</v>
      </c>
      <c r="I24" s="491" t="s">
        <v>65</v>
      </c>
      <c r="J24" s="490" t="s">
        <v>722</v>
      </c>
      <c r="K24" s="490" t="s">
        <v>763</v>
      </c>
      <c r="L24" s="490" t="s">
        <v>726</v>
      </c>
      <c r="M24" s="492" t="s">
        <v>726</v>
      </c>
      <c r="N24" s="501" t="s">
        <v>765</v>
      </c>
      <c r="O24" s="494"/>
      <c r="P24" s="495" t="s">
        <v>69</v>
      </c>
      <c r="Q24" s="495"/>
      <c r="R24" s="494" t="s">
        <v>766</v>
      </c>
      <c r="S24" s="501" t="s">
        <v>79</v>
      </c>
      <c r="T24" s="496" t="s">
        <v>767</v>
      </c>
      <c r="U24" s="497" t="s">
        <v>731</v>
      </c>
      <c r="V24" s="498">
        <v>32305</v>
      </c>
      <c r="W24" s="497">
        <f t="shared" ca="1" si="5"/>
        <v>37</v>
      </c>
      <c r="X24" s="497" t="s">
        <v>768</v>
      </c>
      <c r="Y24" s="497" t="s">
        <v>769</v>
      </c>
      <c r="Z24" s="508" t="s">
        <v>734</v>
      </c>
      <c r="AA24" s="497" t="s">
        <v>676</v>
      </c>
      <c r="AB24" s="497" t="s">
        <v>736</v>
      </c>
      <c r="AC24" s="497" t="s">
        <v>770</v>
      </c>
      <c r="AD24" s="497"/>
      <c r="AE24" s="497"/>
      <c r="AF24" s="497" t="s">
        <v>771</v>
      </c>
      <c r="AG24" s="499"/>
      <c r="AH24" s="499" t="s">
        <v>679</v>
      </c>
      <c r="AI24" s="500"/>
      <c r="AJ24" s="500"/>
      <c r="AK24" s="500"/>
      <c r="AL24" s="500"/>
      <c r="AM24" s="500"/>
      <c r="AN24" s="500"/>
      <c r="AO24" s="500"/>
      <c r="AP24" s="500"/>
      <c r="AQ24" s="500"/>
      <c r="AR24" s="500"/>
      <c r="AS24" s="500"/>
      <c r="AT24" s="500"/>
      <c r="AU24" s="500"/>
      <c r="AV24" s="500"/>
      <c r="AW24" s="500"/>
      <c r="AX24" s="500"/>
      <c r="AY24" s="500"/>
      <c r="AZ24" s="500"/>
      <c r="BA24" s="500"/>
      <c r="BB24" s="500"/>
    </row>
    <row r="25" spans="1:54" ht="15.75" customHeight="1">
      <c r="A25" s="457"/>
      <c r="B25" s="456"/>
      <c r="C25" s="489">
        <v>11</v>
      </c>
      <c r="D25" s="489" t="s">
        <v>772</v>
      </c>
      <c r="E25" s="489">
        <f t="shared" si="4"/>
        <v>11</v>
      </c>
      <c r="F25" s="489" t="s">
        <v>679</v>
      </c>
      <c r="G25" s="489" t="s">
        <v>764</v>
      </c>
      <c r="H25" s="490" t="s">
        <v>722</v>
      </c>
      <c r="I25" s="491" t="s">
        <v>65</v>
      </c>
      <c r="J25" s="490" t="s">
        <v>722</v>
      </c>
      <c r="K25" s="490" t="s">
        <v>763</v>
      </c>
      <c r="L25" s="490" t="s">
        <v>726</v>
      </c>
      <c r="M25" s="492" t="s">
        <v>726</v>
      </c>
      <c r="N25" s="501" t="s">
        <v>765</v>
      </c>
      <c r="O25" s="494"/>
      <c r="P25" s="495"/>
      <c r="Q25" s="495"/>
      <c r="R25" s="494" t="s">
        <v>766</v>
      </c>
      <c r="S25" s="501" t="s">
        <v>91</v>
      </c>
      <c r="T25" s="496" t="s">
        <v>773</v>
      </c>
      <c r="U25" s="497" t="s">
        <v>731</v>
      </c>
      <c r="V25" s="498">
        <v>32377</v>
      </c>
      <c r="W25" s="497">
        <f t="shared" ca="1" si="5"/>
        <v>37</v>
      </c>
      <c r="X25" s="497" t="s">
        <v>774</v>
      </c>
      <c r="Y25" s="497" t="s">
        <v>769</v>
      </c>
      <c r="Z25" s="497" t="s">
        <v>734</v>
      </c>
      <c r="AA25" s="497" t="s">
        <v>676</v>
      </c>
      <c r="AB25" s="497" t="s">
        <v>736</v>
      </c>
      <c r="AC25" s="497" t="s">
        <v>737</v>
      </c>
      <c r="AD25" s="497"/>
      <c r="AE25" s="497"/>
      <c r="AF25" s="497"/>
      <c r="AG25" s="499"/>
      <c r="AH25" s="499" t="s">
        <v>679</v>
      </c>
      <c r="AI25" s="500"/>
      <c r="AJ25" s="500"/>
      <c r="AK25" s="500"/>
      <c r="AL25" s="500"/>
      <c r="AM25" s="500"/>
      <c r="AN25" s="500"/>
      <c r="AO25" s="500"/>
      <c r="AP25" s="500"/>
      <c r="AQ25" s="500"/>
      <c r="AR25" s="500"/>
      <c r="AS25" s="500"/>
      <c r="AT25" s="500"/>
      <c r="AU25" s="500"/>
      <c r="AV25" s="500"/>
      <c r="AW25" s="500"/>
      <c r="AX25" s="500"/>
      <c r="AY25" s="500"/>
      <c r="AZ25" s="500"/>
      <c r="BA25" s="500"/>
      <c r="BB25" s="500"/>
    </row>
    <row r="26" spans="1:54" ht="15.75" customHeight="1">
      <c r="A26" s="457"/>
      <c r="B26" s="456"/>
      <c r="C26" s="489">
        <v>12</v>
      </c>
      <c r="D26" s="489" t="s">
        <v>775</v>
      </c>
      <c r="E26" s="489">
        <f t="shared" si="4"/>
        <v>12</v>
      </c>
      <c r="F26" s="489" t="s">
        <v>679</v>
      </c>
      <c r="G26" s="489" t="s">
        <v>764</v>
      </c>
      <c r="H26" s="490" t="s">
        <v>722</v>
      </c>
      <c r="I26" s="491" t="s">
        <v>65</v>
      </c>
      <c r="J26" s="490" t="s">
        <v>722</v>
      </c>
      <c r="K26" s="490" t="s">
        <v>763</v>
      </c>
      <c r="L26" s="490" t="s">
        <v>726</v>
      </c>
      <c r="M26" s="503" t="s">
        <v>726</v>
      </c>
      <c r="N26" s="501" t="s">
        <v>765</v>
      </c>
      <c r="O26" s="494"/>
      <c r="P26" s="495"/>
      <c r="Q26" s="495"/>
      <c r="R26" s="494" t="s">
        <v>766</v>
      </c>
      <c r="S26" s="501" t="s">
        <v>105</v>
      </c>
      <c r="T26" s="496" t="s">
        <v>776</v>
      </c>
      <c r="U26" s="497" t="s">
        <v>731</v>
      </c>
      <c r="V26" s="498">
        <v>36739</v>
      </c>
      <c r="W26" s="497">
        <f t="shared" ca="1" si="5"/>
        <v>25</v>
      </c>
      <c r="X26" s="497" t="s">
        <v>777</v>
      </c>
      <c r="Y26" s="497" t="s">
        <v>778</v>
      </c>
      <c r="Z26" s="508" t="s">
        <v>734</v>
      </c>
      <c r="AA26" s="497" t="s">
        <v>740</v>
      </c>
      <c r="AB26" s="497" t="s">
        <v>736</v>
      </c>
      <c r="AC26" s="497" t="s">
        <v>737</v>
      </c>
      <c r="AD26" s="497"/>
      <c r="AE26" s="497"/>
      <c r="AF26" s="497" t="s">
        <v>779</v>
      </c>
      <c r="AG26" s="499"/>
      <c r="AH26" s="499" t="s">
        <v>679</v>
      </c>
      <c r="AI26" s="500"/>
      <c r="AJ26" s="500"/>
      <c r="AK26" s="500"/>
      <c r="AL26" s="500"/>
      <c r="AM26" s="500"/>
      <c r="AN26" s="500"/>
      <c r="AO26" s="500"/>
      <c r="AP26" s="500"/>
      <c r="AQ26" s="500"/>
      <c r="AR26" s="500"/>
      <c r="AS26" s="500"/>
      <c r="AT26" s="500"/>
      <c r="AU26" s="500"/>
      <c r="AV26" s="500"/>
      <c r="AW26" s="500"/>
      <c r="AX26" s="500"/>
      <c r="AY26" s="500"/>
      <c r="AZ26" s="500"/>
      <c r="BA26" s="500"/>
      <c r="BB26" s="500"/>
    </row>
    <row r="27" spans="1:54" ht="15.75" customHeight="1">
      <c r="A27" s="457"/>
      <c r="B27" s="456"/>
      <c r="C27" s="489">
        <v>13</v>
      </c>
      <c r="D27" s="489" t="s">
        <v>780</v>
      </c>
      <c r="E27" s="489">
        <f t="shared" si="4"/>
        <v>13</v>
      </c>
      <c r="F27" s="489" t="s">
        <v>679</v>
      </c>
      <c r="G27" s="489" t="s">
        <v>764</v>
      </c>
      <c r="H27" s="490" t="s">
        <v>722</v>
      </c>
      <c r="I27" s="491" t="s">
        <v>65</v>
      </c>
      <c r="J27" s="490" t="s">
        <v>722</v>
      </c>
      <c r="K27" s="490" t="s">
        <v>763</v>
      </c>
      <c r="L27" s="490" t="s">
        <v>726</v>
      </c>
      <c r="M27" s="492" t="s">
        <v>726</v>
      </c>
      <c r="N27" s="501" t="s">
        <v>765</v>
      </c>
      <c r="O27" s="494"/>
      <c r="P27" s="495"/>
      <c r="Q27" s="495"/>
      <c r="R27" s="494" t="s">
        <v>766</v>
      </c>
      <c r="S27" s="501" t="s">
        <v>781</v>
      </c>
      <c r="T27" s="496" t="s">
        <v>782</v>
      </c>
      <c r="U27" s="497" t="s">
        <v>731</v>
      </c>
      <c r="V27" s="498">
        <v>33538</v>
      </c>
      <c r="W27" s="497">
        <f t="shared" ca="1" si="5"/>
        <v>34</v>
      </c>
      <c r="X27" s="497" t="s">
        <v>783</v>
      </c>
      <c r="Y27" s="497" t="s">
        <v>778</v>
      </c>
      <c r="Z27" s="497" t="s">
        <v>784</v>
      </c>
      <c r="AA27" s="497" t="s">
        <v>274</v>
      </c>
      <c r="AB27" s="497" t="s">
        <v>736</v>
      </c>
      <c r="AC27" s="497" t="s">
        <v>785</v>
      </c>
      <c r="AD27" s="497" t="s">
        <v>786</v>
      </c>
      <c r="AE27" s="497" t="s">
        <v>787</v>
      </c>
      <c r="AF27" s="497"/>
      <c r="AG27" s="499"/>
      <c r="AH27" s="499" t="s">
        <v>679</v>
      </c>
      <c r="AI27" s="500"/>
      <c r="AJ27" s="500"/>
      <c r="AK27" s="500"/>
      <c r="AL27" s="500"/>
      <c r="AM27" s="500"/>
      <c r="AN27" s="500"/>
      <c r="AO27" s="500"/>
      <c r="AP27" s="500"/>
      <c r="AQ27" s="500"/>
      <c r="AR27" s="500"/>
      <c r="AS27" s="500"/>
      <c r="AT27" s="500"/>
      <c r="AU27" s="500"/>
      <c r="AV27" s="500"/>
      <c r="AW27" s="500"/>
      <c r="AX27" s="500"/>
      <c r="AY27" s="500"/>
      <c r="AZ27" s="500"/>
      <c r="BA27" s="500"/>
      <c r="BB27" s="500"/>
    </row>
    <row r="28" spans="1:54" ht="15.75" customHeight="1">
      <c r="A28" s="457"/>
      <c r="B28" s="456"/>
      <c r="C28" s="489">
        <v>14</v>
      </c>
      <c r="D28" s="489" t="s">
        <v>788</v>
      </c>
      <c r="E28" s="489">
        <f t="shared" si="4"/>
        <v>14</v>
      </c>
      <c r="F28" s="489" t="s">
        <v>679</v>
      </c>
      <c r="G28" s="489" t="s">
        <v>764</v>
      </c>
      <c r="H28" s="490" t="s">
        <v>722</v>
      </c>
      <c r="I28" s="491" t="s">
        <v>65</v>
      </c>
      <c r="J28" s="490" t="s">
        <v>722</v>
      </c>
      <c r="K28" s="490" t="s">
        <v>763</v>
      </c>
      <c r="L28" s="490" t="s">
        <v>726</v>
      </c>
      <c r="M28" s="492" t="s">
        <v>726</v>
      </c>
      <c r="N28" s="501" t="s">
        <v>765</v>
      </c>
      <c r="O28" s="494"/>
      <c r="P28" s="495"/>
      <c r="Q28" s="495"/>
      <c r="R28" s="494" t="s">
        <v>766</v>
      </c>
      <c r="S28" s="501" t="s">
        <v>789</v>
      </c>
      <c r="T28" s="496" t="s">
        <v>790</v>
      </c>
      <c r="U28" s="497" t="s">
        <v>731</v>
      </c>
      <c r="V28" s="498">
        <v>33400</v>
      </c>
      <c r="W28" s="497">
        <f t="shared" ca="1" si="5"/>
        <v>34</v>
      </c>
      <c r="X28" s="497" t="s">
        <v>791</v>
      </c>
      <c r="Y28" s="497" t="s">
        <v>778</v>
      </c>
      <c r="Z28" s="497" t="s">
        <v>792</v>
      </c>
      <c r="AA28" s="497" t="s">
        <v>274</v>
      </c>
      <c r="AB28" s="497" t="s">
        <v>274</v>
      </c>
      <c r="AC28" s="497" t="s">
        <v>793</v>
      </c>
      <c r="AD28" s="497" t="s">
        <v>786</v>
      </c>
      <c r="AE28" s="497" t="s">
        <v>787</v>
      </c>
      <c r="AF28" s="497" t="s">
        <v>794</v>
      </c>
      <c r="AG28" s="499"/>
      <c r="AH28" s="499" t="s">
        <v>679</v>
      </c>
      <c r="AI28" s="500"/>
      <c r="AJ28" s="500"/>
      <c r="AK28" s="500"/>
      <c r="AL28" s="500"/>
      <c r="AM28" s="500"/>
      <c r="AN28" s="500"/>
      <c r="AO28" s="500"/>
      <c r="AP28" s="500"/>
      <c r="AQ28" s="500"/>
      <c r="AR28" s="500"/>
      <c r="AS28" s="500"/>
      <c r="AT28" s="500"/>
      <c r="AU28" s="500"/>
      <c r="AV28" s="500"/>
      <c r="AW28" s="500"/>
      <c r="AX28" s="500"/>
      <c r="AY28" s="500"/>
      <c r="AZ28" s="500"/>
      <c r="BA28" s="500"/>
      <c r="BB28" s="500"/>
    </row>
    <row r="29" spans="1:54" ht="15.75" customHeight="1">
      <c r="A29" s="457"/>
      <c r="B29" s="456"/>
      <c r="C29" s="489">
        <v>15</v>
      </c>
      <c r="D29" s="489" t="s">
        <v>795</v>
      </c>
      <c r="E29" s="489">
        <f t="shared" si="4"/>
        <v>15</v>
      </c>
      <c r="F29" s="489" t="s">
        <v>679</v>
      </c>
      <c r="G29" s="489" t="s">
        <v>796</v>
      </c>
      <c r="H29" s="490" t="s">
        <v>797</v>
      </c>
      <c r="I29" s="491" t="s">
        <v>71</v>
      </c>
      <c r="J29" s="490" t="s">
        <v>797</v>
      </c>
      <c r="K29" s="490" t="s">
        <v>795</v>
      </c>
      <c r="L29" s="490" t="s">
        <v>798</v>
      </c>
      <c r="M29" s="492" t="s">
        <v>726</v>
      </c>
      <c r="N29" s="493" t="s">
        <v>727</v>
      </c>
      <c r="O29" s="494"/>
      <c r="P29" s="495" t="s">
        <v>69</v>
      </c>
      <c r="Q29" s="495"/>
      <c r="R29" s="494" t="s">
        <v>799</v>
      </c>
      <c r="S29" s="506" t="s">
        <v>67</v>
      </c>
      <c r="T29" s="496" t="s">
        <v>800</v>
      </c>
      <c r="U29" s="497" t="s">
        <v>801</v>
      </c>
      <c r="V29" s="498">
        <v>31249</v>
      </c>
      <c r="W29" s="497">
        <f t="shared" ca="1" si="5"/>
        <v>40</v>
      </c>
      <c r="X29" s="497" t="s">
        <v>802</v>
      </c>
      <c r="Y29" s="497" t="s">
        <v>733</v>
      </c>
      <c r="Z29" s="497" t="s">
        <v>734</v>
      </c>
      <c r="AA29" s="497" t="s">
        <v>740</v>
      </c>
      <c r="AB29" s="497" t="s">
        <v>736</v>
      </c>
      <c r="AC29" s="497" t="s">
        <v>737</v>
      </c>
      <c r="AD29" s="497"/>
      <c r="AE29" s="497"/>
      <c r="AF29" s="497"/>
      <c r="AG29" s="499"/>
      <c r="AH29" s="499" t="s">
        <v>679</v>
      </c>
      <c r="AI29" s="500"/>
      <c r="AJ29" s="500"/>
      <c r="AK29" s="500"/>
      <c r="AL29" s="500"/>
      <c r="AM29" s="500"/>
      <c r="AN29" s="500"/>
      <c r="AO29" s="500"/>
      <c r="AP29" s="500"/>
      <c r="AQ29" s="500"/>
      <c r="AR29" s="500"/>
      <c r="AS29" s="500"/>
      <c r="AT29" s="500"/>
      <c r="AU29" s="500"/>
      <c r="AV29" s="500"/>
      <c r="AW29" s="500"/>
      <c r="AX29" s="500"/>
      <c r="AY29" s="500"/>
      <c r="AZ29" s="500"/>
      <c r="BA29" s="500"/>
      <c r="BB29" s="500"/>
    </row>
    <row r="30" spans="1:54" ht="15.75" customHeight="1">
      <c r="A30" s="457"/>
      <c r="B30" s="456"/>
      <c r="C30" s="489">
        <v>16</v>
      </c>
      <c r="D30" s="489" t="s">
        <v>798</v>
      </c>
      <c r="E30" s="489">
        <f t="shared" si="4"/>
        <v>16</v>
      </c>
      <c r="F30" s="489" t="s">
        <v>679</v>
      </c>
      <c r="G30" s="489" t="s">
        <v>796</v>
      </c>
      <c r="H30" s="490" t="s">
        <v>797</v>
      </c>
      <c r="I30" s="491" t="s">
        <v>71</v>
      </c>
      <c r="J30" s="490" t="s">
        <v>797</v>
      </c>
      <c r="K30" s="490" t="s">
        <v>795</v>
      </c>
      <c r="L30" s="490" t="s">
        <v>798</v>
      </c>
      <c r="M30" s="492" t="s">
        <v>726</v>
      </c>
      <c r="N30" s="501" t="s">
        <v>727</v>
      </c>
      <c r="O30" s="494"/>
      <c r="P30" s="495" t="s">
        <v>84</v>
      </c>
      <c r="Q30" s="495"/>
      <c r="R30" s="494" t="s">
        <v>799</v>
      </c>
      <c r="S30" s="501" t="s">
        <v>83</v>
      </c>
      <c r="T30" s="496" t="s">
        <v>803</v>
      </c>
      <c r="U30" s="497" t="s">
        <v>801</v>
      </c>
      <c r="V30" s="498">
        <v>29183</v>
      </c>
      <c r="W30" s="497">
        <f t="shared" ca="1" si="5"/>
        <v>46</v>
      </c>
      <c r="X30" s="497" t="s">
        <v>804</v>
      </c>
      <c r="Y30" s="497" t="s">
        <v>733</v>
      </c>
      <c r="Z30" s="497" t="s">
        <v>734</v>
      </c>
      <c r="AA30" s="497" t="s">
        <v>274</v>
      </c>
      <c r="AB30" s="497" t="s">
        <v>736</v>
      </c>
      <c r="AC30" s="497" t="s">
        <v>737</v>
      </c>
      <c r="AD30" s="497"/>
      <c r="AE30" s="497"/>
      <c r="AF30" s="497"/>
      <c r="AG30" s="499"/>
      <c r="AH30" s="499" t="s">
        <v>679</v>
      </c>
      <c r="AI30" s="500"/>
      <c r="AJ30" s="500"/>
      <c r="AK30" s="500"/>
      <c r="AL30" s="500"/>
      <c r="AM30" s="500"/>
      <c r="AN30" s="500"/>
      <c r="AO30" s="500"/>
      <c r="AP30" s="500"/>
      <c r="AQ30" s="500"/>
      <c r="AR30" s="500"/>
      <c r="AS30" s="500"/>
      <c r="AT30" s="500"/>
      <c r="AU30" s="500"/>
      <c r="AV30" s="500"/>
      <c r="AW30" s="500"/>
      <c r="AX30" s="500"/>
      <c r="AY30" s="500"/>
      <c r="AZ30" s="500"/>
      <c r="BA30" s="500"/>
      <c r="BB30" s="500"/>
    </row>
    <row r="31" spans="1:54" ht="15.75" customHeight="1">
      <c r="A31" s="457"/>
      <c r="B31" s="456"/>
      <c r="C31" s="489">
        <v>17</v>
      </c>
      <c r="D31" s="489" t="s">
        <v>805</v>
      </c>
      <c r="E31" s="489">
        <f t="shared" si="4"/>
        <v>17</v>
      </c>
      <c r="F31" s="489" t="s">
        <v>679</v>
      </c>
      <c r="G31" s="489" t="s">
        <v>796</v>
      </c>
      <c r="H31" s="490" t="s">
        <v>797</v>
      </c>
      <c r="I31" s="491" t="s">
        <v>71</v>
      </c>
      <c r="J31" s="490" t="s">
        <v>797</v>
      </c>
      <c r="K31" s="490" t="s">
        <v>795</v>
      </c>
      <c r="L31" s="490" t="s">
        <v>798</v>
      </c>
      <c r="M31" s="492" t="s">
        <v>726</v>
      </c>
      <c r="N31" s="501" t="s">
        <v>727</v>
      </c>
      <c r="O31" s="494"/>
      <c r="P31" s="495"/>
      <c r="Q31" s="495"/>
      <c r="R31" s="494" t="s">
        <v>799</v>
      </c>
      <c r="S31" s="501" t="s">
        <v>95</v>
      </c>
      <c r="T31" s="496" t="s">
        <v>806</v>
      </c>
      <c r="U31" s="497" t="s">
        <v>801</v>
      </c>
      <c r="V31" s="498">
        <v>33815</v>
      </c>
      <c r="W31" s="497">
        <f t="shared" ca="1" si="5"/>
        <v>33</v>
      </c>
      <c r="X31" s="497" t="s">
        <v>807</v>
      </c>
      <c r="Y31" s="497" t="s">
        <v>733</v>
      </c>
      <c r="Z31" s="497" t="s">
        <v>734</v>
      </c>
      <c r="AA31" s="497" t="s">
        <v>740</v>
      </c>
      <c r="AB31" s="497" t="s">
        <v>736</v>
      </c>
      <c r="AC31" s="497" t="s">
        <v>808</v>
      </c>
      <c r="AD31" s="497"/>
      <c r="AE31" s="497"/>
      <c r="AF31" s="497"/>
      <c r="AG31" s="499"/>
      <c r="AH31" s="499" t="s">
        <v>679</v>
      </c>
      <c r="AI31" s="500"/>
      <c r="AJ31" s="500"/>
      <c r="AK31" s="500"/>
      <c r="AL31" s="500"/>
      <c r="AM31" s="500"/>
      <c r="AN31" s="500"/>
      <c r="AO31" s="500"/>
      <c r="AP31" s="500"/>
      <c r="AQ31" s="500"/>
      <c r="AR31" s="500"/>
      <c r="AS31" s="500"/>
      <c r="AT31" s="500"/>
      <c r="AU31" s="500"/>
      <c r="AV31" s="500"/>
      <c r="AW31" s="500"/>
      <c r="AX31" s="500"/>
      <c r="AY31" s="500"/>
      <c r="AZ31" s="500"/>
      <c r="BA31" s="500"/>
      <c r="BB31" s="500"/>
    </row>
    <row r="32" spans="1:54" ht="15.75" customHeight="1">
      <c r="A32" s="457"/>
      <c r="B32" s="456"/>
      <c r="C32" s="489">
        <v>18</v>
      </c>
      <c r="D32" s="489" t="s">
        <v>809</v>
      </c>
      <c r="E32" s="489">
        <f t="shared" si="4"/>
        <v>18</v>
      </c>
      <c r="F32" s="489" t="s">
        <v>679</v>
      </c>
      <c r="G32" s="489" t="s">
        <v>796</v>
      </c>
      <c r="H32" s="490" t="s">
        <v>797</v>
      </c>
      <c r="I32" s="491" t="s">
        <v>71</v>
      </c>
      <c r="J32" s="490" t="s">
        <v>797</v>
      </c>
      <c r="K32" s="490" t="s">
        <v>795</v>
      </c>
      <c r="L32" s="490" t="s">
        <v>798</v>
      </c>
      <c r="M32" s="492" t="s">
        <v>726</v>
      </c>
      <c r="N32" s="501" t="s">
        <v>727</v>
      </c>
      <c r="O32" s="494"/>
      <c r="P32" s="495"/>
      <c r="Q32" s="495"/>
      <c r="R32" s="494" t="s">
        <v>799</v>
      </c>
      <c r="S32" s="501" t="s">
        <v>109</v>
      </c>
      <c r="T32" s="496" t="s">
        <v>810</v>
      </c>
      <c r="U32" s="497" t="s">
        <v>801</v>
      </c>
      <c r="V32" s="498">
        <v>32547</v>
      </c>
      <c r="W32" s="497">
        <f t="shared" ca="1" si="5"/>
        <v>36</v>
      </c>
      <c r="X32" s="497" t="s">
        <v>811</v>
      </c>
      <c r="Y32" s="497" t="s">
        <v>733</v>
      </c>
      <c r="Z32" s="497" t="s">
        <v>734</v>
      </c>
      <c r="AA32" s="497" t="s">
        <v>740</v>
      </c>
      <c r="AB32" s="497" t="s">
        <v>736</v>
      </c>
      <c r="AC32" s="497" t="s">
        <v>770</v>
      </c>
      <c r="AD32" s="497"/>
      <c r="AE32" s="497"/>
      <c r="AF32" s="497"/>
      <c r="AG32" s="499"/>
      <c r="AH32" s="499" t="s">
        <v>679</v>
      </c>
      <c r="AI32" s="500"/>
      <c r="AJ32" s="500"/>
      <c r="AK32" s="500"/>
      <c r="AL32" s="500"/>
      <c r="AM32" s="500"/>
      <c r="AN32" s="500"/>
      <c r="AO32" s="500"/>
      <c r="AP32" s="500"/>
      <c r="AQ32" s="500"/>
      <c r="AR32" s="500"/>
      <c r="AS32" s="500"/>
      <c r="AT32" s="500"/>
      <c r="AU32" s="500"/>
      <c r="AV32" s="500"/>
      <c r="AW32" s="500"/>
      <c r="AX32" s="500"/>
      <c r="AY32" s="500"/>
      <c r="AZ32" s="500"/>
      <c r="BA32" s="500"/>
      <c r="BB32" s="500"/>
    </row>
    <row r="33" spans="1:54" ht="15.75" customHeight="1">
      <c r="A33" s="457"/>
      <c r="B33" s="456"/>
      <c r="C33" s="489">
        <v>19</v>
      </c>
      <c r="D33" s="489" t="s">
        <v>812</v>
      </c>
      <c r="E33" s="489">
        <f t="shared" si="4"/>
        <v>19</v>
      </c>
      <c r="F33" s="489" t="s">
        <v>679</v>
      </c>
      <c r="G33" s="489" t="s">
        <v>796</v>
      </c>
      <c r="H33" s="490" t="s">
        <v>797</v>
      </c>
      <c r="I33" s="491" t="s">
        <v>71</v>
      </c>
      <c r="J33" s="490" t="s">
        <v>797</v>
      </c>
      <c r="K33" s="490" t="s">
        <v>795</v>
      </c>
      <c r="L33" s="490" t="s">
        <v>798</v>
      </c>
      <c r="M33" s="492" t="s">
        <v>726</v>
      </c>
      <c r="N33" s="504" t="s">
        <v>727</v>
      </c>
      <c r="O33" s="494"/>
      <c r="P33" s="495"/>
      <c r="Q33" s="495"/>
      <c r="R33" s="494" t="s">
        <v>799</v>
      </c>
      <c r="S33" s="504" t="s">
        <v>813</v>
      </c>
      <c r="T33" s="496" t="s">
        <v>814</v>
      </c>
      <c r="U33" s="497" t="s">
        <v>801</v>
      </c>
      <c r="V33" s="498">
        <v>31504</v>
      </c>
      <c r="W33" s="497">
        <f t="shared" ca="1" si="5"/>
        <v>39</v>
      </c>
      <c r="X33" s="497" t="s">
        <v>815</v>
      </c>
      <c r="Y33" s="497" t="s">
        <v>769</v>
      </c>
      <c r="Z33" s="497" t="s">
        <v>734</v>
      </c>
      <c r="AA33" s="497" t="s">
        <v>744</v>
      </c>
      <c r="AB33" s="497" t="s">
        <v>736</v>
      </c>
      <c r="AC33" s="497" t="s">
        <v>737</v>
      </c>
      <c r="AD33" s="497" t="s">
        <v>786</v>
      </c>
      <c r="AE33" s="497" t="s">
        <v>787</v>
      </c>
      <c r="AF33" s="497"/>
      <c r="AG33" s="499"/>
      <c r="AH33" s="499" t="s">
        <v>679</v>
      </c>
      <c r="AI33" s="500"/>
      <c r="AJ33" s="500"/>
      <c r="AK33" s="500"/>
      <c r="AL33" s="500"/>
      <c r="AM33" s="500"/>
      <c r="AN33" s="500"/>
      <c r="AO33" s="500"/>
      <c r="AP33" s="500"/>
      <c r="AQ33" s="500"/>
      <c r="AR33" s="500"/>
      <c r="AS33" s="500"/>
      <c r="AT33" s="500"/>
      <c r="AU33" s="500"/>
      <c r="AV33" s="500"/>
      <c r="AW33" s="500"/>
      <c r="AX33" s="500"/>
      <c r="AY33" s="500"/>
      <c r="AZ33" s="500"/>
      <c r="BA33" s="500"/>
      <c r="BB33" s="500"/>
    </row>
    <row r="34" spans="1:54" ht="15.75" customHeight="1">
      <c r="A34" s="457"/>
      <c r="B34" s="456"/>
      <c r="C34" s="489">
        <v>20</v>
      </c>
      <c r="D34" s="489" t="s">
        <v>816</v>
      </c>
      <c r="E34" s="489">
        <f t="shared" si="4"/>
        <v>20</v>
      </c>
      <c r="F34" s="489" t="s">
        <v>679</v>
      </c>
      <c r="G34" s="489" t="s">
        <v>796</v>
      </c>
      <c r="H34" s="490" t="s">
        <v>797</v>
      </c>
      <c r="I34" s="491" t="s">
        <v>71</v>
      </c>
      <c r="J34" s="490" t="s">
        <v>797</v>
      </c>
      <c r="K34" s="490" t="s">
        <v>816</v>
      </c>
      <c r="L34" s="490" t="s">
        <v>817</v>
      </c>
      <c r="M34" s="492" t="s">
        <v>726</v>
      </c>
      <c r="N34" s="493" t="s">
        <v>765</v>
      </c>
      <c r="O34" s="494"/>
      <c r="P34" s="495" t="s">
        <v>69</v>
      </c>
      <c r="Q34" s="495"/>
      <c r="R34" s="494" t="s">
        <v>799</v>
      </c>
      <c r="S34" s="506" t="s">
        <v>70</v>
      </c>
      <c r="T34" s="496" t="s">
        <v>818</v>
      </c>
      <c r="U34" s="497" t="s">
        <v>801</v>
      </c>
      <c r="V34" s="498">
        <v>33312</v>
      </c>
      <c r="W34" s="497">
        <f t="shared" ca="1" si="5"/>
        <v>34</v>
      </c>
      <c r="X34" s="497" t="s">
        <v>819</v>
      </c>
      <c r="Y34" s="497" t="s">
        <v>733</v>
      </c>
      <c r="Z34" s="497" t="s">
        <v>734</v>
      </c>
      <c r="AA34" s="497" t="s">
        <v>740</v>
      </c>
      <c r="AB34" s="497" t="s">
        <v>736</v>
      </c>
      <c r="AC34" s="497" t="s">
        <v>737</v>
      </c>
      <c r="AD34" s="497"/>
      <c r="AE34" s="497"/>
      <c r="AF34" s="497"/>
      <c r="AG34" s="499"/>
      <c r="AH34" s="499" t="s">
        <v>679</v>
      </c>
      <c r="AI34" s="500"/>
      <c r="AJ34" s="500"/>
      <c r="AK34" s="500"/>
      <c r="AL34" s="500"/>
      <c r="AM34" s="500"/>
      <c r="AN34" s="500"/>
      <c r="AO34" s="500"/>
      <c r="AP34" s="500"/>
      <c r="AQ34" s="500"/>
      <c r="AR34" s="500"/>
      <c r="AS34" s="500"/>
      <c r="AT34" s="500"/>
      <c r="AU34" s="500"/>
      <c r="AV34" s="500"/>
      <c r="AW34" s="500"/>
      <c r="AX34" s="500"/>
      <c r="AY34" s="500"/>
      <c r="AZ34" s="500"/>
      <c r="BA34" s="500"/>
      <c r="BB34" s="500"/>
    </row>
    <row r="35" spans="1:54" ht="15.75" customHeight="1">
      <c r="A35" s="457"/>
      <c r="B35" s="456"/>
      <c r="C35" s="489">
        <v>21</v>
      </c>
      <c r="D35" s="489" t="s">
        <v>817</v>
      </c>
      <c r="E35" s="489">
        <f t="shared" si="4"/>
        <v>21</v>
      </c>
      <c r="F35" s="489" t="s">
        <v>679</v>
      </c>
      <c r="G35" s="489" t="s">
        <v>796</v>
      </c>
      <c r="H35" s="490" t="s">
        <v>797</v>
      </c>
      <c r="I35" s="491" t="s">
        <v>71</v>
      </c>
      <c r="J35" s="490" t="s">
        <v>797</v>
      </c>
      <c r="K35" s="490" t="s">
        <v>816</v>
      </c>
      <c r="L35" s="490" t="s">
        <v>817</v>
      </c>
      <c r="M35" s="492" t="s">
        <v>726</v>
      </c>
      <c r="N35" s="501" t="s">
        <v>765</v>
      </c>
      <c r="O35" s="494"/>
      <c r="P35" s="495" t="s">
        <v>84</v>
      </c>
      <c r="Q35" s="495"/>
      <c r="R35" s="494" t="s">
        <v>799</v>
      </c>
      <c r="S35" s="501" t="s">
        <v>85</v>
      </c>
      <c r="T35" s="496" t="s">
        <v>820</v>
      </c>
      <c r="U35" s="497" t="s">
        <v>801</v>
      </c>
      <c r="V35" s="498">
        <v>32771</v>
      </c>
      <c r="W35" s="497">
        <f t="shared" ca="1" si="5"/>
        <v>36</v>
      </c>
      <c r="X35" s="497" t="s">
        <v>821</v>
      </c>
      <c r="Y35" s="497" t="s">
        <v>733</v>
      </c>
      <c r="Z35" s="497" t="s">
        <v>734</v>
      </c>
      <c r="AA35" s="497" t="s">
        <v>274</v>
      </c>
      <c r="AB35" s="497" t="s">
        <v>736</v>
      </c>
      <c r="AC35" s="497" t="s">
        <v>737</v>
      </c>
      <c r="AD35" s="497"/>
      <c r="AE35" s="497"/>
      <c r="AF35" s="497"/>
      <c r="AG35" s="499"/>
      <c r="AH35" s="499" t="s">
        <v>679</v>
      </c>
      <c r="AI35" s="500"/>
      <c r="AJ35" s="500"/>
      <c r="AK35" s="500"/>
      <c r="AL35" s="500"/>
      <c r="AM35" s="500"/>
      <c r="AN35" s="500"/>
      <c r="AO35" s="500"/>
      <c r="AP35" s="500"/>
      <c r="AQ35" s="500"/>
      <c r="AR35" s="500"/>
      <c r="AS35" s="500"/>
      <c r="AT35" s="500"/>
      <c r="AU35" s="500"/>
      <c r="AV35" s="500"/>
      <c r="AW35" s="500"/>
      <c r="AX35" s="500"/>
      <c r="AY35" s="500"/>
      <c r="AZ35" s="500"/>
      <c r="BA35" s="500"/>
      <c r="BB35" s="500"/>
    </row>
    <row r="36" spans="1:54" ht="15.75" customHeight="1">
      <c r="A36" s="457"/>
      <c r="B36" s="456"/>
      <c r="C36" s="489">
        <v>22</v>
      </c>
      <c r="D36" s="489" t="s">
        <v>822</v>
      </c>
      <c r="E36" s="489">
        <f t="shared" si="4"/>
        <v>22</v>
      </c>
      <c r="F36" s="489" t="s">
        <v>679</v>
      </c>
      <c r="G36" s="489" t="s">
        <v>796</v>
      </c>
      <c r="H36" s="490" t="s">
        <v>797</v>
      </c>
      <c r="I36" s="491" t="s">
        <v>71</v>
      </c>
      <c r="J36" s="490" t="s">
        <v>797</v>
      </c>
      <c r="K36" s="490" t="s">
        <v>816</v>
      </c>
      <c r="L36" s="490" t="s">
        <v>817</v>
      </c>
      <c r="M36" s="492" t="s">
        <v>726</v>
      </c>
      <c r="N36" s="501" t="s">
        <v>765</v>
      </c>
      <c r="O36" s="494"/>
      <c r="P36" s="495" t="s">
        <v>390</v>
      </c>
      <c r="Q36" s="495" t="s">
        <v>69</v>
      </c>
      <c r="R36" s="494" t="s">
        <v>799</v>
      </c>
      <c r="S36" s="501" t="s">
        <v>96</v>
      </c>
      <c r="T36" s="496" t="s">
        <v>823</v>
      </c>
      <c r="U36" s="497" t="s">
        <v>801</v>
      </c>
      <c r="V36" s="498">
        <v>31722</v>
      </c>
      <c r="W36" s="497">
        <f t="shared" ca="1" si="5"/>
        <v>39</v>
      </c>
      <c r="X36" s="497" t="s">
        <v>824</v>
      </c>
      <c r="Y36" s="497" t="s">
        <v>733</v>
      </c>
      <c r="Z36" s="497" t="s">
        <v>734</v>
      </c>
      <c r="AA36" s="497" t="s">
        <v>676</v>
      </c>
      <c r="AB36" s="497" t="s">
        <v>736</v>
      </c>
      <c r="AC36" s="497" t="s">
        <v>737</v>
      </c>
      <c r="AD36" s="497"/>
      <c r="AE36" s="497"/>
      <c r="AF36" s="497"/>
      <c r="AG36" s="499"/>
      <c r="AH36" s="499" t="s">
        <v>679</v>
      </c>
      <c r="AI36" s="500"/>
      <c r="AJ36" s="500"/>
      <c r="AK36" s="500"/>
      <c r="AL36" s="500"/>
      <c r="AM36" s="500"/>
      <c r="AN36" s="500"/>
      <c r="AO36" s="500"/>
      <c r="AP36" s="500"/>
      <c r="AQ36" s="500"/>
      <c r="AR36" s="500"/>
      <c r="AS36" s="500"/>
      <c r="AT36" s="500"/>
      <c r="AU36" s="500"/>
      <c r="AV36" s="500"/>
      <c r="AW36" s="500"/>
      <c r="AX36" s="500"/>
      <c r="AY36" s="500"/>
      <c r="AZ36" s="500"/>
      <c r="BA36" s="500"/>
      <c r="BB36" s="500"/>
    </row>
    <row r="37" spans="1:54" ht="15.75" customHeight="1">
      <c r="A37" s="457"/>
      <c r="B37" s="456"/>
      <c r="C37" s="489">
        <v>23</v>
      </c>
      <c r="D37" s="489" t="s">
        <v>825</v>
      </c>
      <c r="E37" s="489">
        <f t="shared" si="4"/>
        <v>23</v>
      </c>
      <c r="F37" s="489" t="s">
        <v>679</v>
      </c>
      <c r="G37" s="489" t="s">
        <v>796</v>
      </c>
      <c r="H37" s="490" t="s">
        <v>797</v>
      </c>
      <c r="I37" s="491" t="s">
        <v>71</v>
      </c>
      <c r="J37" s="490" t="s">
        <v>797</v>
      </c>
      <c r="K37" s="490" t="s">
        <v>816</v>
      </c>
      <c r="L37" s="490" t="s">
        <v>817</v>
      </c>
      <c r="M37" s="492" t="s">
        <v>726</v>
      </c>
      <c r="N37" s="501" t="s">
        <v>765</v>
      </c>
      <c r="O37" s="494"/>
      <c r="P37" s="495"/>
      <c r="Q37" s="495"/>
      <c r="R37" s="494" t="s">
        <v>799</v>
      </c>
      <c r="S37" s="501" t="s">
        <v>110</v>
      </c>
      <c r="T37" s="496" t="s">
        <v>826</v>
      </c>
      <c r="U37" s="497" t="s">
        <v>801</v>
      </c>
      <c r="V37" s="498">
        <v>31062</v>
      </c>
      <c r="W37" s="497">
        <f t="shared" ca="1" si="5"/>
        <v>41</v>
      </c>
      <c r="X37" s="497" t="s">
        <v>827</v>
      </c>
      <c r="Y37" s="497" t="s">
        <v>733</v>
      </c>
      <c r="Z37" s="497" t="s">
        <v>734</v>
      </c>
      <c r="AA37" s="497" t="s">
        <v>736</v>
      </c>
      <c r="AB37" s="497" t="s">
        <v>736</v>
      </c>
      <c r="AC37" s="497" t="s">
        <v>737</v>
      </c>
      <c r="AD37" s="497"/>
      <c r="AE37" s="497"/>
      <c r="AF37" s="497"/>
      <c r="AG37" s="499"/>
      <c r="AH37" s="499" t="s">
        <v>679</v>
      </c>
      <c r="AI37" s="500"/>
      <c r="AJ37" s="500"/>
      <c r="AK37" s="500"/>
      <c r="AL37" s="500"/>
      <c r="AM37" s="500"/>
      <c r="AN37" s="500"/>
      <c r="AO37" s="500"/>
      <c r="AP37" s="500"/>
      <c r="AQ37" s="500"/>
      <c r="AR37" s="500"/>
      <c r="AS37" s="500"/>
      <c r="AT37" s="500"/>
      <c r="AU37" s="500"/>
      <c r="AV37" s="500"/>
      <c r="AW37" s="500"/>
      <c r="AX37" s="500"/>
      <c r="AY37" s="500"/>
      <c r="AZ37" s="500"/>
      <c r="BA37" s="500"/>
      <c r="BB37" s="500"/>
    </row>
    <row r="38" spans="1:54" ht="15.75" customHeight="1">
      <c r="A38" s="457"/>
      <c r="B38" s="456"/>
      <c r="C38" s="489">
        <v>24</v>
      </c>
      <c r="D38" s="489" t="s">
        <v>828</v>
      </c>
      <c r="E38" s="489">
        <f t="shared" si="4"/>
        <v>24</v>
      </c>
      <c r="F38" s="489" t="s">
        <v>679</v>
      </c>
      <c r="G38" s="489" t="s">
        <v>796</v>
      </c>
      <c r="H38" s="490" t="s">
        <v>797</v>
      </c>
      <c r="I38" s="491" t="s">
        <v>71</v>
      </c>
      <c r="J38" s="490" t="s">
        <v>797</v>
      </c>
      <c r="K38" s="490" t="s">
        <v>816</v>
      </c>
      <c r="L38" s="490" t="s">
        <v>817</v>
      </c>
      <c r="M38" s="492" t="s">
        <v>726</v>
      </c>
      <c r="N38" s="501" t="s">
        <v>765</v>
      </c>
      <c r="O38" s="494"/>
      <c r="P38" s="495"/>
      <c r="Q38" s="495"/>
      <c r="R38" s="494" t="s">
        <v>799</v>
      </c>
      <c r="S38" s="501" t="s">
        <v>122</v>
      </c>
      <c r="T38" s="496" t="s">
        <v>829</v>
      </c>
      <c r="U38" s="497" t="s">
        <v>801</v>
      </c>
      <c r="V38" s="498">
        <v>30208</v>
      </c>
      <c r="W38" s="497">
        <f t="shared" ca="1" si="5"/>
        <v>43</v>
      </c>
      <c r="X38" s="497" t="s">
        <v>830</v>
      </c>
      <c r="Y38" s="497" t="s">
        <v>733</v>
      </c>
      <c r="Z38" s="497" t="s">
        <v>734</v>
      </c>
      <c r="AA38" s="497" t="s">
        <v>274</v>
      </c>
      <c r="AB38" s="497" t="s">
        <v>736</v>
      </c>
      <c r="AC38" s="497" t="s">
        <v>737</v>
      </c>
      <c r="AD38" s="497"/>
      <c r="AE38" s="497"/>
      <c r="AF38" s="497"/>
      <c r="AG38" s="499"/>
      <c r="AH38" s="499" t="s">
        <v>679</v>
      </c>
      <c r="AI38" s="500"/>
      <c r="AJ38" s="500"/>
      <c r="AK38" s="500"/>
      <c r="AL38" s="500"/>
      <c r="AM38" s="500"/>
      <c r="AN38" s="500"/>
      <c r="AO38" s="500"/>
      <c r="AP38" s="500"/>
      <c r="AQ38" s="500"/>
      <c r="AR38" s="500"/>
      <c r="AS38" s="500"/>
      <c r="AT38" s="500"/>
      <c r="AU38" s="500"/>
      <c r="AV38" s="500"/>
      <c r="AW38" s="500"/>
      <c r="AX38" s="500"/>
      <c r="AY38" s="500"/>
      <c r="AZ38" s="500"/>
      <c r="BA38" s="500"/>
      <c r="BB38" s="500"/>
    </row>
    <row r="39" spans="1:54" ht="15.75" customHeight="1">
      <c r="A39" s="457"/>
      <c r="B39" s="456"/>
      <c r="C39" s="489">
        <v>25</v>
      </c>
      <c r="D39" s="489" t="s">
        <v>831</v>
      </c>
      <c r="E39" s="489">
        <f t="shared" si="4"/>
        <v>25</v>
      </c>
      <c r="F39" s="489" t="s">
        <v>679</v>
      </c>
      <c r="G39" s="489" t="s">
        <v>796</v>
      </c>
      <c r="H39" s="490" t="s">
        <v>797</v>
      </c>
      <c r="I39" s="491" t="s">
        <v>71</v>
      </c>
      <c r="J39" s="490" t="s">
        <v>797</v>
      </c>
      <c r="K39" s="490" t="s">
        <v>816</v>
      </c>
      <c r="L39" s="490" t="s">
        <v>817</v>
      </c>
      <c r="M39" s="492" t="s">
        <v>726</v>
      </c>
      <c r="N39" s="501" t="s">
        <v>765</v>
      </c>
      <c r="O39" s="494"/>
      <c r="P39" s="495"/>
      <c r="Q39" s="495"/>
      <c r="R39" s="494" t="s">
        <v>799</v>
      </c>
      <c r="S39" s="501" t="s">
        <v>832</v>
      </c>
      <c r="T39" s="496" t="s">
        <v>833</v>
      </c>
      <c r="U39" s="497" t="s">
        <v>801</v>
      </c>
      <c r="V39" s="498">
        <v>31075</v>
      </c>
      <c r="W39" s="497">
        <f t="shared" ca="1" si="5"/>
        <v>41</v>
      </c>
      <c r="X39" s="497" t="s">
        <v>834</v>
      </c>
      <c r="Y39" s="497" t="s">
        <v>733</v>
      </c>
      <c r="Z39" s="497" t="s">
        <v>734</v>
      </c>
      <c r="AA39" s="497" t="s">
        <v>676</v>
      </c>
      <c r="AB39" s="497" t="s">
        <v>736</v>
      </c>
      <c r="AC39" s="497" t="s">
        <v>737</v>
      </c>
      <c r="AD39" s="497" t="s">
        <v>786</v>
      </c>
      <c r="AE39" s="497" t="s">
        <v>787</v>
      </c>
      <c r="AF39" s="497"/>
      <c r="AG39" s="499"/>
      <c r="AH39" s="499" t="s">
        <v>679</v>
      </c>
      <c r="AI39" s="500"/>
      <c r="AJ39" s="500"/>
      <c r="AK39" s="500"/>
      <c r="AL39" s="500"/>
      <c r="AM39" s="500"/>
      <c r="AN39" s="500"/>
      <c r="AO39" s="500"/>
      <c r="AP39" s="500"/>
      <c r="AQ39" s="500"/>
      <c r="AR39" s="500"/>
      <c r="AS39" s="500"/>
      <c r="AT39" s="500"/>
      <c r="AU39" s="500"/>
      <c r="AV39" s="500"/>
      <c r="AW39" s="500"/>
      <c r="AX39" s="500"/>
      <c r="AY39" s="500"/>
      <c r="AZ39" s="500"/>
      <c r="BA39" s="500"/>
      <c r="BB39" s="500"/>
    </row>
    <row r="40" spans="1:54" ht="15.75" customHeight="1">
      <c r="A40" s="457"/>
      <c r="B40" s="456"/>
      <c r="C40" s="489">
        <v>26</v>
      </c>
      <c r="D40" s="489" t="s">
        <v>835</v>
      </c>
      <c r="E40" s="489">
        <f t="shared" si="4"/>
        <v>26</v>
      </c>
      <c r="F40" s="489" t="s">
        <v>679</v>
      </c>
      <c r="G40" s="489" t="s">
        <v>796</v>
      </c>
      <c r="H40" s="490" t="s">
        <v>797</v>
      </c>
      <c r="I40" s="491" t="s">
        <v>71</v>
      </c>
      <c r="J40" s="490" t="s">
        <v>797</v>
      </c>
      <c r="K40" s="490" t="s">
        <v>816</v>
      </c>
      <c r="L40" s="490" t="s">
        <v>817</v>
      </c>
      <c r="M40" s="492" t="s">
        <v>726</v>
      </c>
      <c r="N40" s="504" t="s">
        <v>765</v>
      </c>
      <c r="O40" s="494"/>
      <c r="P40" s="495"/>
      <c r="Q40" s="495"/>
      <c r="R40" s="494" t="s">
        <v>799</v>
      </c>
      <c r="S40" s="504" t="s">
        <v>836</v>
      </c>
      <c r="T40" s="496" t="s">
        <v>837</v>
      </c>
      <c r="U40" s="497" t="s">
        <v>801</v>
      </c>
      <c r="V40" s="498">
        <v>31736</v>
      </c>
      <c r="W40" s="497">
        <f t="shared" ca="1" si="5"/>
        <v>39</v>
      </c>
      <c r="X40" s="497" t="s">
        <v>838</v>
      </c>
      <c r="Y40" s="497" t="s">
        <v>769</v>
      </c>
      <c r="Z40" s="497" t="s">
        <v>734</v>
      </c>
      <c r="AA40" s="497" t="s">
        <v>740</v>
      </c>
      <c r="AB40" s="497" t="s">
        <v>736</v>
      </c>
      <c r="AC40" s="497" t="s">
        <v>737</v>
      </c>
      <c r="AD40" s="497" t="s">
        <v>786</v>
      </c>
      <c r="AE40" s="497" t="s">
        <v>787</v>
      </c>
      <c r="AF40" s="497"/>
      <c r="AG40" s="499"/>
      <c r="AH40" s="499" t="s">
        <v>679</v>
      </c>
      <c r="AI40" s="500"/>
      <c r="AJ40" s="500"/>
      <c r="AK40" s="500"/>
      <c r="AL40" s="500"/>
      <c r="AM40" s="500"/>
      <c r="AN40" s="500"/>
      <c r="AO40" s="500"/>
      <c r="AP40" s="500"/>
      <c r="AQ40" s="500"/>
      <c r="AR40" s="500"/>
      <c r="AS40" s="500"/>
      <c r="AT40" s="500"/>
      <c r="AU40" s="500"/>
      <c r="AV40" s="500"/>
      <c r="AW40" s="500"/>
      <c r="AX40" s="500"/>
      <c r="AY40" s="500"/>
      <c r="AZ40" s="500"/>
      <c r="BA40" s="500"/>
      <c r="BB40" s="500"/>
    </row>
    <row r="41" spans="1:54" ht="15.75" customHeight="1">
      <c r="A41" s="457"/>
      <c r="B41" s="456"/>
      <c r="C41" s="489">
        <v>27</v>
      </c>
      <c r="D41" s="489" t="s">
        <v>797</v>
      </c>
      <c r="E41" s="489">
        <f t="shared" si="4"/>
        <v>27</v>
      </c>
      <c r="F41" s="489" t="s">
        <v>679</v>
      </c>
      <c r="G41" s="489" t="s">
        <v>796</v>
      </c>
      <c r="H41" s="490" t="s">
        <v>797</v>
      </c>
      <c r="I41" s="491" t="s">
        <v>71</v>
      </c>
      <c r="J41" s="490" t="s">
        <v>797</v>
      </c>
      <c r="K41" s="490" t="s">
        <v>797</v>
      </c>
      <c r="L41" s="490" t="s">
        <v>839</v>
      </c>
      <c r="M41" s="503" t="s">
        <v>840</v>
      </c>
      <c r="N41" s="493" t="s">
        <v>841</v>
      </c>
      <c r="O41" s="494"/>
      <c r="P41" s="495" t="s">
        <v>192</v>
      </c>
      <c r="Q41" s="495" t="s">
        <v>69</v>
      </c>
      <c r="R41" s="494" t="s">
        <v>799</v>
      </c>
      <c r="S41" s="493" t="s">
        <v>71</v>
      </c>
      <c r="T41" s="496" t="s">
        <v>842</v>
      </c>
      <c r="U41" s="497" t="s">
        <v>801</v>
      </c>
      <c r="V41" s="498">
        <v>30625</v>
      </c>
      <c r="W41" s="497">
        <f t="shared" ca="1" si="5"/>
        <v>42</v>
      </c>
      <c r="X41" s="497" t="s">
        <v>843</v>
      </c>
      <c r="Y41" s="497" t="s">
        <v>733</v>
      </c>
      <c r="Z41" s="497" t="s">
        <v>734</v>
      </c>
      <c r="AA41" s="497" t="s">
        <v>736</v>
      </c>
      <c r="AB41" s="497" t="s">
        <v>736</v>
      </c>
      <c r="AC41" s="497" t="s">
        <v>759</v>
      </c>
      <c r="AD41" s="497"/>
      <c r="AE41" s="497"/>
      <c r="AF41" s="497"/>
      <c r="AG41" s="499"/>
      <c r="AH41" s="499" t="s">
        <v>679</v>
      </c>
      <c r="AI41" s="500"/>
      <c r="AJ41" s="500"/>
      <c r="AK41" s="500"/>
      <c r="AL41" s="500"/>
      <c r="AM41" s="500"/>
      <c r="AN41" s="500"/>
      <c r="AO41" s="500"/>
      <c r="AP41" s="500"/>
      <c r="AQ41" s="500"/>
      <c r="AR41" s="500"/>
      <c r="AS41" s="500"/>
      <c r="AT41" s="500"/>
      <c r="AU41" s="500"/>
      <c r="AV41" s="500"/>
      <c r="AW41" s="500"/>
      <c r="AX41" s="500"/>
      <c r="AY41" s="500"/>
      <c r="AZ41" s="500"/>
      <c r="BA41" s="500"/>
      <c r="BB41" s="500"/>
    </row>
    <row r="42" spans="1:54" ht="15.75" customHeight="1">
      <c r="A42" s="457"/>
      <c r="B42" s="456"/>
      <c r="C42" s="489">
        <v>28</v>
      </c>
      <c r="D42" s="489" t="s">
        <v>839</v>
      </c>
      <c r="E42" s="489">
        <f t="shared" si="4"/>
        <v>28</v>
      </c>
      <c r="F42" s="489" t="s">
        <v>679</v>
      </c>
      <c r="G42" s="489" t="s">
        <v>796</v>
      </c>
      <c r="H42" s="490" t="s">
        <v>797</v>
      </c>
      <c r="I42" s="491" t="s">
        <v>71</v>
      </c>
      <c r="J42" s="490" t="s">
        <v>797</v>
      </c>
      <c r="K42" s="490" t="s">
        <v>797</v>
      </c>
      <c r="L42" s="490" t="s">
        <v>839</v>
      </c>
      <c r="M42" s="503" t="s">
        <v>840</v>
      </c>
      <c r="N42" s="501" t="s">
        <v>841</v>
      </c>
      <c r="O42" s="494"/>
      <c r="P42" s="495" t="s">
        <v>84</v>
      </c>
      <c r="Q42" s="495"/>
      <c r="R42" s="494" t="s">
        <v>799</v>
      </c>
      <c r="S42" s="501" t="s">
        <v>86</v>
      </c>
      <c r="T42" s="496" t="s">
        <v>844</v>
      </c>
      <c r="U42" s="497" t="s">
        <v>801</v>
      </c>
      <c r="V42" s="498">
        <v>30935</v>
      </c>
      <c r="W42" s="497">
        <f t="shared" ca="1" si="5"/>
        <v>41</v>
      </c>
      <c r="X42" s="497" t="s">
        <v>845</v>
      </c>
      <c r="Y42" s="497" t="s">
        <v>733</v>
      </c>
      <c r="Z42" s="497" t="s">
        <v>734</v>
      </c>
      <c r="AA42" s="497" t="s">
        <v>846</v>
      </c>
      <c r="AB42" s="497" t="s">
        <v>736</v>
      </c>
      <c r="AC42" s="497" t="s">
        <v>737</v>
      </c>
      <c r="AD42" s="497"/>
      <c r="AE42" s="497"/>
      <c r="AF42" s="497"/>
      <c r="AG42" s="499"/>
      <c r="AH42" s="499" t="s">
        <v>679</v>
      </c>
      <c r="AI42" s="500"/>
      <c r="AJ42" s="500"/>
      <c r="AK42" s="500"/>
      <c r="AL42" s="500"/>
      <c r="AM42" s="500"/>
      <c r="AN42" s="500"/>
      <c r="AO42" s="500"/>
      <c r="AP42" s="500"/>
      <c r="AQ42" s="500"/>
      <c r="AR42" s="500"/>
      <c r="AS42" s="500"/>
      <c r="AT42" s="500"/>
      <c r="AU42" s="500"/>
      <c r="AV42" s="500"/>
      <c r="AW42" s="500"/>
      <c r="AX42" s="500"/>
      <c r="AY42" s="500"/>
      <c r="AZ42" s="500"/>
      <c r="BA42" s="500"/>
      <c r="BB42" s="500"/>
    </row>
    <row r="43" spans="1:54" ht="15.75" customHeight="1">
      <c r="A43" s="457"/>
      <c r="B43" s="456"/>
      <c r="C43" s="489">
        <v>29</v>
      </c>
      <c r="D43" s="489" t="s">
        <v>840</v>
      </c>
      <c r="E43" s="489">
        <f t="shared" si="4"/>
        <v>29</v>
      </c>
      <c r="F43" s="489" t="s">
        <v>679</v>
      </c>
      <c r="G43" s="489" t="s">
        <v>796</v>
      </c>
      <c r="H43" s="490" t="s">
        <v>797</v>
      </c>
      <c r="I43" s="491" t="s">
        <v>71</v>
      </c>
      <c r="J43" s="490" t="s">
        <v>797</v>
      </c>
      <c r="K43" s="490" t="s">
        <v>797</v>
      </c>
      <c r="L43" s="490" t="s">
        <v>839</v>
      </c>
      <c r="M43" s="503" t="s">
        <v>840</v>
      </c>
      <c r="N43" s="501" t="s">
        <v>841</v>
      </c>
      <c r="O43" s="494"/>
      <c r="P43" s="507" t="s">
        <v>84</v>
      </c>
      <c r="Q43" s="495"/>
      <c r="R43" s="494" t="s">
        <v>799</v>
      </c>
      <c r="S43" s="501" t="s">
        <v>97</v>
      </c>
      <c r="T43" s="496" t="s">
        <v>847</v>
      </c>
      <c r="U43" s="497" t="s">
        <v>801</v>
      </c>
      <c r="V43" s="498">
        <v>33662</v>
      </c>
      <c r="W43" s="497">
        <f t="shared" ca="1" si="5"/>
        <v>33</v>
      </c>
      <c r="X43" s="497" t="s">
        <v>848</v>
      </c>
      <c r="Y43" s="497" t="s">
        <v>733</v>
      </c>
      <c r="Z43" s="497" t="s">
        <v>734</v>
      </c>
      <c r="AA43" s="497" t="s">
        <v>740</v>
      </c>
      <c r="AB43" s="497" t="s">
        <v>736</v>
      </c>
      <c r="AC43" s="497" t="s">
        <v>737</v>
      </c>
      <c r="AD43" s="497"/>
      <c r="AE43" s="497"/>
      <c r="AF43" s="497"/>
      <c r="AG43" s="499"/>
      <c r="AH43" s="499" t="s">
        <v>679</v>
      </c>
      <c r="AI43" s="500"/>
      <c r="AJ43" s="500"/>
      <c r="AK43" s="500"/>
      <c r="AL43" s="500"/>
      <c r="AM43" s="500"/>
      <c r="AN43" s="500"/>
      <c r="AO43" s="500"/>
      <c r="AP43" s="500"/>
      <c r="AQ43" s="500"/>
      <c r="AR43" s="500"/>
      <c r="AS43" s="500"/>
      <c r="AT43" s="500"/>
      <c r="AU43" s="500"/>
      <c r="AV43" s="500"/>
      <c r="AW43" s="500"/>
      <c r="AX43" s="500"/>
      <c r="AY43" s="500"/>
      <c r="AZ43" s="500"/>
      <c r="BA43" s="500"/>
      <c r="BB43" s="500"/>
    </row>
    <row r="44" spans="1:54" ht="15.75" customHeight="1">
      <c r="A44" s="457"/>
      <c r="B44" s="456"/>
      <c r="C44" s="489">
        <v>30</v>
      </c>
      <c r="D44" s="489" t="s">
        <v>849</v>
      </c>
      <c r="E44" s="489">
        <f t="shared" si="4"/>
        <v>30</v>
      </c>
      <c r="F44" s="489" t="s">
        <v>679</v>
      </c>
      <c r="G44" s="489" t="s">
        <v>796</v>
      </c>
      <c r="H44" s="490" t="s">
        <v>797</v>
      </c>
      <c r="I44" s="491" t="s">
        <v>71</v>
      </c>
      <c r="J44" s="490" t="s">
        <v>797</v>
      </c>
      <c r="K44" s="490" t="s">
        <v>797</v>
      </c>
      <c r="L44" s="490" t="s">
        <v>839</v>
      </c>
      <c r="M44" s="503" t="s">
        <v>840</v>
      </c>
      <c r="N44" s="501" t="s">
        <v>841</v>
      </c>
      <c r="O44" s="494"/>
      <c r="P44" s="495"/>
      <c r="Q44" s="495"/>
      <c r="R44" s="494" t="s">
        <v>850</v>
      </c>
      <c r="S44" s="501" t="s">
        <v>111</v>
      </c>
      <c r="T44" s="496" t="s">
        <v>851</v>
      </c>
      <c r="U44" s="497" t="s">
        <v>801</v>
      </c>
      <c r="V44" s="498">
        <v>18173</v>
      </c>
      <c r="W44" s="497">
        <f t="shared" ca="1" si="5"/>
        <v>76</v>
      </c>
      <c r="X44" s="497" t="s">
        <v>852</v>
      </c>
      <c r="Y44" s="497" t="s">
        <v>778</v>
      </c>
      <c r="Z44" s="497" t="s">
        <v>734</v>
      </c>
      <c r="AA44" s="497" t="s">
        <v>740</v>
      </c>
      <c r="AB44" s="497" t="s">
        <v>736</v>
      </c>
      <c r="AC44" s="497" t="s">
        <v>770</v>
      </c>
      <c r="AD44" s="497"/>
      <c r="AE44" s="497"/>
      <c r="AF44" s="497"/>
      <c r="AG44" s="499"/>
      <c r="AH44" s="499" t="s">
        <v>679</v>
      </c>
      <c r="AI44" s="500"/>
      <c r="AJ44" s="500"/>
      <c r="AK44" s="500"/>
      <c r="AL44" s="500"/>
      <c r="AM44" s="500"/>
      <c r="AN44" s="500"/>
      <c r="AO44" s="500"/>
      <c r="AP44" s="500"/>
      <c r="AQ44" s="500"/>
      <c r="AR44" s="500"/>
      <c r="AS44" s="500"/>
      <c r="AT44" s="500"/>
      <c r="AU44" s="500"/>
      <c r="AV44" s="500"/>
      <c r="AW44" s="500"/>
      <c r="AX44" s="500"/>
      <c r="AY44" s="500"/>
      <c r="AZ44" s="500"/>
      <c r="BA44" s="500"/>
      <c r="BB44" s="500"/>
    </row>
    <row r="45" spans="1:54" ht="15.75" customHeight="1">
      <c r="A45" s="457"/>
      <c r="B45" s="456"/>
      <c r="C45" s="489">
        <v>31</v>
      </c>
      <c r="D45" s="489" t="s">
        <v>853</v>
      </c>
      <c r="E45" s="489">
        <f t="shared" si="4"/>
        <v>31</v>
      </c>
      <c r="F45" s="489" t="s">
        <v>679</v>
      </c>
      <c r="G45" s="489" t="s">
        <v>796</v>
      </c>
      <c r="H45" s="490" t="s">
        <v>797</v>
      </c>
      <c r="I45" s="491" t="s">
        <v>71</v>
      </c>
      <c r="J45" s="490" t="s">
        <v>797</v>
      </c>
      <c r="K45" s="490" t="s">
        <v>797</v>
      </c>
      <c r="L45" s="490" t="s">
        <v>839</v>
      </c>
      <c r="M45" s="503" t="s">
        <v>840</v>
      </c>
      <c r="N45" s="501" t="s">
        <v>841</v>
      </c>
      <c r="O45" s="494"/>
      <c r="P45" s="495"/>
      <c r="Q45" s="495"/>
      <c r="R45" s="494" t="s">
        <v>799</v>
      </c>
      <c r="S45" s="501" t="s">
        <v>123</v>
      </c>
      <c r="T45" s="496" t="s">
        <v>854</v>
      </c>
      <c r="U45" s="497" t="s">
        <v>801</v>
      </c>
      <c r="V45" s="498">
        <v>21465</v>
      </c>
      <c r="W45" s="497">
        <f t="shared" ca="1" si="5"/>
        <v>67</v>
      </c>
      <c r="X45" s="497" t="s">
        <v>855</v>
      </c>
      <c r="Y45" s="497" t="s">
        <v>733</v>
      </c>
      <c r="Z45" s="497" t="s">
        <v>734</v>
      </c>
      <c r="AA45" s="497" t="s">
        <v>676</v>
      </c>
      <c r="AB45" s="497" t="s">
        <v>736</v>
      </c>
      <c r="AC45" s="497" t="s">
        <v>737</v>
      </c>
      <c r="AD45" s="497"/>
      <c r="AE45" s="497"/>
      <c r="AF45" s="497"/>
      <c r="AG45" s="499"/>
      <c r="AH45" s="499" t="s">
        <v>679</v>
      </c>
      <c r="AI45" s="500"/>
      <c r="AJ45" s="500"/>
      <c r="AK45" s="500"/>
      <c r="AL45" s="500"/>
      <c r="AM45" s="500"/>
      <c r="AN45" s="500"/>
      <c r="AO45" s="500"/>
      <c r="AP45" s="500"/>
      <c r="AQ45" s="500"/>
      <c r="AR45" s="500"/>
      <c r="AS45" s="500"/>
      <c r="AT45" s="500"/>
      <c r="AU45" s="500"/>
      <c r="AV45" s="500"/>
      <c r="AW45" s="500"/>
      <c r="AX45" s="500"/>
      <c r="AY45" s="500"/>
      <c r="AZ45" s="500"/>
      <c r="BA45" s="500"/>
      <c r="BB45" s="500"/>
    </row>
    <row r="46" spans="1:54" ht="15.75" customHeight="1">
      <c r="A46" s="457"/>
      <c r="B46" s="456"/>
      <c r="C46" s="489">
        <v>32</v>
      </c>
      <c r="D46" s="489" t="s">
        <v>856</v>
      </c>
      <c r="E46" s="489">
        <f t="shared" si="4"/>
        <v>32</v>
      </c>
      <c r="F46" s="489" t="s">
        <v>679</v>
      </c>
      <c r="G46" s="489" t="s">
        <v>796</v>
      </c>
      <c r="H46" s="490" t="s">
        <v>797</v>
      </c>
      <c r="I46" s="491" t="s">
        <v>71</v>
      </c>
      <c r="J46" s="490" t="s">
        <v>797</v>
      </c>
      <c r="K46" s="490" t="s">
        <v>797</v>
      </c>
      <c r="L46" s="490" t="s">
        <v>839</v>
      </c>
      <c r="M46" s="503" t="s">
        <v>840</v>
      </c>
      <c r="N46" s="501" t="s">
        <v>841</v>
      </c>
      <c r="O46" s="494"/>
      <c r="P46" s="495"/>
      <c r="Q46" s="495"/>
      <c r="R46" s="494" t="s">
        <v>799</v>
      </c>
      <c r="S46" s="501" t="s">
        <v>133</v>
      </c>
      <c r="T46" s="496" t="s">
        <v>857</v>
      </c>
      <c r="U46" s="497" t="s">
        <v>801</v>
      </c>
      <c r="V46" s="498">
        <v>24988</v>
      </c>
      <c r="W46" s="497">
        <f t="shared" ca="1" si="5"/>
        <v>57</v>
      </c>
      <c r="X46" s="497" t="s">
        <v>858</v>
      </c>
      <c r="Y46" s="497" t="s">
        <v>778</v>
      </c>
      <c r="Z46" s="497" t="s">
        <v>792</v>
      </c>
      <c r="AA46" s="497" t="s">
        <v>846</v>
      </c>
      <c r="AB46" s="497" t="s">
        <v>736</v>
      </c>
      <c r="AC46" s="497" t="s">
        <v>859</v>
      </c>
      <c r="AD46" s="497"/>
      <c r="AE46" s="497"/>
      <c r="AF46" s="497" t="s">
        <v>771</v>
      </c>
      <c r="AG46" s="499"/>
      <c r="AH46" s="499" t="s">
        <v>679</v>
      </c>
      <c r="AI46" s="500"/>
      <c r="AJ46" s="500"/>
      <c r="AK46" s="500"/>
      <c r="AL46" s="500"/>
      <c r="AM46" s="500"/>
      <c r="AN46" s="500"/>
      <c r="AO46" s="500"/>
      <c r="AP46" s="500"/>
      <c r="AQ46" s="500"/>
      <c r="AR46" s="500"/>
      <c r="AS46" s="500"/>
      <c r="AT46" s="500"/>
      <c r="AU46" s="500"/>
      <c r="AV46" s="500"/>
      <c r="AW46" s="500"/>
      <c r="AX46" s="500"/>
      <c r="AY46" s="500"/>
      <c r="AZ46" s="500"/>
      <c r="BA46" s="500"/>
      <c r="BB46" s="500"/>
    </row>
    <row r="47" spans="1:54" ht="15.75" customHeight="1">
      <c r="A47" s="457"/>
      <c r="B47" s="456"/>
      <c r="C47" s="489">
        <v>33</v>
      </c>
      <c r="D47" s="489" t="s">
        <v>860</v>
      </c>
      <c r="E47" s="489">
        <f t="shared" si="4"/>
        <v>33</v>
      </c>
      <c r="F47" s="489" t="s">
        <v>679</v>
      </c>
      <c r="G47" s="489" t="s">
        <v>796</v>
      </c>
      <c r="H47" s="490" t="s">
        <v>797</v>
      </c>
      <c r="I47" s="491" t="s">
        <v>71</v>
      </c>
      <c r="J47" s="490" t="s">
        <v>797</v>
      </c>
      <c r="K47" s="490" t="s">
        <v>797</v>
      </c>
      <c r="L47" s="490" t="s">
        <v>839</v>
      </c>
      <c r="M47" s="503" t="s">
        <v>840</v>
      </c>
      <c r="N47" s="501" t="s">
        <v>841</v>
      </c>
      <c r="O47" s="494"/>
      <c r="P47" s="495"/>
      <c r="Q47" s="495"/>
      <c r="R47" s="494" t="s">
        <v>799</v>
      </c>
      <c r="S47" s="501" t="s">
        <v>861</v>
      </c>
      <c r="T47" s="496" t="s">
        <v>862</v>
      </c>
      <c r="U47" s="497" t="s">
        <v>801</v>
      </c>
      <c r="V47" s="498">
        <v>25896</v>
      </c>
      <c r="W47" s="497">
        <f t="shared" ca="1" si="5"/>
        <v>55</v>
      </c>
      <c r="X47" s="497" t="s">
        <v>863</v>
      </c>
      <c r="Y47" s="497" t="s">
        <v>778</v>
      </c>
      <c r="Z47" s="508" t="s">
        <v>734</v>
      </c>
      <c r="AA47" s="497" t="s">
        <v>846</v>
      </c>
      <c r="AB47" s="497" t="s">
        <v>736</v>
      </c>
      <c r="AC47" s="497" t="s">
        <v>808</v>
      </c>
      <c r="AD47" s="497"/>
      <c r="AE47" s="497"/>
      <c r="AF47" s="497" t="s">
        <v>771</v>
      </c>
      <c r="AG47" s="499"/>
      <c r="AH47" s="499" t="s">
        <v>679</v>
      </c>
      <c r="AI47" s="500"/>
      <c r="AJ47" s="500"/>
      <c r="AK47" s="500"/>
      <c r="AL47" s="500"/>
      <c r="AM47" s="500"/>
      <c r="AN47" s="500"/>
      <c r="AO47" s="500"/>
      <c r="AP47" s="500"/>
      <c r="AQ47" s="500"/>
      <c r="AR47" s="500"/>
      <c r="AS47" s="500"/>
      <c r="AT47" s="500"/>
      <c r="AU47" s="500"/>
      <c r="AV47" s="500"/>
      <c r="AW47" s="500"/>
      <c r="AX47" s="500"/>
      <c r="AY47" s="500"/>
      <c r="AZ47" s="500"/>
      <c r="BA47" s="500"/>
      <c r="BB47" s="500"/>
    </row>
    <row r="48" spans="1:54" ht="15.75" customHeight="1">
      <c r="A48" s="457"/>
      <c r="B48" s="456"/>
      <c r="C48" s="489">
        <v>34</v>
      </c>
      <c r="D48" s="489" t="s">
        <v>864</v>
      </c>
      <c r="E48" s="489">
        <f t="shared" si="4"/>
        <v>34</v>
      </c>
      <c r="F48" s="489" t="s">
        <v>679</v>
      </c>
      <c r="G48" s="489" t="s">
        <v>796</v>
      </c>
      <c r="H48" s="490" t="s">
        <v>797</v>
      </c>
      <c r="I48" s="491" t="s">
        <v>71</v>
      </c>
      <c r="J48" s="490" t="s">
        <v>797</v>
      </c>
      <c r="K48" s="490" t="s">
        <v>797</v>
      </c>
      <c r="L48" s="490" t="s">
        <v>839</v>
      </c>
      <c r="M48" s="503" t="s">
        <v>840</v>
      </c>
      <c r="N48" s="501" t="s">
        <v>841</v>
      </c>
      <c r="O48" s="494"/>
      <c r="P48" s="495"/>
      <c r="Q48" s="495"/>
      <c r="R48" s="494" t="s">
        <v>799</v>
      </c>
      <c r="S48" s="501" t="s">
        <v>865</v>
      </c>
      <c r="T48" s="496" t="s">
        <v>866</v>
      </c>
      <c r="U48" s="497" t="s">
        <v>801</v>
      </c>
      <c r="V48" s="498">
        <v>22442</v>
      </c>
      <c r="W48" s="497">
        <f t="shared" ca="1" si="5"/>
        <v>64</v>
      </c>
      <c r="X48" s="497" t="s">
        <v>867</v>
      </c>
      <c r="Y48" s="497" t="s">
        <v>778</v>
      </c>
      <c r="Z48" s="497" t="s">
        <v>792</v>
      </c>
      <c r="AA48" s="497" t="s">
        <v>676</v>
      </c>
      <c r="AB48" s="497" t="s">
        <v>736</v>
      </c>
      <c r="AC48" s="497" t="s">
        <v>770</v>
      </c>
      <c r="AD48" s="497"/>
      <c r="AE48" s="497"/>
      <c r="AF48" s="497" t="s">
        <v>868</v>
      </c>
      <c r="AG48" s="499"/>
      <c r="AH48" s="499" t="s">
        <v>679</v>
      </c>
      <c r="AI48" s="500"/>
      <c r="AJ48" s="500"/>
      <c r="AK48" s="500"/>
      <c r="AL48" s="500"/>
      <c r="AM48" s="500"/>
      <c r="AN48" s="500"/>
      <c r="AO48" s="500"/>
      <c r="AP48" s="500"/>
      <c r="AQ48" s="500"/>
      <c r="AR48" s="500"/>
      <c r="AS48" s="500"/>
      <c r="AT48" s="500"/>
      <c r="AU48" s="500"/>
      <c r="AV48" s="500"/>
      <c r="AW48" s="500"/>
      <c r="AX48" s="500"/>
      <c r="AY48" s="500"/>
      <c r="AZ48" s="500"/>
      <c r="BA48" s="500"/>
      <c r="BB48" s="500"/>
    </row>
    <row r="49" spans="1:54" ht="15.75" customHeight="1">
      <c r="A49" s="457"/>
      <c r="B49" s="456"/>
      <c r="C49" s="489">
        <v>35</v>
      </c>
      <c r="D49" s="489" t="s">
        <v>869</v>
      </c>
      <c r="E49" s="489">
        <f t="shared" si="4"/>
        <v>35</v>
      </c>
      <c r="F49" s="489" t="s">
        <v>870</v>
      </c>
      <c r="G49" s="489" t="s">
        <v>796</v>
      </c>
      <c r="H49" s="490" t="s">
        <v>797</v>
      </c>
      <c r="I49" s="491" t="s">
        <v>71</v>
      </c>
      <c r="J49" s="490" t="s">
        <v>797</v>
      </c>
      <c r="K49" s="490" t="s">
        <v>797</v>
      </c>
      <c r="L49" s="490" t="s">
        <v>839</v>
      </c>
      <c r="M49" s="503" t="s">
        <v>840</v>
      </c>
      <c r="N49" s="501" t="s">
        <v>841</v>
      </c>
      <c r="O49" s="494" t="s">
        <v>365</v>
      </c>
      <c r="P49" s="495"/>
      <c r="Q49" s="495"/>
      <c r="R49" s="494" t="s">
        <v>850</v>
      </c>
      <c r="S49" s="501" t="s">
        <v>151</v>
      </c>
      <c r="T49" s="496" t="s">
        <v>871</v>
      </c>
      <c r="U49" s="497" t="s">
        <v>801</v>
      </c>
      <c r="V49" s="498">
        <v>19444</v>
      </c>
      <c r="W49" s="497">
        <f t="shared" ca="1" si="5"/>
        <v>72</v>
      </c>
      <c r="X49" s="497" t="s">
        <v>872</v>
      </c>
      <c r="Y49" s="497" t="s">
        <v>778</v>
      </c>
      <c r="Z49" s="497" t="s">
        <v>792</v>
      </c>
      <c r="AA49" s="497" t="s">
        <v>740</v>
      </c>
      <c r="AB49" s="497" t="s">
        <v>736</v>
      </c>
      <c r="AC49" s="497" t="s">
        <v>873</v>
      </c>
      <c r="AD49" s="497"/>
      <c r="AE49" s="497"/>
      <c r="AF49" s="497" t="s">
        <v>874</v>
      </c>
      <c r="AG49" s="499"/>
      <c r="AH49" s="499" t="s">
        <v>679</v>
      </c>
      <c r="AI49" s="500"/>
      <c r="AJ49" s="500"/>
      <c r="AK49" s="500"/>
      <c r="AL49" s="500"/>
      <c r="AM49" s="500"/>
      <c r="AN49" s="500"/>
      <c r="AO49" s="500"/>
      <c r="AP49" s="500"/>
      <c r="AQ49" s="500"/>
      <c r="AR49" s="500"/>
      <c r="AS49" s="500"/>
      <c r="AT49" s="500"/>
      <c r="AU49" s="500"/>
      <c r="AV49" s="500"/>
      <c r="AW49" s="500"/>
      <c r="AX49" s="500"/>
      <c r="AY49" s="500"/>
      <c r="AZ49" s="500"/>
      <c r="BA49" s="500"/>
      <c r="BB49" s="500"/>
    </row>
    <row r="50" spans="1:54" ht="15.75" customHeight="1">
      <c r="A50" s="457"/>
      <c r="B50" s="456"/>
      <c r="C50" s="489">
        <v>36</v>
      </c>
      <c r="D50" s="489" t="s">
        <v>875</v>
      </c>
      <c r="E50" s="489">
        <f t="shared" si="4"/>
        <v>36</v>
      </c>
      <c r="F50" s="489" t="s">
        <v>679</v>
      </c>
      <c r="G50" s="489" t="s">
        <v>796</v>
      </c>
      <c r="H50" s="490" t="s">
        <v>797</v>
      </c>
      <c r="I50" s="491" t="s">
        <v>71</v>
      </c>
      <c r="J50" s="490" t="s">
        <v>797</v>
      </c>
      <c r="K50" s="490" t="s">
        <v>797</v>
      </c>
      <c r="L50" s="490" t="s">
        <v>839</v>
      </c>
      <c r="M50" s="503" t="s">
        <v>840</v>
      </c>
      <c r="N50" s="501" t="s">
        <v>841</v>
      </c>
      <c r="O50" s="494" t="s">
        <v>365</v>
      </c>
      <c r="P50" s="495"/>
      <c r="Q50" s="495"/>
      <c r="R50" s="494" t="s">
        <v>799</v>
      </c>
      <c r="S50" s="501" t="s">
        <v>152</v>
      </c>
      <c r="T50" s="496" t="s">
        <v>876</v>
      </c>
      <c r="U50" s="497" t="s">
        <v>801</v>
      </c>
      <c r="V50" s="498">
        <v>35278</v>
      </c>
      <c r="W50" s="497">
        <f t="shared" ca="1" si="5"/>
        <v>29</v>
      </c>
      <c r="X50" s="497" t="s">
        <v>877</v>
      </c>
      <c r="Y50" s="497" t="s">
        <v>778</v>
      </c>
      <c r="Z50" s="497" t="s">
        <v>792</v>
      </c>
      <c r="AA50" s="497" t="s">
        <v>676</v>
      </c>
      <c r="AB50" s="497" t="s">
        <v>736</v>
      </c>
      <c r="AC50" s="497" t="s">
        <v>878</v>
      </c>
      <c r="AD50" s="497"/>
      <c r="AE50" s="497"/>
      <c r="AF50" s="497" t="s">
        <v>874</v>
      </c>
      <c r="AG50" s="499"/>
      <c r="AH50" s="499" t="s">
        <v>679</v>
      </c>
      <c r="AI50" s="500"/>
      <c r="AJ50" s="500"/>
      <c r="AK50" s="500"/>
      <c r="AL50" s="500"/>
      <c r="AM50" s="500"/>
      <c r="AN50" s="500"/>
      <c r="AO50" s="500"/>
      <c r="AP50" s="500"/>
      <c r="AQ50" s="500"/>
      <c r="AR50" s="500"/>
      <c r="AS50" s="500"/>
      <c r="AT50" s="500"/>
      <c r="AU50" s="500"/>
      <c r="AV50" s="500"/>
      <c r="AW50" s="500"/>
      <c r="AX50" s="500"/>
      <c r="AY50" s="500"/>
      <c r="AZ50" s="500"/>
      <c r="BA50" s="500"/>
      <c r="BB50" s="500"/>
    </row>
    <row r="51" spans="1:54" ht="15.75" customHeight="1">
      <c r="A51" s="457"/>
      <c r="B51" s="456"/>
      <c r="C51" s="489">
        <v>37</v>
      </c>
      <c r="D51" s="489" t="s">
        <v>879</v>
      </c>
      <c r="E51" s="489">
        <f t="shared" si="4"/>
        <v>37</v>
      </c>
      <c r="F51" s="489" t="s">
        <v>679</v>
      </c>
      <c r="G51" s="489" t="s">
        <v>796</v>
      </c>
      <c r="H51" s="490" t="s">
        <v>797</v>
      </c>
      <c r="I51" s="491" t="s">
        <v>71</v>
      </c>
      <c r="J51" s="490" t="s">
        <v>797</v>
      </c>
      <c r="K51" s="490" t="s">
        <v>797</v>
      </c>
      <c r="L51" s="490" t="s">
        <v>839</v>
      </c>
      <c r="M51" s="503" t="s">
        <v>840</v>
      </c>
      <c r="N51" s="501" t="s">
        <v>841</v>
      </c>
      <c r="O51" s="494"/>
      <c r="P51" s="495"/>
      <c r="Q51" s="495"/>
      <c r="R51" s="494" t="s">
        <v>766</v>
      </c>
      <c r="S51" s="501" t="s">
        <v>147</v>
      </c>
      <c r="T51" s="496" t="s">
        <v>880</v>
      </c>
      <c r="U51" s="497" t="s">
        <v>801</v>
      </c>
      <c r="V51" s="498">
        <v>33012</v>
      </c>
      <c r="W51" s="497">
        <f t="shared" ca="1" si="5"/>
        <v>35</v>
      </c>
      <c r="X51" s="497" t="s">
        <v>881</v>
      </c>
      <c r="Y51" s="497" t="s">
        <v>778</v>
      </c>
      <c r="Z51" s="508" t="s">
        <v>784</v>
      </c>
      <c r="AA51" s="497" t="s">
        <v>274</v>
      </c>
      <c r="AB51" s="497" t="s">
        <v>736</v>
      </c>
      <c r="AC51" s="497"/>
      <c r="AD51" s="497"/>
      <c r="AE51" s="497"/>
      <c r="AF51" s="497" t="s">
        <v>794</v>
      </c>
      <c r="AG51" s="499"/>
      <c r="AH51" s="499" t="s">
        <v>679</v>
      </c>
      <c r="AI51" s="500"/>
      <c r="AJ51" s="500"/>
      <c r="AK51" s="500"/>
      <c r="AL51" s="500"/>
      <c r="AM51" s="500"/>
      <c r="AN51" s="500"/>
      <c r="AO51" s="500"/>
      <c r="AP51" s="500"/>
      <c r="AQ51" s="500"/>
      <c r="AR51" s="500"/>
      <c r="AS51" s="500"/>
      <c r="AT51" s="500"/>
      <c r="AU51" s="500"/>
      <c r="AV51" s="500"/>
      <c r="AW51" s="500"/>
      <c r="AX51" s="500"/>
      <c r="AY51" s="500"/>
      <c r="AZ51" s="500"/>
      <c r="BA51" s="500"/>
      <c r="BB51" s="500"/>
    </row>
    <row r="52" spans="1:54" ht="15.75" customHeight="1">
      <c r="A52" s="457"/>
      <c r="B52" s="456"/>
      <c r="C52" s="489">
        <v>38</v>
      </c>
      <c r="D52" s="489" t="s">
        <v>882</v>
      </c>
      <c r="E52" s="489">
        <f t="shared" si="4"/>
        <v>38</v>
      </c>
      <c r="F52" s="489" t="s">
        <v>679</v>
      </c>
      <c r="G52" s="489" t="s">
        <v>796</v>
      </c>
      <c r="H52" s="490" t="s">
        <v>797</v>
      </c>
      <c r="I52" s="491" t="s">
        <v>71</v>
      </c>
      <c r="J52" s="490" t="s">
        <v>797</v>
      </c>
      <c r="K52" s="490" t="s">
        <v>797</v>
      </c>
      <c r="L52" s="490" t="s">
        <v>839</v>
      </c>
      <c r="M52" s="503" t="s">
        <v>840</v>
      </c>
      <c r="N52" s="501" t="s">
        <v>841</v>
      </c>
      <c r="O52" s="494"/>
      <c r="P52" s="495"/>
      <c r="Q52" s="495"/>
      <c r="R52" s="494" t="s">
        <v>799</v>
      </c>
      <c r="S52" s="501" t="s">
        <v>883</v>
      </c>
      <c r="T52" s="496" t="s">
        <v>884</v>
      </c>
      <c r="U52" s="497" t="s">
        <v>801</v>
      </c>
      <c r="V52" s="498">
        <v>23079</v>
      </c>
      <c r="W52" s="497">
        <f t="shared" ca="1" si="5"/>
        <v>62</v>
      </c>
      <c r="X52" s="497" t="s">
        <v>885</v>
      </c>
      <c r="Y52" s="497" t="s">
        <v>778</v>
      </c>
      <c r="Z52" s="497" t="s">
        <v>792</v>
      </c>
      <c r="AA52" s="497" t="s">
        <v>274</v>
      </c>
      <c r="AB52" s="497" t="s">
        <v>736</v>
      </c>
      <c r="AC52" s="497" t="s">
        <v>770</v>
      </c>
      <c r="AD52" s="497"/>
      <c r="AE52" s="497" t="s">
        <v>886</v>
      </c>
      <c r="AF52" s="497" t="s">
        <v>794</v>
      </c>
      <c r="AG52" s="499"/>
      <c r="AH52" s="499" t="s">
        <v>679</v>
      </c>
      <c r="AI52" s="500"/>
      <c r="AJ52" s="500"/>
      <c r="AK52" s="500"/>
      <c r="AL52" s="500"/>
      <c r="AM52" s="500"/>
      <c r="AN52" s="500"/>
      <c r="AO52" s="500"/>
      <c r="AP52" s="500"/>
      <c r="AQ52" s="500"/>
      <c r="AR52" s="500"/>
      <c r="AS52" s="500"/>
      <c r="AT52" s="500"/>
      <c r="AU52" s="500"/>
      <c r="AV52" s="500"/>
      <c r="AW52" s="500"/>
      <c r="AX52" s="500"/>
      <c r="AY52" s="500"/>
      <c r="AZ52" s="500"/>
      <c r="BA52" s="500"/>
      <c r="BB52" s="500"/>
    </row>
    <row r="53" spans="1:54" ht="15.75" customHeight="1">
      <c r="A53" s="457"/>
      <c r="B53" s="456"/>
      <c r="C53" s="489">
        <v>39</v>
      </c>
      <c r="D53" s="489" t="s">
        <v>887</v>
      </c>
      <c r="E53" s="489">
        <f t="shared" si="4"/>
        <v>39</v>
      </c>
      <c r="F53" s="489" t="s">
        <v>679</v>
      </c>
      <c r="G53" s="489" t="s">
        <v>796</v>
      </c>
      <c r="H53" s="490" t="s">
        <v>797</v>
      </c>
      <c r="I53" s="491" t="s">
        <v>71</v>
      </c>
      <c r="J53" s="490" t="s">
        <v>797</v>
      </c>
      <c r="K53" s="490" t="s">
        <v>797</v>
      </c>
      <c r="L53" s="490" t="s">
        <v>839</v>
      </c>
      <c r="M53" s="503" t="s">
        <v>840</v>
      </c>
      <c r="N53" s="501" t="s">
        <v>841</v>
      </c>
      <c r="O53" s="494"/>
      <c r="P53" s="495"/>
      <c r="Q53" s="495"/>
      <c r="R53" s="494" t="s">
        <v>850</v>
      </c>
      <c r="S53" s="509" t="s">
        <v>888</v>
      </c>
      <c r="T53" s="496" t="s">
        <v>889</v>
      </c>
      <c r="U53" s="497" t="s">
        <v>801</v>
      </c>
      <c r="V53" s="498">
        <v>19818</v>
      </c>
      <c r="W53" s="497">
        <f t="shared" ca="1" si="5"/>
        <v>71</v>
      </c>
      <c r="X53" s="497" t="s">
        <v>890</v>
      </c>
      <c r="Y53" s="497" t="s">
        <v>778</v>
      </c>
      <c r="Z53" s="497" t="s">
        <v>792</v>
      </c>
      <c r="AA53" s="497" t="s">
        <v>740</v>
      </c>
      <c r="AB53" s="497" t="s">
        <v>736</v>
      </c>
      <c r="AC53" s="497" t="s">
        <v>770</v>
      </c>
      <c r="AD53" s="497" t="s">
        <v>786</v>
      </c>
      <c r="AE53" s="497"/>
      <c r="AF53" s="497" t="s">
        <v>891</v>
      </c>
      <c r="AG53" s="499"/>
      <c r="AH53" s="499" t="s">
        <v>679</v>
      </c>
      <c r="AI53" s="500"/>
      <c r="AJ53" s="500"/>
      <c r="AK53" s="500"/>
      <c r="AL53" s="500"/>
      <c r="AM53" s="500"/>
      <c r="AN53" s="500"/>
      <c r="AO53" s="500"/>
      <c r="AP53" s="500"/>
      <c r="AQ53" s="500"/>
      <c r="AR53" s="500"/>
      <c r="AS53" s="500"/>
      <c r="AT53" s="500"/>
      <c r="AU53" s="500"/>
      <c r="AV53" s="500"/>
      <c r="AW53" s="500"/>
      <c r="AX53" s="500"/>
      <c r="AY53" s="500"/>
      <c r="AZ53" s="500"/>
      <c r="BA53" s="500"/>
      <c r="BB53" s="500"/>
    </row>
    <row r="54" spans="1:54" ht="15.75" customHeight="1">
      <c r="A54" s="457"/>
      <c r="B54" s="510" t="s">
        <v>892</v>
      </c>
      <c r="C54" s="760"/>
      <c r="D54" s="489" t="s">
        <v>904</v>
      </c>
      <c r="E54" s="489">
        <f t="shared" si="4"/>
        <v>39</v>
      </c>
      <c r="F54" s="489"/>
      <c r="G54" s="489" t="s">
        <v>796</v>
      </c>
      <c r="H54" s="490" t="s">
        <v>797</v>
      </c>
      <c r="I54" s="491" t="s">
        <v>71</v>
      </c>
      <c r="J54" s="490" t="s">
        <v>797</v>
      </c>
      <c r="K54" s="490" t="s">
        <v>797</v>
      </c>
      <c r="L54" s="490"/>
      <c r="M54" s="503"/>
      <c r="N54" s="501" t="s">
        <v>841</v>
      </c>
      <c r="O54" s="494"/>
      <c r="P54" s="495"/>
      <c r="Q54" s="495" t="s">
        <v>895</v>
      </c>
      <c r="R54" s="494"/>
      <c r="S54" s="948" t="s">
        <v>905</v>
      </c>
      <c r="T54" s="496" t="s">
        <v>906</v>
      </c>
      <c r="U54" s="497" t="s">
        <v>801</v>
      </c>
      <c r="V54" s="498"/>
      <c r="W54" s="497"/>
      <c r="X54" s="497"/>
      <c r="Y54" s="497"/>
      <c r="Z54" s="497"/>
      <c r="AA54" s="497"/>
      <c r="AB54" s="497" t="s">
        <v>736</v>
      </c>
      <c r="AC54" s="497"/>
      <c r="AD54" s="497"/>
      <c r="AE54" s="497"/>
      <c r="AF54" s="497"/>
      <c r="AG54" s="499"/>
      <c r="AH54" s="499"/>
      <c r="AI54" s="500"/>
      <c r="AJ54" s="500"/>
      <c r="AK54" s="500"/>
      <c r="AL54" s="500"/>
      <c r="AM54" s="500"/>
      <c r="AN54" s="500"/>
      <c r="AO54" s="500"/>
      <c r="AP54" s="500"/>
      <c r="AQ54" s="500"/>
      <c r="AR54" s="500"/>
      <c r="AS54" s="500"/>
      <c r="AT54" s="500"/>
      <c r="AU54" s="500"/>
      <c r="AV54" s="500"/>
      <c r="AW54" s="500"/>
      <c r="AX54" s="500"/>
      <c r="AY54" s="500"/>
      <c r="AZ54" s="500"/>
      <c r="BA54" s="500"/>
      <c r="BB54" s="500"/>
    </row>
    <row r="55" spans="1:54" ht="15.75" customHeight="1">
      <c r="A55" s="457"/>
      <c r="B55" s="456"/>
      <c r="C55" s="489">
        <v>40</v>
      </c>
      <c r="D55" s="489" t="s">
        <v>907</v>
      </c>
      <c r="E55" s="489">
        <f t="shared" si="4"/>
        <v>40</v>
      </c>
      <c r="F55" s="489" t="s">
        <v>684</v>
      </c>
      <c r="G55" s="489" t="s">
        <v>796</v>
      </c>
      <c r="H55" s="490" t="s">
        <v>797</v>
      </c>
      <c r="I55" s="491" t="s">
        <v>71</v>
      </c>
      <c r="J55" s="490" t="s">
        <v>797</v>
      </c>
      <c r="K55" s="490" t="s">
        <v>907</v>
      </c>
      <c r="L55" s="490" t="s">
        <v>908</v>
      </c>
      <c r="M55" s="492" t="s">
        <v>726</v>
      </c>
      <c r="N55" s="493" t="s">
        <v>909</v>
      </c>
      <c r="O55" s="494"/>
      <c r="P55" s="495" t="s">
        <v>910</v>
      </c>
      <c r="Q55" s="495" t="s">
        <v>69</v>
      </c>
      <c r="R55" s="494" t="s">
        <v>911</v>
      </c>
      <c r="S55" s="505" t="s">
        <v>72</v>
      </c>
      <c r="T55" s="496" t="s">
        <v>912</v>
      </c>
      <c r="U55" s="497" t="s">
        <v>731</v>
      </c>
      <c r="V55" s="498">
        <v>28737</v>
      </c>
      <c r="W55" s="497">
        <f t="shared" ref="W55:W172" ca="1" si="6">DATEDIF(V55,TODAY(),"Y")</f>
        <v>47</v>
      </c>
      <c r="X55" s="497" t="s">
        <v>913</v>
      </c>
      <c r="Y55" s="497" t="s">
        <v>73</v>
      </c>
      <c r="Z55" s="497" t="s">
        <v>734</v>
      </c>
      <c r="AA55" s="497" t="s">
        <v>736</v>
      </c>
      <c r="AB55" s="497" t="s">
        <v>736</v>
      </c>
      <c r="AC55" s="497"/>
      <c r="AD55" s="497"/>
      <c r="AE55" s="497"/>
      <c r="AF55" s="497"/>
      <c r="AG55" s="499"/>
      <c r="AH55" s="499" t="s">
        <v>684</v>
      </c>
      <c r="AI55" s="500"/>
      <c r="AJ55" s="500"/>
      <c r="AK55" s="500"/>
      <c r="AL55" s="500"/>
      <c r="AM55" s="500"/>
      <c r="AN55" s="500"/>
      <c r="AO55" s="500"/>
      <c r="AP55" s="500"/>
      <c r="AQ55" s="500"/>
      <c r="AR55" s="500"/>
      <c r="AS55" s="500"/>
      <c r="AT55" s="500"/>
      <c r="AU55" s="500"/>
      <c r="AV55" s="500"/>
      <c r="AW55" s="500"/>
      <c r="AX55" s="500"/>
      <c r="AY55" s="500"/>
      <c r="AZ55" s="500"/>
      <c r="BA55" s="500"/>
      <c r="BB55" s="500"/>
    </row>
    <row r="56" spans="1:54" ht="15.75" customHeight="1">
      <c r="A56" s="457"/>
      <c r="B56" s="456"/>
      <c r="C56" s="489">
        <v>41</v>
      </c>
      <c r="D56" s="515" t="s">
        <v>908</v>
      </c>
      <c r="E56" s="489">
        <f t="shared" si="4"/>
        <v>40</v>
      </c>
      <c r="F56" s="489"/>
      <c r="G56" s="489"/>
      <c r="H56" s="490" t="s">
        <v>797</v>
      </c>
      <c r="I56" s="491" t="s">
        <v>71</v>
      </c>
      <c r="J56" s="490" t="s">
        <v>797</v>
      </c>
      <c r="K56" s="490" t="s">
        <v>907</v>
      </c>
      <c r="L56" s="490" t="s">
        <v>908</v>
      </c>
      <c r="M56" s="492" t="s">
        <v>726</v>
      </c>
      <c r="N56" s="501" t="s">
        <v>909</v>
      </c>
      <c r="O56" s="494"/>
      <c r="P56" s="495" t="s">
        <v>3419</v>
      </c>
      <c r="Q56" s="495" t="s">
        <v>84</v>
      </c>
      <c r="R56" s="494"/>
      <c r="S56" s="501" t="s">
        <v>4</v>
      </c>
      <c r="T56" s="496"/>
      <c r="U56" s="497" t="s">
        <v>731</v>
      </c>
      <c r="V56" s="498">
        <v>31732</v>
      </c>
      <c r="W56" s="497">
        <f t="shared" ca="1" si="6"/>
        <v>39</v>
      </c>
      <c r="X56" s="516" t="s">
        <v>914</v>
      </c>
      <c r="Y56" s="516" t="s">
        <v>73</v>
      </c>
      <c r="Z56" s="516" t="s">
        <v>734</v>
      </c>
      <c r="AA56" s="516"/>
      <c r="AB56" s="516" t="s">
        <v>736</v>
      </c>
      <c r="AC56" s="516" t="s">
        <v>770</v>
      </c>
      <c r="AD56" s="497"/>
      <c r="AE56" s="497"/>
      <c r="AF56" s="497"/>
      <c r="AG56" s="499"/>
      <c r="AH56" s="499"/>
      <c r="AI56" s="500"/>
      <c r="AJ56" s="500"/>
      <c r="AK56" s="500"/>
      <c r="AL56" s="500"/>
      <c r="AM56" s="500"/>
      <c r="AN56" s="500"/>
      <c r="AO56" s="500"/>
      <c r="AP56" s="500"/>
      <c r="AQ56" s="500"/>
      <c r="AR56" s="500"/>
      <c r="AS56" s="500"/>
      <c r="AT56" s="500"/>
      <c r="AU56" s="500"/>
      <c r="AV56" s="500"/>
      <c r="AW56" s="500"/>
      <c r="AX56" s="500"/>
      <c r="AY56" s="500"/>
      <c r="AZ56" s="500"/>
      <c r="BA56" s="500"/>
      <c r="BB56" s="500"/>
    </row>
    <row r="57" spans="1:54" ht="15.75" customHeight="1">
      <c r="A57" s="457"/>
      <c r="B57" s="456"/>
      <c r="C57" s="489">
        <v>42</v>
      </c>
      <c r="D57" s="489" t="s">
        <v>915</v>
      </c>
      <c r="E57" s="489">
        <f t="shared" si="4"/>
        <v>41</v>
      </c>
      <c r="F57" s="489" t="s">
        <v>679</v>
      </c>
      <c r="G57" s="489" t="s">
        <v>796</v>
      </c>
      <c r="H57" s="490" t="s">
        <v>797</v>
      </c>
      <c r="I57" s="491" t="s">
        <v>71</v>
      </c>
      <c r="J57" s="490" t="s">
        <v>797</v>
      </c>
      <c r="K57" s="490" t="s">
        <v>907</v>
      </c>
      <c r="L57" s="490" t="s">
        <v>908</v>
      </c>
      <c r="M57" s="492" t="s">
        <v>726</v>
      </c>
      <c r="N57" s="501" t="s">
        <v>909</v>
      </c>
      <c r="O57" s="494"/>
      <c r="P57" s="495" t="s">
        <v>69</v>
      </c>
      <c r="Q57" s="495"/>
      <c r="R57" s="494" t="s">
        <v>850</v>
      </c>
      <c r="S57" s="501" t="s">
        <v>98</v>
      </c>
      <c r="T57" s="496" t="s">
        <v>916</v>
      </c>
      <c r="U57" s="497" t="s">
        <v>731</v>
      </c>
      <c r="V57" s="498">
        <v>19202</v>
      </c>
      <c r="W57" s="497">
        <f t="shared" ca="1" si="6"/>
        <v>73</v>
      </c>
      <c r="X57" s="497" t="s">
        <v>917</v>
      </c>
      <c r="Y57" s="497" t="s">
        <v>733</v>
      </c>
      <c r="Z57" s="497" t="s">
        <v>734</v>
      </c>
      <c r="AA57" s="497" t="s">
        <v>740</v>
      </c>
      <c r="AB57" s="497" t="s">
        <v>736</v>
      </c>
      <c r="AC57" s="497" t="s">
        <v>770</v>
      </c>
      <c r="AD57" s="497"/>
      <c r="AE57" s="497"/>
      <c r="AF57" s="497"/>
      <c r="AG57" s="499"/>
      <c r="AH57" s="499" t="s">
        <v>679</v>
      </c>
      <c r="AI57" s="500"/>
      <c r="AJ57" s="500"/>
      <c r="AK57" s="500"/>
      <c r="AL57" s="500"/>
      <c r="AM57" s="500"/>
      <c r="AN57" s="500"/>
      <c r="AO57" s="500"/>
      <c r="AP57" s="500"/>
      <c r="AQ57" s="500"/>
      <c r="AR57" s="500"/>
      <c r="AS57" s="500"/>
      <c r="AT57" s="500"/>
      <c r="AU57" s="500"/>
      <c r="AV57" s="500"/>
      <c r="AW57" s="500"/>
      <c r="AX57" s="500"/>
      <c r="AY57" s="500"/>
      <c r="AZ57" s="500"/>
      <c r="BA57" s="500"/>
      <c r="BB57" s="500"/>
    </row>
    <row r="58" spans="1:54" ht="15.75" customHeight="1">
      <c r="A58" s="457"/>
      <c r="B58" s="456"/>
      <c r="C58" s="489">
        <v>43</v>
      </c>
      <c r="D58" s="489" t="s">
        <v>918</v>
      </c>
      <c r="E58" s="489">
        <f t="shared" si="4"/>
        <v>42</v>
      </c>
      <c r="F58" s="489" t="s">
        <v>679</v>
      </c>
      <c r="G58" s="489" t="s">
        <v>796</v>
      </c>
      <c r="H58" s="490" t="s">
        <v>797</v>
      </c>
      <c r="I58" s="491" t="s">
        <v>71</v>
      </c>
      <c r="J58" s="490" t="s">
        <v>797</v>
      </c>
      <c r="K58" s="490" t="s">
        <v>907</v>
      </c>
      <c r="L58" s="490" t="s">
        <v>908</v>
      </c>
      <c r="M58" s="492" t="s">
        <v>726</v>
      </c>
      <c r="N58" s="501" t="s">
        <v>909</v>
      </c>
      <c r="O58" s="494"/>
      <c r="P58" s="495" t="s">
        <v>84</v>
      </c>
      <c r="Q58" s="495"/>
      <c r="R58" s="494" t="s">
        <v>850</v>
      </c>
      <c r="S58" s="501" t="s">
        <v>112</v>
      </c>
      <c r="T58" s="496" t="s">
        <v>897</v>
      </c>
      <c r="U58" s="497" t="s">
        <v>801</v>
      </c>
      <c r="V58" s="498">
        <v>19466</v>
      </c>
      <c r="W58" s="497">
        <f t="shared" ca="1" si="6"/>
        <v>72</v>
      </c>
      <c r="X58" s="497" t="s">
        <v>919</v>
      </c>
      <c r="Y58" s="497" t="s">
        <v>733</v>
      </c>
      <c r="Z58" s="497" t="s">
        <v>734</v>
      </c>
      <c r="AA58" s="497" t="s">
        <v>740</v>
      </c>
      <c r="AB58" s="497" t="s">
        <v>736</v>
      </c>
      <c r="AC58" s="497" t="s">
        <v>770</v>
      </c>
      <c r="AD58" s="497"/>
      <c r="AE58" s="497"/>
      <c r="AF58" s="497"/>
      <c r="AG58" s="499"/>
      <c r="AH58" s="499" t="s">
        <v>679</v>
      </c>
      <c r="AI58" s="500"/>
      <c r="AJ58" s="500"/>
      <c r="AK58" s="500"/>
      <c r="AL58" s="500"/>
      <c r="AM58" s="500"/>
      <c r="AN58" s="500"/>
      <c r="AO58" s="500"/>
      <c r="AP58" s="500"/>
      <c r="AQ58" s="500"/>
      <c r="AR58" s="500"/>
      <c r="AS58" s="500"/>
      <c r="AT58" s="500"/>
      <c r="AU58" s="500"/>
      <c r="AV58" s="500"/>
      <c r="AW58" s="500"/>
      <c r="AX58" s="500"/>
      <c r="AY58" s="500"/>
      <c r="AZ58" s="500"/>
      <c r="BA58" s="500"/>
      <c r="BB58" s="500"/>
    </row>
    <row r="59" spans="1:54" ht="15.75" customHeight="1">
      <c r="A59" s="457"/>
      <c r="B59" s="456"/>
      <c r="C59" s="489">
        <v>44</v>
      </c>
      <c r="D59" s="489" t="s">
        <v>920</v>
      </c>
      <c r="E59" s="489">
        <f t="shared" si="4"/>
        <v>43</v>
      </c>
      <c r="F59" s="489" t="s">
        <v>679</v>
      </c>
      <c r="G59" s="489" t="s">
        <v>796</v>
      </c>
      <c r="H59" s="490" t="s">
        <v>797</v>
      </c>
      <c r="I59" s="491" t="s">
        <v>71</v>
      </c>
      <c r="J59" s="490" t="s">
        <v>797</v>
      </c>
      <c r="K59" s="490" t="s">
        <v>907</v>
      </c>
      <c r="L59" s="490" t="s">
        <v>908</v>
      </c>
      <c r="M59" s="492" t="s">
        <v>726</v>
      </c>
      <c r="N59" s="501" t="s">
        <v>909</v>
      </c>
      <c r="O59" s="494"/>
      <c r="P59" s="495"/>
      <c r="Q59" s="495"/>
      <c r="R59" s="494" t="s">
        <v>850</v>
      </c>
      <c r="S59" s="501" t="s">
        <v>124</v>
      </c>
      <c r="T59" s="496" t="s">
        <v>921</v>
      </c>
      <c r="U59" s="497" t="s">
        <v>731</v>
      </c>
      <c r="V59" s="498">
        <v>19784</v>
      </c>
      <c r="W59" s="497">
        <f t="shared" ca="1" si="6"/>
        <v>71</v>
      </c>
      <c r="X59" s="497" t="s">
        <v>922</v>
      </c>
      <c r="Y59" s="497" t="s">
        <v>778</v>
      </c>
      <c r="Z59" s="508" t="s">
        <v>784</v>
      </c>
      <c r="AA59" s="497" t="s">
        <v>740</v>
      </c>
      <c r="AB59" s="497" t="s">
        <v>736</v>
      </c>
      <c r="AC59" s="497" t="s">
        <v>770</v>
      </c>
      <c r="AD59" s="497"/>
      <c r="AE59" s="497"/>
      <c r="AF59" s="497" t="s">
        <v>891</v>
      </c>
      <c r="AG59" s="499"/>
      <c r="AH59" s="499" t="s">
        <v>679</v>
      </c>
      <c r="AI59" s="500"/>
      <c r="AJ59" s="500"/>
      <c r="AK59" s="500"/>
      <c r="AL59" s="500"/>
      <c r="AM59" s="500"/>
      <c r="AN59" s="500"/>
      <c r="AO59" s="500"/>
      <c r="AP59" s="500"/>
      <c r="AQ59" s="500"/>
      <c r="AR59" s="500"/>
      <c r="AS59" s="500"/>
      <c r="AT59" s="500"/>
      <c r="AU59" s="500"/>
      <c r="AV59" s="500"/>
      <c r="AW59" s="500"/>
      <c r="AX59" s="500"/>
      <c r="AY59" s="500"/>
      <c r="AZ59" s="500"/>
      <c r="BA59" s="500"/>
      <c r="BB59" s="500"/>
    </row>
    <row r="60" spans="1:54" ht="15.75" customHeight="1">
      <c r="A60" s="457"/>
      <c r="B60" s="456"/>
      <c r="C60" s="489">
        <v>45</v>
      </c>
      <c r="D60" s="489" t="s">
        <v>923</v>
      </c>
      <c r="E60" s="489">
        <f t="shared" si="4"/>
        <v>44</v>
      </c>
      <c r="F60" s="489" t="s">
        <v>679</v>
      </c>
      <c r="G60" s="489" t="s">
        <v>796</v>
      </c>
      <c r="H60" s="490" t="s">
        <v>797</v>
      </c>
      <c r="I60" s="491" t="s">
        <v>71</v>
      </c>
      <c r="J60" s="490" t="s">
        <v>797</v>
      </c>
      <c r="K60" s="490" t="s">
        <v>907</v>
      </c>
      <c r="L60" s="490" t="s">
        <v>908</v>
      </c>
      <c r="M60" s="492" t="s">
        <v>726</v>
      </c>
      <c r="N60" s="501" t="s">
        <v>909</v>
      </c>
      <c r="O60" s="494"/>
      <c r="P60" s="495"/>
      <c r="Q60" s="495"/>
      <c r="R60" s="494" t="s">
        <v>799</v>
      </c>
      <c r="S60" s="501" t="s">
        <v>134</v>
      </c>
      <c r="T60" s="496" t="s">
        <v>924</v>
      </c>
      <c r="U60" s="497" t="s">
        <v>801</v>
      </c>
      <c r="V60" s="498">
        <v>22276</v>
      </c>
      <c r="W60" s="497">
        <f t="shared" ca="1" si="6"/>
        <v>65</v>
      </c>
      <c r="X60" s="497" t="s">
        <v>925</v>
      </c>
      <c r="Y60" s="497" t="s">
        <v>778</v>
      </c>
      <c r="Z60" s="497" t="s">
        <v>734</v>
      </c>
      <c r="AA60" s="497" t="s">
        <v>744</v>
      </c>
      <c r="AB60" s="497" t="s">
        <v>736</v>
      </c>
      <c r="AC60" s="497" t="s">
        <v>737</v>
      </c>
      <c r="AD60" s="497"/>
      <c r="AE60" s="497"/>
      <c r="AF60" s="497"/>
      <c r="AG60" s="499"/>
      <c r="AH60" s="499" t="s">
        <v>679</v>
      </c>
      <c r="AI60" s="500"/>
      <c r="AJ60" s="500"/>
      <c r="AK60" s="500"/>
      <c r="AL60" s="500"/>
      <c r="AM60" s="500"/>
      <c r="AN60" s="500"/>
      <c r="AO60" s="500"/>
      <c r="AP60" s="500"/>
      <c r="AQ60" s="500"/>
      <c r="AR60" s="500"/>
      <c r="AS60" s="500"/>
      <c r="AT60" s="500"/>
      <c r="AU60" s="500"/>
      <c r="AV60" s="500"/>
      <c r="AW60" s="500"/>
      <c r="AX60" s="500"/>
      <c r="AY60" s="500"/>
      <c r="AZ60" s="500"/>
      <c r="BA60" s="500"/>
      <c r="BB60" s="500"/>
    </row>
    <row r="61" spans="1:54" ht="15.75" customHeight="1">
      <c r="A61" s="457"/>
      <c r="B61" s="456"/>
      <c r="C61" s="489">
        <v>46</v>
      </c>
      <c r="D61" s="489" t="s">
        <v>926</v>
      </c>
      <c r="E61" s="489">
        <f t="shared" si="4"/>
        <v>45</v>
      </c>
      <c r="F61" s="489" t="s">
        <v>688</v>
      </c>
      <c r="G61" s="489" t="s">
        <v>796</v>
      </c>
      <c r="H61" s="490" t="s">
        <v>797</v>
      </c>
      <c r="I61" s="491" t="s">
        <v>71</v>
      </c>
      <c r="J61" s="490" t="s">
        <v>797</v>
      </c>
      <c r="K61" s="490" t="s">
        <v>907</v>
      </c>
      <c r="L61" s="490" t="s">
        <v>908</v>
      </c>
      <c r="M61" s="492" t="s">
        <v>726</v>
      </c>
      <c r="N61" s="504" t="s">
        <v>909</v>
      </c>
      <c r="O61" s="494"/>
      <c r="P61" s="495"/>
      <c r="Q61" s="495"/>
      <c r="R61" s="494" t="s">
        <v>799</v>
      </c>
      <c r="S61" s="504" t="s">
        <v>927</v>
      </c>
      <c r="T61" s="496" t="s">
        <v>928</v>
      </c>
      <c r="U61" s="497" t="s">
        <v>801</v>
      </c>
      <c r="V61" s="498">
        <v>33959</v>
      </c>
      <c r="W61" s="497">
        <f t="shared" ca="1" si="6"/>
        <v>33</v>
      </c>
      <c r="X61" s="497" t="s">
        <v>929</v>
      </c>
      <c r="Y61" s="497" t="s">
        <v>778</v>
      </c>
      <c r="Z61" s="497" t="s">
        <v>792</v>
      </c>
      <c r="AA61" s="497" t="s">
        <v>274</v>
      </c>
      <c r="AB61" s="497" t="s">
        <v>274</v>
      </c>
      <c r="AC61" s="497" t="s">
        <v>793</v>
      </c>
      <c r="AD61" s="497" t="s">
        <v>786</v>
      </c>
      <c r="AE61" s="497" t="s">
        <v>787</v>
      </c>
      <c r="AF61" s="497"/>
      <c r="AG61" s="499"/>
      <c r="AH61" s="499" t="s">
        <v>688</v>
      </c>
      <c r="AI61" s="500"/>
      <c r="AJ61" s="500"/>
      <c r="AK61" s="500"/>
      <c r="AL61" s="500"/>
      <c r="AM61" s="500"/>
      <c r="AN61" s="500"/>
      <c r="AO61" s="500"/>
      <c r="AP61" s="500"/>
      <c r="AQ61" s="500"/>
      <c r="AR61" s="500"/>
      <c r="AS61" s="500"/>
      <c r="AT61" s="500"/>
      <c r="AU61" s="500"/>
      <c r="AV61" s="500"/>
      <c r="AW61" s="500"/>
      <c r="AX61" s="500"/>
      <c r="AY61" s="500"/>
      <c r="AZ61" s="500"/>
      <c r="BA61" s="500"/>
      <c r="BB61" s="500"/>
    </row>
    <row r="62" spans="1:54" ht="15.75" customHeight="1">
      <c r="A62" s="457"/>
      <c r="B62" s="456"/>
      <c r="C62" s="489">
        <v>47</v>
      </c>
      <c r="D62" s="489" t="s">
        <v>930</v>
      </c>
      <c r="E62" s="489">
        <f t="shared" si="4"/>
        <v>46</v>
      </c>
      <c r="F62" s="489" t="s">
        <v>679</v>
      </c>
      <c r="G62" s="489" t="s">
        <v>796</v>
      </c>
      <c r="H62" s="490" t="s">
        <v>797</v>
      </c>
      <c r="I62" s="491" t="s">
        <v>71</v>
      </c>
      <c r="J62" s="490" t="s">
        <v>797</v>
      </c>
      <c r="K62" s="490" t="s">
        <v>930</v>
      </c>
      <c r="L62" s="490" t="s">
        <v>931</v>
      </c>
      <c r="M62" s="492" t="s">
        <v>726</v>
      </c>
      <c r="N62" s="493" t="s">
        <v>932</v>
      </c>
      <c r="O62" s="494"/>
      <c r="P62" s="495" t="s">
        <v>69</v>
      </c>
      <c r="Q62" s="495"/>
      <c r="R62" s="494" t="s">
        <v>799</v>
      </c>
      <c r="S62" s="506" t="s">
        <v>74</v>
      </c>
      <c r="T62" s="496" t="s">
        <v>933</v>
      </c>
      <c r="U62" s="497" t="s">
        <v>801</v>
      </c>
      <c r="V62" s="498">
        <v>29276</v>
      </c>
      <c r="W62" s="497">
        <f t="shared" ca="1" si="6"/>
        <v>45</v>
      </c>
      <c r="X62" s="497" t="s">
        <v>934</v>
      </c>
      <c r="Y62" s="497" t="s">
        <v>733</v>
      </c>
      <c r="Z62" s="497" t="s">
        <v>734</v>
      </c>
      <c r="AA62" s="497" t="s">
        <v>736</v>
      </c>
      <c r="AB62" s="497" t="s">
        <v>736</v>
      </c>
      <c r="AC62" s="497" t="s">
        <v>770</v>
      </c>
      <c r="AD62" s="497"/>
      <c r="AE62" s="497"/>
      <c r="AF62" s="497"/>
      <c r="AG62" s="499"/>
      <c r="AH62" s="499" t="s">
        <v>679</v>
      </c>
      <c r="AI62" s="500"/>
      <c r="AJ62" s="500"/>
      <c r="AK62" s="500"/>
      <c r="AL62" s="500"/>
      <c r="AM62" s="500"/>
      <c r="AN62" s="500"/>
      <c r="AO62" s="500"/>
      <c r="AP62" s="500"/>
      <c r="AQ62" s="500"/>
      <c r="AR62" s="500"/>
      <c r="AS62" s="500"/>
      <c r="AT62" s="500"/>
      <c r="AU62" s="500"/>
      <c r="AV62" s="500"/>
      <c r="AW62" s="500"/>
      <c r="AX62" s="500"/>
      <c r="AY62" s="500"/>
      <c r="AZ62" s="500"/>
      <c r="BA62" s="500"/>
      <c r="BB62" s="500"/>
    </row>
    <row r="63" spans="1:54" ht="15.75" customHeight="1">
      <c r="A63" s="457"/>
      <c r="B63" s="456"/>
      <c r="C63" s="489">
        <v>48</v>
      </c>
      <c r="D63" s="489" t="s">
        <v>931</v>
      </c>
      <c r="E63" s="489">
        <f t="shared" si="4"/>
        <v>47</v>
      </c>
      <c r="F63" s="489" t="s">
        <v>679</v>
      </c>
      <c r="G63" s="489" t="s">
        <v>796</v>
      </c>
      <c r="H63" s="490" t="s">
        <v>797</v>
      </c>
      <c r="I63" s="491" t="s">
        <v>71</v>
      </c>
      <c r="J63" s="490" t="s">
        <v>797</v>
      </c>
      <c r="K63" s="490" t="s">
        <v>930</v>
      </c>
      <c r="L63" s="490" t="s">
        <v>931</v>
      </c>
      <c r="M63" s="492" t="s">
        <v>726</v>
      </c>
      <c r="N63" s="501" t="s">
        <v>932</v>
      </c>
      <c r="O63" s="494"/>
      <c r="P63" s="495" t="s">
        <v>84</v>
      </c>
      <c r="Q63" s="495"/>
      <c r="R63" s="494" t="s">
        <v>799</v>
      </c>
      <c r="S63" s="501" t="s">
        <v>23</v>
      </c>
      <c r="T63" s="496" t="s">
        <v>935</v>
      </c>
      <c r="U63" s="497" t="s">
        <v>801</v>
      </c>
      <c r="V63" s="498">
        <v>30920</v>
      </c>
      <c r="W63" s="497">
        <f t="shared" ca="1" si="6"/>
        <v>41</v>
      </c>
      <c r="X63" s="497" t="s">
        <v>936</v>
      </c>
      <c r="Y63" s="497" t="s">
        <v>733</v>
      </c>
      <c r="Z63" s="497" t="s">
        <v>734</v>
      </c>
      <c r="AA63" s="497" t="s">
        <v>736</v>
      </c>
      <c r="AB63" s="497" t="s">
        <v>736</v>
      </c>
      <c r="AC63" s="497" t="s">
        <v>770</v>
      </c>
      <c r="AD63" s="497"/>
      <c r="AE63" s="497"/>
      <c r="AF63" s="497"/>
      <c r="AG63" s="499"/>
      <c r="AH63" s="499" t="s">
        <v>679</v>
      </c>
      <c r="AI63" s="500"/>
      <c r="AJ63" s="500"/>
      <c r="AK63" s="500"/>
      <c r="AL63" s="500"/>
      <c r="AM63" s="500"/>
      <c r="AN63" s="500"/>
      <c r="AO63" s="500"/>
      <c r="AP63" s="500"/>
      <c r="AQ63" s="500"/>
      <c r="AR63" s="500"/>
      <c r="AS63" s="500"/>
      <c r="AT63" s="500"/>
      <c r="AU63" s="500"/>
      <c r="AV63" s="500"/>
      <c r="AW63" s="500"/>
      <c r="AX63" s="500"/>
      <c r="AY63" s="500"/>
      <c r="AZ63" s="500"/>
      <c r="BA63" s="500"/>
      <c r="BB63" s="500"/>
    </row>
    <row r="64" spans="1:54" ht="15.75" customHeight="1">
      <c r="A64" s="457"/>
      <c r="B64" s="456"/>
      <c r="C64" s="489">
        <v>49</v>
      </c>
      <c r="D64" s="489" t="s">
        <v>3370</v>
      </c>
      <c r="E64" s="489">
        <f t="shared" si="4"/>
        <v>48</v>
      </c>
      <c r="F64" s="489" t="s">
        <v>679</v>
      </c>
      <c r="G64" s="489" t="s">
        <v>796</v>
      </c>
      <c r="H64" s="490" t="s">
        <v>797</v>
      </c>
      <c r="I64" s="491" t="s">
        <v>71</v>
      </c>
      <c r="J64" s="490" t="s">
        <v>797</v>
      </c>
      <c r="K64" s="490" t="s">
        <v>930</v>
      </c>
      <c r="L64" s="490" t="s">
        <v>931</v>
      </c>
      <c r="M64" s="492" t="s">
        <v>726</v>
      </c>
      <c r="N64" s="501" t="s">
        <v>932</v>
      </c>
      <c r="O64" s="494"/>
      <c r="P64" s="495"/>
      <c r="Q64" s="495"/>
      <c r="R64" s="494" t="s">
        <v>799</v>
      </c>
      <c r="S64" s="501" t="s">
        <v>3371</v>
      </c>
      <c r="T64" s="496" t="s">
        <v>3372</v>
      </c>
      <c r="U64" s="497" t="s">
        <v>801</v>
      </c>
      <c r="V64" s="498">
        <v>31780</v>
      </c>
      <c r="W64" s="497">
        <f t="shared" ca="1" si="6"/>
        <v>39</v>
      </c>
      <c r="X64" s="497" t="s">
        <v>3373</v>
      </c>
      <c r="Y64" s="497" t="s">
        <v>733</v>
      </c>
      <c r="Z64" s="497" t="s">
        <v>734</v>
      </c>
      <c r="AA64" s="497" t="s">
        <v>736</v>
      </c>
      <c r="AB64" s="497" t="s">
        <v>736</v>
      </c>
      <c r="AC64" s="497" t="s">
        <v>770</v>
      </c>
      <c r="AD64" s="497"/>
      <c r="AE64" s="497"/>
      <c r="AF64" s="497"/>
      <c r="AG64" s="499"/>
      <c r="AH64" s="499" t="s">
        <v>679</v>
      </c>
      <c r="AI64" s="500"/>
      <c r="AJ64" s="500"/>
      <c r="AK64" s="500"/>
      <c r="AL64" s="500"/>
      <c r="AM64" s="500"/>
      <c r="AN64" s="500"/>
      <c r="AO64" s="500"/>
      <c r="AP64" s="500"/>
      <c r="AQ64" s="500"/>
      <c r="AR64" s="500"/>
      <c r="AS64" s="500"/>
      <c r="AT64" s="500"/>
      <c r="AU64" s="500"/>
      <c r="AV64" s="500"/>
      <c r="AW64" s="500"/>
      <c r="AX64" s="500"/>
      <c r="AY64" s="500"/>
      <c r="AZ64" s="500"/>
      <c r="BA64" s="500"/>
      <c r="BB64" s="500"/>
    </row>
    <row r="65" spans="1:54" ht="15.75" customHeight="1">
      <c r="A65" s="457"/>
      <c r="B65" s="456"/>
      <c r="C65" s="489">
        <v>50</v>
      </c>
      <c r="D65" s="489" t="s">
        <v>937</v>
      </c>
      <c r="E65" s="489">
        <f t="shared" si="4"/>
        <v>49</v>
      </c>
      <c r="F65" s="489" t="s">
        <v>679</v>
      </c>
      <c r="G65" s="489" t="s">
        <v>796</v>
      </c>
      <c r="H65" s="490" t="s">
        <v>797</v>
      </c>
      <c r="I65" s="491" t="s">
        <v>71</v>
      </c>
      <c r="J65" s="490" t="s">
        <v>797</v>
      </c>
      <c r="K65" s="490" t="s">
        <v>930</v>
      </c>
      <c r="L65" s="490" t="s">
        <v>931</v>
      </c>
      <c r="M65" s="492" t="s">
        <v>726</v>
      </c>
      <c r="N65" s="501" t="s">
        <v>932</v>
      </c>
      <c r="O65" s="494"/>
      <c r="P65" s="495" t="s">
        <v>938</v>
      </c>
      <c r="Q65" s="495"/>
      <c r="R65" s="494" t="s">
        <v>799</v>
      </c>
      <c r="S65" s="501" t="s">
        <v>46</v>
      </c>
      <c r="T65" s="496" t="s">
        <v>939</v>
      </c>
      <c r="U65" s="497" t="s">
        <v>801</v>
      </c>
      <c r="V65" s="498">
        <v>31700</v>
      </c>
      <c r="W65" s="497">
        <f t="shared" ca="1" si="6"/>
        <v>39</v>
      </c>
      <c r="X65" s="497" t="s">
        <v>940</v>
      </c>
      <c r="Y65" s="497" t="s">
        <v>733</v>
      </c>
      <c r="Z65" s="497" t="s">
        <v>734</v>
      </c>
      <c r="AA65" s="497" t="s">
        <v>740</v>
      </c>
      <c r="AB65" s="497" t="s">
        <v>736</v>
      </c>
      <c r="AC65" s="497" t="s">
        <v>737</v>
      </c>
      <c r="AD65" s="497"/>
      <c r="AE65" s="497"/>
      <c r="AF65" s="497"/>
      <c r="AG65" s="499"/>
      <c r="AH65" s="499" t="s">
        <v>679</v>
      </c>
      <c r="AI65" s="500"/>
      <c r="AJ65" s="500"/>
      <c r="AK65" s="500"/>
      <c r="AL65" s="500"/>
      <c r="AM65" s="500"/>
      <c r="AN65" s="500"/>
      <c r="AO65" s="500"/>
      <c r="AP65" s="500"/>
      <c r="AQ65" s="500"/>
      <c r="AR65" s="500"/>
      <c r="AS65" s="500"/>
      <c r="AT65" s="500"/>
      <c r="AU65" s="500"/>
      <c r="AV65" s="500"/>
      <c r="AW65" s="500"/>
      <c r="AX65" s="500"/>
      <c r="AY65" s="500"/>
      <c r="AZ65" s="500"/>
      <c r="BA65" s="500"/>
      <c r="BB65" s="500"/>
    </row>
    <row r="66" spans="1:54" ht="15.75" customHeight="1">
      <c r="A66" s="457"/>
      <c r="B66" s="456"/>
      <c r="C66" s="489">
        <v>51</v>
      </c>
      <c r="D66" s="489" t="s">
        <v>941</v>
      </c>
      <c r="E66" s="489">
        <f t="shared" si="4"/>
        <v>50</v>
      </c>
      <c r="F66" s="489" t="s">
        <v>679</v>
      </c>
      <c r="G66" s="489" t="s">
        <v>796</v>
      </c>
      <c r="H66" s="490" t="s">
        <v>797</v>
      </c>
      <c r="I66" s="491" t="s">
        <v>71</v>
      </c>
      <c r="J66" s="490" t="s">
        <v>797</v>
      </c>
      <c r="K66" s="490" t="s">
        <v>930</v>
      </c>
      <c r="L66" s="490" t="s">
        <v>931</v>
      </c>
      <c r="M66" s="492" t="s">
        <v>726</v>
      </c>
      <c r="N66" s="501" t="s">
        <v>932</v>
      </c>
      <c r="O66" s="494"/>
      <c r="P66" s="495" t="s">
        <v>48</v>
      </c>
      <c r="Q66" s="495"/>
      <c r="R66" s="494" t="s">
        <v>799</v>
      </c>
      <c r="S66" s="501" t="s">
        <v>27</v>
      </c>
      <c r="T66" s="496"/>
      <c r="U66" s="497" t="s">
        <v>801</v>
      </c>
      <c r="V66" s="498">
        <v>30683</v>
      </c>
      <c r="W66" s="497">
        <f t="shared" ca="1" si="6"/>
        <v>42</v>
      </c>
      <c r="X66" s="497" t="s">
        <v>942</v>
      </c>
      <c r="Y66" s="497" t="s">
        <v>733</v>
      </c>
      <c r="Z66" s="497" t="s">
        <v>734</v>
      </c>
      <c r="AA66" s="497" t="s">
        <v>736</v>
      </c>
      <c r="AB66" s="497" t="s">
        <v>736</v>
      </c>
      <c r="AC66" s="497" t="s">
        <v>770</v>
      </c>
      <c r="AD66" s="497"/>
      <c r="AE66" s="497"/>
      <c r="AF66" s="497"/>
      <c r="AG66" s="499"/>
      <c r="AH66" s="499" t="s">
        <v>679</v>
      </c>
      <c r="AI66" s="500"/>
      <c r="AJ66" s="500"/>
      <c r="AK66" s="500"/>
      <c r="AL66" s="500"/>
      <c r="AM66" s="500"/>
      <c r="AN66" s="500"/>
      <c r="AO66" s="500"/>
      <c r="AP66" s="500"/>
      <c r="AQ66" s="500"/>
      <c r="AR66" s="500"/>
      <c r="AS66" s="500"/>
      <c r="AT66" s="500"/>
      <c r="AU66" s="500"/>
      <c r="AV66" s="500"/>
      <c r="AW66" s="500"/>
      <c r="AX66" s="500"/>
      <c r="AY66" s="500"/>
      <c r="AZ66" s="500"/>
      <c r="BA66" s="500"/>
      <c r="BB66" s="500"/>
    </row>
    <row r="67" spans="1:54" ht="15.75" customHeight="1">
      <c r="A67" s="457"/>
      <c r="B67" s="456"/>
      <c r="C67" s="489">
        <v>52</v>
      </c>
      <c r="D67" s="489" t="s">
        <v>943</v>
      </c>
      <c r="E67" s="489">
        <f t="shared" si="4"/>
        <v>51</v>
      </c>
      <c r="F67" s="489" t="s">
        <v>679</v>
      </c>
      <c r="G67" s="489" t="s">
        <v>796</v>
      </c>
      <c r="H67" s="490" t="s">
        <v>797</v>
      </c>
      <c r="I67" s="491" t="s">
        <v>71</v>
      </c>
      <c r="J67" s="490" t="s">
        <v>797</v>
      </c>
      <c r="K67" s="490" t="s">
        <v>930</v>
      </c>
      <c r="L67" s="490" t="s">
        <v>931</v>
      </c>
      <c r="M67" s="492" t="s">
        <v>726</v>
      </c>
      <c r="N67" s="501" t="s">
        <v>932</v>
      </c>
      <c r="O67" s="494"/>
      <c r="P67" s="495" t="s">
        <v>16</v>
      </c>
      <c r="Q67" s="495"/>
      <c r="R67" s="494" t="s">
        <v>799</v>
      </c>
      <c r="S67" s="501" t="s">
        <v>12</v>
      </c>
      <c r="T67" s="496"/>
      <c r="U67" s="497" t="s">
        <v>801</v>
      </c>
      <c r="V67" s="498">
        <v>29107</v>
      </c>
      <c r="W67" s="497">
        <f t="shared" ca="1" si="6"/>
        <v>46</v>
      </c>
      <c r="X67" s="497" t="s">
        <v>945</v>
      </c>
      <c r="Y67" s="497" t="s">
        <v>733</v>
      </c>
      <c r="Z67" s="497" t="s">
        <v>734</v>
      </c>
      <c r="AA67" s="497" t="s">
        <v>736</v>
      </c>
      <c r="AB67" s="497" t="s">
        <v>736</v>
      </c>
      <c r="AC67" s="497" t="s">
        <v>737</v>
      </c>
      <c r="AD67" s="497"/>
      <c r="AE67" s="497"/>
      <c r="AF67" s="497"/>
      <c r="AG67" s="499"/>
      <c r="AH67" s="499" t="s">
        <v>679</v>
      </c>
      <c r="AI67" s="500"/>
      <c r="AJ67" s="500"/>
      <c r="AK67" s="500"/>
      <c r="AL67" s="193"/>
      <c r="AM67" s="500"/>
      <c r="AN67" s="500"/>
      <c r="AO67" s="500"/>
      <c r="AP67" s="500"/>
      <c r="AQ67" s="500"/>
      <c r="AR67" s="500"/>
      <c r="AS67" s="500"/>
      <c r="AT67" s="500"/>
      <c r="AU67" s="500"/>
      <c r="AV67" s="500"/>
      <c r="AW67" s="500"/>
      <c r="AX67" s="500"/>
      <c r="AY67" s="500"/>
      <c r="AZ67" s="500"/>
      <c r="BA67" s="500"/>
      <c r="BB67" s="500"/>
    </row>
    <row r="68" spans="1:54" ht="15.75" customHeight="1">
      <c r="A68" s="457"/>
      <c r="B68" s="456"/>
      <c r="C68" s="489">
        <v>53</v>
      </c>
      <c r="D68" s="489" t="s">
        <v>946</v>
      </c>
      <c r="E68" s="489">
        <f t="shared" si="4"/>
        <v>52</v>
      </c>
      <c r="F68" s="489" t="s">
        <v>679</v>
      </c>
      <c r="G68" s="489" t="s">
        <v>796</v>
      </c>
      <c r="H68" s="490" t="s">
        <v>797</v>
      </c>
      <c r="I68" s="491" t="s">
        <v>71</v>
      </c>
      <c r="J68" s="490" t="s">
        <v>797</v>
      </c>
      <c r="K68" s="490" t="s">
        <v>930</v>
      </c>
      <c r="L68" s="490" t="s">
        <v>931</v>
      </c>
      <c r="M68" s="492" t="s">
        <v>726</v>
      </c>
      <c r="N68" s="501" t="s">
        <v>932</v>
      </c>
      <c r="O68" s="494"/>
      <c r="P68" s="495" t="s">
        <v>16</v>
      </c>
      <c r="Q68" s="495"/>
      <c r="R68" s="494" t="s">
        <v>799</v>
      </c>
      <c r="S68" s="502" t="s">
        <v>15</v>
      </c>
      <c r="T68" s="496"/>
      <c r="U68" s="497" t="s">
        <v>801</v>
      </c>
      <c r="V68" s="498">
        <v>29445</v>
      </c>
      <c r="W68" s="497">
        <f t="shared" ca="1" si="6"/>
        <v>45</v>
      </c>
      <c r="X68" s="497" t="s">
        <v>947</v>
      </c>
      <c r="Y68" s="497" t="s">
        <v>733</v>
      </c>
      <c r="Z68" s="497" t="s">
        <v>734</v>
      </c>
      <c r="AA68" s="497" t="s">
        <v>736</v>
      </c>
      <c r="AB68" s="497" t="s">
        <v>736</v>
      </c>
      <c r="AC68" s="497" t="s">
        <v>737</v>
      </c>
      <c r="AD68" s="497"/>
      <c r="AE68" s="497"/>
      <c r="AF68" s="497"/>
      <c r="AG68" s="499"/>
      <c r="AH68" s="499" t="s">
        <v>679</v>
      </c>
      <c r="AI68" s="500"/>
      <c r="AJ68" s="500"/>
      <c r="AK68" s="500"/>
      <c r="AL68" s="500"/>
      <c r="AM68" s="500"/>
      <c r="AN68" s="500"/>
      <c r="AO68" s="500"/>
      <c r="AP68" s="500"/>
      <c r="AQ68" s="500"/>
      <c r="AR68" s="500"/>
      <c r="AS68" s="500"/>
      <c r="AT68" s="500"/>
      <c r="AU68" s="500"/>
      <c r="AV68" s="500"/>
      <c r="AW68" s="500"/>
      <c r="AX68" s="500"/>
      <c r="AY68" s="500"/>
      <c r="AZ68" s="500"/>
      <c r="BA68" s="500"/>
      <c r="BB68" s="500"/>
    </row>
    <row r="69" spans="1:54" ht="15.75" customHeight="1">
      <c r="A69" s="457"/>
      <c r="B69" s="456"/>
      <c r="C69" s="489">
        <v>54</v>
      </c>
      <c r="D69" s="489" t="s">
        <v>948</v>
      </c>
      <c r="E69" s="489">
        <f t="shared" si="4"/>
        <v>53</v>
      </c>
      <c r="F69" s="489" t="s">
        <v>679</v>
      </c>
      <c r="G69" s="489" t="s">
        <v>796</v>
      </c>
      <c r="H69" s="490" t="s">
        <v>797</v>
      </c>
      <c r="I69" s="491" t="s">
        <v>71</v>
      </c>
      <c r="J69" s="490" t="s">
        <v>797</v>
      </c>
      <c r="K69" s="490" t="s">
        <v>930</v>
      </c>
      <c r="L69" s="490" t="s">
        <v>931</v>
      </c>
      <c r="M69" s="492" t="s">
        <v>726</v>
      </c>
      <c r="N69" s="501" t="s">
        <v>932</v>
      </c>
      <c r="O69" s="494"/>
      <c r="P69" s="495"/>
      <c r="Q69" s="495"/>
      <c r="R69" s="494" t="s">
        <v>799</v>
      </c>
      <c r="S69" s="519" t="s">
        <v>949</v>
      </c>
      <c r="T69" s="496" t="s">
        <v>950</v>
      </c>
      <c r="U69" s="497" t="s">
        <v>801</v>
      </c>
      <c r="V69" s="498">
        <v>31496</v>
      </c>
      <c r="W69" s="497">
        <f t="shared" ca="1" si="6"/>
        <v>39</v>
      </c>
      <c r="X69" s="497"/>
      <c r="Y69" s="497" t="s">
        <v>733</v>
      </c>
      <c r="Z69" s="497" t="s">
        <v>734</v>
      </c>
      <c r="AA69" s="497" t="s">
        <v>744</v>
      </c>
      <c r="AB69" s="497" t="s">
        <v>745</v>
      </c>
      <c r="AC69" s="497" t="s">
        <v>746</v>
      </c>
      <c r="AD69" s="497" t="s">
        <v>786</v>
      </c>
      <c r="AE69" s="497" t="s">
        <v>951</v>
      </c>
      <c r="AF69" s="497"/>
      <c r="AG69" s="499"/>
      <c r="AH69" s="499" t="s">
        <v>679</v>
      </c>
      <c r="AI69" s="500"/>
      <c r="AJ69" s="500"/>
      <c r="AK69" s="500"/>
      <c r="AL69" s="500"/>
      <c r="AM69" s="500"/>
      <c r="AN69" s="500"/>
      <c r="AO69" s="500"/>
      <c r="AP69" s="500"/>
      <c r="AQ69" s="500"/>
      <c r="AR69" s="500"/>
      <c r="AS69" s="500"/>
      <c r="AT69" s="500"/>
      <c r="AU69" s="500"/>
      <c r="AV69" s="500"/>
      <c r="AW69" s="500"/>
      <c r="AX69" s="500"/>
      <c r="AY69" s="500"/>
      <c r="AZ69" s="500"/>
      <c r="BA69" s="500"/>
      <c r="BB69" s="500"/>
    </row>
    <row r="70" spans="1:54" ht="15.75" customHeight="1">
      <c r="A70" s="457"/>
      <c r="B70" s="456"/>
      <c r="C70" s="489">
        <v>55</v>
      </c>
      <c r="D70" s="489" t="s">
        <v>952</v>
      </c>
      <c r="E70" s="489">
        <f t="shared" si="4"/>
        <v>54</v>
      </c>
      <c r="F70" s="489" t="s">
        <v>679</v>
      </c>
      <c r="G70" s="489" t="s">
        <v>796</v>
      </c>
      <c r="H70" s="490" t="s">
        <v>797</v>
      </c>
      <c r="I70" s="491" t="s">
        <v>71</v>
      </c>
      <c r="J70" s="490" t="s">
        <v>797</v>
      </c>
      <c r="K70" s="490" t="s">
        <v>952</v>
      </c>
      <c r="L70" s="490" t="s">
        <v>953</v>
      </c>
      <c r="M70" s="492" t="s">
        <v>726</v>
      </c>
      <c r="N70" s="493" t="s">
        <v>954</v>
      </c>
      <c r="O70" s="494"/>
      <c r="P70" s="495" t="s">
        <v>69</v>
      </c>
      <c r="Q70" s="495" t="s">
        <v>955</v>
      </c>
      <c r="R70" s="494" t="s">
        <v>799</v>
      </c>
      <c r="S70" s="493" t="s">
        <v>75</v>
      </c>
      <c r="T70" s="496"/>
      <c r="U70" s="497" t="s">
        <v>801</v>
      </c>
      <c r="V70" s="498">
        <v>27958</v>
      </c>
      <c r="W70" s="497">
        <f t="shared" ca="1" si="6"/>
        <v>49</v>
      </c>
      <c r="X70" s="497" t="s">
        <v>956</v>
      </c>
      <c r="Y70" s="497" t="s">
        <v>733</v>
      </c>
      <c r="Z70" s="497" t="s">
        <v>734</v>
      </c>
      <c r="AA70" s="497" t="s">
        <v>736</v>
      </c>
      <c r="AB70" s="497" t="s">
        <v>736</v>
      </c>
      <c r="AC70" s="497" t="s">
        <v>770</v>
      </c>
      <c r="AD70" s="497"/>
      <c r="AE70" s="497"/>
      <c r="AF70" s="497"/>
      <c r="AG70" s="499"/>
      <c r="AH70" s="499" t="s">
        <v>679</v>
      </c>
      <c r="AI70" s="500"/>
      <c r="AJ70" s="500"/>
      <c r="AK70" s="500"/>
      <c r="AL70" s="500"/>
      <c r="AM70" s="500"/>
      <c r="AN70" s="500"/>
      <c r="AO70" s="500"/>
      <c r="AP70" s="500"/>
      <c r="AQ70" s="500"/>
      <c r="AR70" s="500"/>
      <c r="AS70" s="500"/>
      <c r="AT70" s="500"/>
      <c r="AU70" s="500"/>
      <c r="AV70" s="500"/>
      <c r="AW70" s="500"/>
      <c r="AX70" s="500"/>
      <c r="AY70" s="500"/>
      <c r="AZ70" s="500"/>
      <c r="BA70" s="500"/>
      <c r="BB70" s="500"/>
    </row>
    <row r="71" spans="1:54" ht="15.75" customHeight="1">
      <c r="A71" s="457"/>
      <c r="B71" s="456"/>
      <c r="C71" s="489">
        <v>56</v>
      </c>
      <c r="D71" s="489" t="s">
        <v>953</v>
      </c>
      <c r="E71" s="489">
        <f t="shared" si="4"/>
        <v>55</v>
      </c>
      <c r="F71" s="489" t="s">
        <v>679</v>
      </c>
      <c r="G71" s="489" t="s">
        <v>796</v>
      </c>
      <c r="H71" s="490" t="s">
        <v>797</v>
      </c>
      <c r="I71" s="491" t="s">
        <v>71</v>
      </c>
      <c r="J71" s="490" t="s">
        <v>797</v>
      </c>
      <c r="K71" s="490" t="s">
        <v>952</v>
      </c>
      <c r="L71" s="490" t="s">
        <v>953</v>
      </c>
      <c r="M71" s="492" t="s">
        <v>726</v>
      </c>
      <c r="N71" s="501" t="s">
        <v>954</v>
      </c>
      <c r="O71" s="494"/>
      <c r="P71" s="495" t="s">
        <v>84</v>
      </c>
      <c r="Q71" s="495" t="s">
        <v>957</v>
      </c>
      <c r="R71" s="494" t="s">
        <v>799</v>
      </c>
      <c r="S71" s="501" t="s">
        <v>87</v>
      </c>
      <c r="T71" s="496"/>
      <c r="U71" s="497" t="s">
        <v>801</v>
      </c>
      <c r="V71" s="498">
        <v>30623</v>
      </c>
      <c r="W71" s="497">
        <f t="shared" ca="1" si="6"/>
        <v>42</v>
      </c>
      <c r="X71" s="497" t="s">
        <v>958</v>
      </c>
      <c r="Y71" s="497" t="s">
        <v>733</v>
      </c>
      <c r="Z71" s="497" t="s">
        <v>734</v>
      </c>
      <c r="AA71" s="497" t="s">
        <v>736</v>
      </c>
      <c r="AB71" s="497" t="s">
        <v>736</v>
      </c>
      <c r="AC71" s="497" t="s">
        <v>737</v>
      </c>
      <c r="AD71" s="497"/>
      <c r="AE71" s="497"/>
      <c r="AF71" s="497"/>
      <c r="AG71" s="499"/>
      <c r="AH71" s="499" t="s">
        <v>679</v>
      </c>
      <c r="AI71" s="500"/>
      <c r="AJ71" s="500"/>
      <c r="AK71" s="500"/>
      <c r="AL71" s="500"/>
      <c r="AM71" s="500"/>
      <c r="AN71" s="500"/>
      <c r="AO71" s="500"/>
      <c r="AP71" s="500"/>
      <c r="AQ71" s="500"/>
      <c r="AR71" s="500"/>
      <c r="AS71" s="500"/>
      <c r="AT71" s="500"/>
      <c r="AU71" s="500"/>
      <c r="AV71" s="500"/>
      <c r="AW71" s="500"/>
      <c r="AX71" s="500"/>
      <c r="AY71" s="500"/>
      <c r="AZ71" s="500"/>
      <c r="BA71" s="500"/>
      <c r="BB71" s="500"/>
    </row>
    <row r="72" spans="1:54" ht="15.75" customHeight="1">
      <c r="A72" s="457"/>
      <c r="B72" s="456"/>
      <c r="C72" s="489">
        <v>57</v>
      </c>
      <c r="D72" s="489" t="s">
        <v>959</v>
      </c>
      <c r="E72" s="489">
        <f t="shared" si="4"/>
        <v>56</v>
      </c>
      <c r="F72" s="489" t="s">
        <v>679</v>
      </c>
      <c r="G72" s="489" t="s">
        <v>796</v>
      </c>
      <c r="H72" s="490" t="s">
        <v>797</v>
      </c>
      <c r="I72" s="491" t="s">
        <v>71</v>
      </c>
      <c r="J72" s="490" t="s">
        <v>797</v>
      </c>
      <c r="K72" s="490" t="s">
        <v>952</v>
      </c>
      <c r="L72" s="490" t="s">
        <v>953</v>
      </c>
      <c r="M72" s="492" t="s">
        <v>726</v>
      </c>
      <c r="N72" s="501" t="s">
        <v>954</v>
      </c>
      <c r="O72" s="494"/>
      <c r="P72" s="495"/>
      <c r="Q72" s="495"/>
      <c r="R72" s="494" t="s">
        <v>850</v>
      </c>
      <c r="S72" s="501" t="s">
        <v>100</v>
      </c>
      <c r="T72" s="496"/>
      <c r="U72" s="497" t="s">
        <v>801</v>
      </c>
      <c r="V72" s="498">
        <v>19533</v>
      </c>
      <c r="W72" s="497">
        <f t="shared" ca="1" si="6"/>
        <v>72</v>
      </c>
      <c r="X72" s="497" t="s">
        <v>960</v>
      </c>
      <c r="Y72" s="497" t="s">
        <v>733</v>
      </c>
      <c r="Z72" s="497" t="s">
        <v>734</v>
      </c>
      <c r="AA72" s="497" t="s">
        <v>736</v>
      </c>
      <c r="AB72" s="497" t="s">
        <v>736</v>
      </c>
      <c r="AC72" s="497" t="s">
        <v>770</v>
      </c>
      <c r="AD72" s="497"/>
      <c r="AE72" s="497"/>
      <c r="AF72" s="497"/>
      <c r="AG72" s="499"/>
      <c r="AH72" s="499" t="s">
        <v>679</v>
      </c>
      <c r="AI72" s="500"/>
      <c r="AJ72" s="500"/>
      <c r="AK72" s="500"/>
      <c r="AL72" s="500"/>
      <c r="AM72" s="500"/>
      <c r="AN72" s="500"/>
      <c r="AO72" s="500"/>
      <c r="AP72" s="500"/>
      <c r="AQ72" s="500"/>
      <c r="AR72" s="500"/>
      <c r="AS72" s="500"/>
      <c r="AT72" s="500"/>
      <c r="AU72" s="500"/>
      <c r="AV72" s="500"/>
      <c r="AW72" s="500"/>
      <c r="AX72" s="500"/>
      <c r="AY72" s="500"/>
      <c r="AZ72" s="500"/>
      <c r="BA72" s="500"/>
      <c r="BB72" s="500"/>
    </row>
    <row r="73" spans="1:54" ht="15.75" customHeight="1">
      <c r="A73" s="457"/>
      <c r="B73" s="456"/>
      <c r="C73" s="489">
        <v>58</v>
      </c>
      <c r="D73" s="489" t="s">
        <v>961</v>
      </c>
      <c r="E73" s="489">
        <f t="shared" si="4"/>
        <v>57</v>
      </c>
      <c r="F73" s="489" t="s">
        <v>679</v>
      </c>
      <c r="G73" s="489" t="s">
        <v>796</v>
      </c>
      <c r="H73" s="490" t="s">
        <v>797</v>
      </c>
      <c r="I73" s="491" t="s">
        <v>71</v>
      </c>
      <c r="J73" s="490" t="s">
        <v>797</v>
      </c>
      <c r="K73" s="490" t="s">
        <v>952</v>
      </c>
      <c r="L73" s="490" t="s">
        <v>953</v>
      </c>
      <c r="M73" s="492" t="s">
        <v>726</v>
      </c>
      <c r="N73" s="501" t="s">
        <v>954</v>
      </c>
      <c r="O73" s="494"/>
      <c r="P73" s="495"/>
      <c r="Q73" s="495"/>
      <c r="R73" s="494" t="s">
        <v>799</v>
      </c>
      <c r="S73" s="501" t="s">
        <v>113</v>
      </c>
      <c r="T73" s="496"/>
      <c r="U73" s="497" t="s">
        <v>801</v>
      </c>
      <c r="V73" s="498">
        <v>26302</v>
      </c>
      <c r="W73" s="497">
        <f t="shared" ca="1" si="6"/>
        <v>54</v>
      </c>
      <c r="X73" s="497" t="s">
        <v>962</v>
      </c>
      <c r="Y73" s="497" t="s">
        <v>733</v>
      </c>
      <c r="Z73" s="497" t="s">
        <v>734</v>
      </c>
      <c r="AA73" s="497" t="s">
        <v>736</v>
      </c>
      <c r="AB73" s="497" t="s">
        <v>736</v>
      </c>
      <c r="AC73" s="497" t="s">
        <v>770</v>
      </c>
      <c r="AD73" s="497"/>
      <c r="AE73" s="497"/>
      <c r="AF73" s="497"/>
      <c r="AG73" s="499"/>
      <c r="AH73" s="499" t="s">
        <v>679</v>
      </c>
      <c r="AI73" s="500"/>
      <c r="AJ73" s="500"/>
      <c r="AK73" s="500"/>
      <c r="AL73" s="500"/>
      <c r="AM73" s="500"/>
      <c r="AN73" s="500"/>
      <c r="AO73" s="500"/>
      <c r="AP73" s="500"/>
      <c r="AQ73" s="500"/>
      <c r="AR73" s="500"/>
      <c r="AS73" s="500"/>
      <c r="AT73" s="500"/>
      <c r="AU73" s="500"/>
      <c r="AV73" s="500"/>
      <c r="AW73" s="500"/>
      <c r="AX73" s="500"/>
      <c r="AY73" s="500"/>
      <c r="AZ73" s="500"/>
      <c r="BA73" s="500"/>
      <c r="BB73" s="500"/>
    </row>
    <row r="74" spans="1:54" ht="15.75" customHeight="1">
      <c r="A74" s="457"/>
      <c r="B74" s="456"/>
      <c r="C74" s="489">
        <v>59</v>
      </c>
      <c r="D74" s="489" t="s">
        <v>963</v>
      </c>
      <c r="E74" s="489">
        <f t="shared" si="4"/>
        <v>58</v>
      </c>
      <c r="F74" s="489" t="s">
        <v>679</v>
      </c>
      <c r="G74" s="489" t="s">
        <v>796</v>
      </c>
      <c r="H74" s="490" t="s">
        <v>797</v>
      </c>
      <c r="I74" s="491" t="s">
        <v>71</v>
      </c>
      <c r="J74" s="490" t="s">
        <v>797</v>
      </c>
      <c r="K74" s="490" t="s">
        <v>952</v>
      </c>
      <c r="L74" s="490" t="s">
        <v>953</v>
      </c>
      <c r="M74" s="492" t="s">
        <v>726</v>
      </c>
      <c r="N74" s="501" t="s">
        <v>954</v>
      </c>
      <c r="O74" s="494"/>
      <c r="P74" s="495"/>
      <c r="Q74" s="495"/>
      <c r="R74" s="494" t="s">
        <v>799</v>
      </c>
      <c r="S74" s="501" t="s">
        <v>125</v>
      </c>
      <c r="T74" s="496"/>
      <c r="U74" s="497" t="s">
        <v>801</v>
      </c>
      <c r="V74" s="498">
        <v>29493</v>
      </c>
      <c r="W74" s="497">
        <f t="shared" ca="1" si="6"/>
        <v>45</v>
      </c>
      <c r="X74" s="497" t="s">
        <v>964</v>
      </c>
      <c r="Y74" s="497" t="s">
        <v>733</v>
      </c>
      <c r="Z74" s="497" t="s">
        <v>734</v>
      </c>
      <c r="AA74" s="497" t="s">
        <v>736</v>
      </c>
      <c r="AB74" s="497" t="s">
        <v>736</v>
      </c>
      <c r="AC74" s="497" t="s">
        <v>770</v>
      </c>
      <c r="AD74" s="497"/>
      <c r="AE74" s="497"/>
      <c r="AF74" s="497"/>
      <c r="AG74" s="499"/>
      <c r="AH74" s="499" t="s">
        <v>679</v>
      </c>
      <c r="AI74" s="500"/>
      <c r="AJ74" s="500"/>
      <c r="AK74" s="500"/>
      <c r="AL74" s="500"/>
      <c r="AM74" s="500"/>
      <c r="AN74" s="500"/>
      <c r="AO74" s="500"/>
      <c r="AP74" s="500"/>
      <c r="AQ74" s="500"/>
      <c r="AR74" s="500"/>
      <c r="AS74" s="500"/>
      <c r="AT74" s="500"/>
      <c r="AU74" s="500"/>
      <c r="AV74" s="500"/>
      <c r="AW74" s="500"/>
      <c r="AX74" s="500"/>
      <c r="AY74" s="500"/>
      <c r="AZ74" s="500"/>
      <c r="BA74" s="500"/>
      <c r="BB74" s="500"/>
    </row>
    <row r="75" spans="1:54" ht="15.75" customHeight="1">
      <c r="A75" s="457"/>
      <c r="B75" s="456"/>
      <c r="C75" s="489">
        <v>60</v>
      </c>
      <c r="D75" s="489" t="s">
        <v>965</v>
      </c>
      <c r="E75" s="489">
        <f t="shared" si="4"/>
        <v>59</v>
      </c>
      <c r="F75" s="489" t="s">
        <v>679</v>
      </c>
      <c r="G75" s="489" t="s">
        <v>796</v>
      </c>
      <c r="H75" s="490" t="s">
        <v>797</v>
      </c>
      <c r="I75" s="491" t="s">
        <v>71</v>
      </c>
      <c r="J75" s="490" t="s">
        <v>797</v>
      </c>
      <c r="K75" s="490" t="s">
        <v>952</v>
      </c>
      <c r="L75" s="490" t="s">
        <v>953</v>
      </c>
      <c r="M75" s="492" t="s">
        <v>726</v>
      </c>
      <c r="N75" s="501" t="s">
        <v>954</v>
      </c>
      <c r="O75" s="494"/>
      <c r="P75" s="495"/>
      <c r="Q75" s="495"/>
      <c r="R75" s="494" t="s">
        <v>799</v>
      </c>
      <c r="S75" s="502" t="s">
        <v>135</v>
      </c>
      <c r="T75" s="496"/>
      <c r="U75" s="497" t="s">
        <v>801</v>
      </c>
      <c r="V75" s="498">
        <v>28181</v>
      </c>
      <c r="W75" s="497">
        <f t="shared" ca="1" si="6"/>
        <v>48</v>
      </c>
      <c r="X75" s="497" t="s">
        <v>966</v>
      </c>
      <c r="Y75" s="497" t="s">
        <v>733</v>
      </c>
      <c r="Z75" s="497" t="s">
        <v>734</v>
      </c>
      <c r="AA75" s="497" t="s">
        <v>736</v>
      </c>
      <c r="AB75" s="497" t="s">
        <v>736</v>
      </c>
      <c r="AC75" s="497" t="s">
        <v>770</v>
      </c>
      <c r="AD75" s="497"/>
      <c r="AE75" s="497"/>
      <c r="AF75" s="497"/>
      <c r="AG75" s="499"/>
      <c r="AH75" s="499" t="s">
        <v>679</v>
      </c>
      <c r="AI75" s="500"/>
      <c r="AJ75" s="500"/>
      <c r="AK75" s="500"/>
      <c r="AL75" s="500"/>
      <c r="AM75" s="500"/>
      <c r="AN75" s="500"/>
      <c r="AO75" s="500"/>
      <c r="AP75" s="500"/>
      <c r="AQ75" s="500"/>
      <c r="AR75" s="500"/>
      <c r="AS75" s="500"/>
      <c r="AT75" s="500"/>
      <c r="AU75" s="500"/>
      <c r="AV75" s="500"/>
      <c r="AW75" s="500"/>
      <c r="AX75" s="500"/>
      <c r="AY75" s="500"/>
      <c r="AZ75" s="500"/>
      <c r="BA75" s="500"/>
      <c r="BB75" s="500"/>
    </row>
    <row r="76" spans="1:54" ht="15.75" customHeight="1">
      <c r="A76" s="457"/>
      <c r="B76" s="456"/>
      <c r="C76" s="489">
        <v>61</v>
      </c>
      <c r="D76" s="489" t="s">
        <v>967</v>
      </c>
      <c r="E76" s="489">
        <f t="shared" si="4"/>
        <v>60</v>
      </c>
      <c r="F76" s="489" t="s">
        <v>679</v>
      </c>
      <c r="G76" s="489" t="s">
        <v>796</v>
      </c>
      <c r="H76" s="490" t="s">
        <v>797</v>
      </c>
      <c r="I76" s="491" t="s">
        <v>71</v>
      </c>
      <c r="J76" s="490" t="s">
        <v>797</v>
      </c>
      <c r="K76" s="490" t="s">
        <v>952</v>
      </c>
      <c r="L76" s="490" t="s">
        <v>953</v>
      </c>
      <c r="M76" s="492" t="s">
        <v>726</v>
      </c>
      <c r="N76" s="502" t="s">
        <v>954</v>
      </c>
      <c r="O76" s="494"/>
      <c r="P76" s="495"/>
      <c r="Q76" s="495"/>
      <c r="R76" s="494" t="s">
        <v>799</v>
      </c>
      <c r="S76" s="502" t="s">
        <v>144</v>
      </c>
      <c r="T76" s="496"/>
      <c r="U76" s="497" t="s">
        <v>801</v>
      </c>
      <c r="V76" s="520">
        <v>30002</v>
      </c>
      <c r="W76" s="497">
        <f t="shared" ca="1" si="6"/>
        <v>43</v>
      </c>
      <c r="X76" s="497" t="s">
        <v>968</v>
      </c>
      <c r="Y76" s="497" t="s">
        <v>733</v>
      </c>
      <c r="Z76" s="497" t="s">
        <v>734</v>
      </c>
      <c r="AA76" s="497" t="s">
        <v>736</v>
      </c>
      <c r="AB76" s="497" t="s">
        <v>736</v>
      </c>
      <c r="AC76" s="497" t="s">
        <v>770</v>
      </c>
      <c r="AD76" s="497"/>
      <c r="AE76" s="497"/>
      <c r="AF76" s="497"/>
      <c r="AG76" s="499"/>
      <c r="AH76" s="499" t="s">
        <v>679</v>
      </c>
      <c r="AI76" s="500"/>
      <c r="AJ76" s="500"/>
      <c r="AK76" s="500"/>
      <c r="AL76" s="500"/>
      <c r="AM76" s="500"/>
      <c r="AN76" s="500"/>
      <c r="AO76" s="500"/>
      <c r="AP76" s="500"/>
      <c r="AQ76" s="500"/>
      <c r="AR76" s="500"/>
      <c r="AS76" s="500"/>
      <c r="AT76" s="500"/>
      <c r="AU76" s="500"/>
      <c r="AV76" s="500"/>
      <c r="AW76" s="500"/>
      <c r="AX76" s="500"/>
      <c r="AY76" s="500"/>
      <c r="AZ76" s="500"/>
      <c r="BA76" s="500"/>
      <c r="BB76" s="500"/>
    </row>
    <row r="77" spans="1:54" ht="15.75" customHeight="1">
      <c r="A77" s="457"/>
      <c r="B77" s="456"/>
      <c r="C77" s="489">
        <v>62</v>
      </c>
      <c r="D77" s="489" t="s">
        <v>969</v>
      </c>
      <c r="E77" s="489">
        <f t="shared" si="4"/>
        <v>61</v>
      </c>
      <c r="F77" s="489" t="s">
        <v>679</v>
      </c>
      <c r="G77" s="489" t="s">
        <v>796</v>
      </c>
      <c r="H77" s="490" t="s">
        <v>797</v>
      </c>
      <c r="I77" s="491" t="s">
        <v>71</v>
      </c>
      <c r="J77" s="490" t="s">
        <v>797</v>
      </c>
      <c r="K77" s="490" t="s">
        <v>3992</v>
      </c>
      <c r="L77" s="490" t="s">
        <v>726</v>
      </c>
      <c r="M77" s="492" t="s">
        <v>726</v>
      </c>
      <c r="N77" s="493" t="s">
        <v>971</v>
      </c>
      <c r="O77" s="494"/>
      <c r="P77" s="495" t="s">
        <v>69</v>
      </c>
      <c r="Q77" s="495"/>
      <c r="R77" s="494" t="s">
        <v>799</v>
      </c>
      <c r="S77" s="493" t="s">
        <v>76</v>
      </c>
      <c r="T77" s="496" t="s">
        <v>972</v>
      </c>
      <c r="U77" s="497" t="s">
        <v>801</v>
      </c>
      <c r="V77" s="498">
        <v>20944</v>
      </c>
      <c r="W77" s="497">
        <f t="shared" ca="1" si="6"/>
        <v>68</v>
      </c>
      <c r="X77" s="497" t="s">
        <v>973</v>
      </c>
      <c r="Y77" s="497" t="s">
        <v>733</v>
      </c>
      <c r="Z77" s="497" t="s">
        <v>734</v>
      </c>
      <c r="AA77" s="497" t="s">
        <v>740</v>
      </c>
      <c r="AB77" s="497" t="s">
        <v>736</v>
      </c>
      <c r="AC77" s="497" t="s">
        <v>737</v>
      </c>
      <c r="AD77" s="497"/>
      <c r="AE77" s="497"/>
      <c r="AF77" s="497"/>
      <c r="AG77" s="499"/>
      <c r="AH77" s="499" t="s">
        <v>679</v>
      </c>
      <c r="AI77" s="500"/>
      <c r="AJ77" s="500"/>
      <c r="AK77" s="500"/>
      <c r="AL77" s="500"/>
      <c r="AM77" s="500"/>
      <c r="AN77" s="500"/>
      <c r="AO77" s="500"/>
      <c r="AP77" s="500"/>
      <c r="AQ77" s="500"/>
      <c r="AR77" s="500"/>
      <c r="AS77" s="500"/>
      <c r="AT77" s="500"/>
      <c r="AU77" s="500"/>
      <c r="AV77" s="500"/>
      <c r="AW77" s="500"/>
      <c r="AX77" s="500"/>
      <c r="AY77" s="500"/>
      <c r="AZ77" s="500"/>
      <c r="BA77" s="500"/>
      <c r="BB77" s="500"/>
    </row>
    <row r="78" spans="1:54" ht="15.75" customHeight="1">
      <c r="A78" s="193"/>
      <c r="B78" s="193"/>
      <c r="C78" s="489">
        <v>63</v>
      </c>
      <c r="D78" s="521" t="s">
        <v>974</v>
      </c>
      <c r="E78" s="489">
        <f t="shared" si="4"/>
        <v>62</v>
      </c>
      <c r="F78" s="522" t="s">
        <v>679</v>
      </c>
      <c r="G78" s="489" t="s">
        <v>796</v>
      </c>
      <c r="H78" s="490" t="s">
        <v>797</v>
      </c>
      <c r="I78" s="491" t="s">
        <v>71</v>
      </c>
      <c r="J78" s="490" t="s">
        <v>797</v>
      </c>
      <c r="K78" s="490" t="s">
        <v>3993</v>
      </c>
      <c r="L78" s="490" t="s">
        <v>726</v>
      </c>
      <c r="M78" s="492" t="s">
        <v>726</v>
      </c>
      <c r="N78" s="514" t="s">
        <v>971</v>
      </c>
      <c r="O78" s="494" t="s">
        <v>365</v>
      </c>
      <c r="P78" s="497"/>
      <c r="Q78" s="497" t="s">
        <v>1438</v>
      </c>
      <c r="R78" s="524" t="s">
        <v>799</v>
      </c>
      <c r="S78" s="501" t="s">
        <v>88</v>
      </c>
      <c r="T78" s="496" t="s">
        <v>975</v>
      </c>
      <c r="U78" s="497" t="s">
        <v>801</v>
      </c>
      <c r="V78" s="498">
        <v>23254</v>
      </c>
      <c r="W78" s="497">
        <f t="shared" ca="1" si="6"/>
        <v>62</v>
      </c>
      <c r="X78" s="497" t="s">
        <v>976</v>
      </c>
      <c r="Y78" s="497" t="s">
        <v>778</v>
      </c>
      <c r="Z78" s="497" t="s">
        <v>792</v>
      </c>
      <c r="AA78" s="497" t="s">
        <v>740</v>
      </c>
      <c r="AB78" s="497" t="s">
        <v>736</v>
      </c>
      <c r="AC78" s="497"/>
      <c r="AD78" s="497"/>
      <c r="AE78" s="497"/>
      <c r="AF78" s="497" t="s">
        <v>977</v>
      </c>
      <c r="AG78" s="497"/>
      <c r="AH78" s="497"/>
      <c r="AI78" s="193"/>
      <c r="AJ78" s="500"/>
      <c r="AK78" s="500"/>
      <c r="AL78" s="500"/>
      <c r="AM78" s="193"/>
      <c r="AN78" s="193"/>
      <c r="AO78" s="193"/>
      <c r="AP78" s="193"/>
      <c r="AQ78" s="193"/>
      <c r="AR78" s="193"/>
      <c r="AS78" s="193"/>
      <c r="AT78" s="193"/>
      <c r="AU78" s="193"/>
      <c r="AV78" s="193"/>
      <c r="AW78" s="193"/>
      <c r="AX78" s="193"/>
      <c r="AY78" s="193"/>
      <c r="AZ78" s="193"/>
      <c r="BA78" s="193"/>
      <c r="BB78" s="193"/>
    </row>
    <row r="79" spans="1:54" ht="15.75" customHeight="1">
      <c r="A79" s="193"/>
      <c r="B79" s="193"/>
      <c r="C79" s="489">
        <v>64</v>
      </c>
      <c r="D79" s="521" t="s">
        <v>978</v>
      </c>
      <c r="E79" s="489">
        <f t="shared" si="4"/>
        <v>63</v>
      </c>
      <c r="F79" s="525" t="s">
        <v>688</v>
      </c>
      <c r="G79" s="489" t="s">
        <v>796</v>
      </c>
      <c r="H79" s="490" t="s">
        <v>797</v>
      </c>
      <c r="I79" s="491" t="s">
        <v>71</v>
      </c>
      <c r="J79" s="490" t="s">
        <v>797</v>
      </c>
      <c r="K79" s="490" t="s">
        <v>3994</v>
      </c>
      <c r="L79" s="490" t="s">
        <v>726</v>
      </c>
      <c r="M79" s="492" t="s">
        <v>726</v>
      </c>
      <c r="N79" s="526" t="s">
        <v>971</v>
      </c>
      <c r="O79" s="494" t="s">
        <v>365</v>
      </c>
      <c r="P79" s="497"/>
      <c r="Q79" s="497"/>
      <c r="R79" s="524" t="s">
        <v>799</v>
      </c>
      <c r="S79" s="502" t="s">
        <v>101</v>
      </c>
      <c r="T79" s="527" t="s">
        <v>979</v>
      </c>
      <c r="U79" s="497" t="s">
        <v>801</v>
      </c>
      <c r="V79" s="498">
        <v>22122</v>
      </c>
      <c r="W79" s="497">
        <f t="shared" ca="1" si="6"/>
        <v>65</v>
      </c>
      <c r="X79" s="497" t="s">
        <v>980</v>
      </c>
      <c r="Y79" s="497" t="s">
        <v>778</v>
      </c>
      <c r="Z79" s="497" t="s">
        <v>792</v>
      </c>
      <c r="AA79" s="497" t="s">
        <v>676</v>
      </c>
      <c r="AB79" s="512" t="s">
        <v>676</v>
      </c>
      <c r="AC79" s="497" t="s">
        <v>981</v>
      </c>
      <c r="AD79" s="497"/>
      <c r="AE79" s="497"/>
      <c r="AF79" s="497" t="s">
        <v>982</v>
      </c>
      <c r="AG79" s="497"/>
      <c r="AH79" s="497"/>
      <c r="AI79" s="193"/>
      <c r="AJ79" s="500"/>
      <c r="AK79" s="500"/>
      <c r="AL79" s="500"/>
      <c r="AM79" s="193"/>
      <c r="AN79" s="193"/>
      <c r="AO79" s="193"/>
      <c r="AP79" s="193"/>
      <c r="AQ79" s="193"/>
      <c r="AR79" s="193"/>
      <c r="AS79" s="193"/>
      <c r="AT79" s="193"/>
      <c r="AU79" s="193"/>
      <c r="AV79" s="193"/>
      <c r="AW79" s="193"/>
      <c r="AX79" s="193"/>
      <c r="AY79" s="193"/>
      <c r="AZ79" s="193"/>
      <c r="BA79" s="193"/>
      <c r="BB79" s="193"/>
    </row>
    <row r="80" spans="1:54" ht="15.75" customHeight="1">
      <c r="A80" s="193"/>
      <c r="B80" s="193"/>
      <c r="C80" s="489">
        <v>65</v>
      </c>
      <c r="D80" s="521" t="s">
        <v>983</v>
      </c>
      <c r="E80" s="489">
        <f t="shared" si="4"/>
        <v>64</v>
      </c>
      <c r="F80" s="525" t="s">
        <v>688</v>
      </c>
      <c r="G80" s="489" t="s">
        <v>796</v>
      </c>
      <c r="H80" s="490" t="s">
        <v>797</v>
      </c>
      <c r="I80" s="491" t="s">
        <v>71</v>
      </c>
      <c r="J80" s="490" t="s">
        <v>797</v>
      </c>
      <c r="K80" s="490" t="s">
        <v>3995</v>
      </c>
      <c r="L80" s="490" t="s">
        <v>726</v>
      </c>
      <c r="M80" s="492" t="s">
        <v>726</v>
      </c>
      <c r="N80" s="514" t="s">
        <v>971</v>
      </c>
      <c r="O80" s="494" t="s">
        <v>365</v>
      </c>
      <c r="P80" s="497"/>
      <c r="Q80" s="497"/>
      <c r="R80" s="524" t="s">
        <v>799</v>
      </c>
      <c r="S80" s="519" t="s">
        <v>114</v>
      </c>
      <c r="T80" s="496" t="s">
        <v>984</v>
      </c>
      <c r="U80" s="497" t="s">
        <v>801</v>
      </c>
      <c r="V80" s="498">
        <v>23214</v>
      </c>
      <c r="W80" s="497">
        <f t="shared" ca="1" si="6"/>
        <v>62</v>
      </c>
      <c r="X80" s="497" t="s">
        <v>985</v>
      </c>
      <c r="Y80" s="497" t="s">
        <v>778</v>
      </c>
      <c r="Z80" s="497" t="s">
        <v>792</v>
      </c>
      <c r="AA80" s="497" t="s">
        <v>676</v>
      </c>
      <c r="AB80" s="512" t="s">
        <v>676</v>
      </c>
      <c r="AC80" s="497" t="s">
        <v>981</v>
      </c>
      <c r="AD80" s="497"/>
      <c r="AE80" s="497"/>
      <c r="AF80" s="497" t="s">
        <v>982</v>
      </c>
      <c r="AG80" s="497"/>
      <c r="AH80" s="497"/>
      <c r="AI80" s="193"/>
      <c r="AJ80" s="500"/>
      <c r="AK80" s="500"/>
      <c r="AL80" s="500"/>
      <c r="AM80" s="193"/>
      <c r="AN80" s="193"/>
      <c r="AO80" s="193"/>
      <c r="AP80" s="193"/>
      <c r="AQ80" s="193"/>
      <c r="AR80" s="193"/>
      <c r="AS80" s="193"/>
      <c r="AT80" s="193"/>
      <c r="AU80" s="193"/>
      <c r="AV80" s="193"/>
      <c r="AW80" s="193"/>
      <c r="AX80" s="193"/>
      <c r="AY80" s="193"/>
      <c r="AZ80" s="193"/>
      <c r="BA80" s="193"/>
      <c r="BB80" s="193"/>
    </row>
    <row r="81" spans="1:54" ht="15.75" customHeight="1">
      <c r="A81" s="193"/>
      <c r="B81" s="193"/>
      <c r="C81" s="489">
        <v>66</v>
      </c>
      <c r="D81" s="521" t="s">
        <v>986</v>
      </c>
      <c r="E81" s="489">
        <f t="shared" si="4"/>
        <v>65</v>
      </c>
      <c r="F81" s="525" t="s">
        <v>688</v>
      </c>
      <c r="G81" s="489" t="s">
        <v>796</v>
      </c>
      <c r="H81" s="490" t="s">
        <v>797</v>
      </c>
      <c r="I81" s="491" t="s">
        <v>71</v>
      </c>
      <c r="J81" s="490" t="s">
        <v>797</v>
      </c>
      <c r="K81" s="490" t="s">
        <v>3996</v>
      </c>
      <c r="L81" s="490" t="s">
        <v>726</v>
      </c>
      <c r="M81" s="492" t="s">
        <v>726</v>
      </c>
      <c r="N81" s="518" t="s">
        <v>971</v>
      </c>
      <c r="O81" s="494" t="s">
        <v>365</v>
      </c>
      <c r="P81" s="497"/>
      <c r="Q81" s="497"/>
      <c r="R81" s="524" t="s">
        <v>799</v>
      </c>
      <c r="S81" s="504" t="s">
        <v>126</v>
      </c>
      <c r="T81" s="527" t="s">
        <v>987</v>
      </c>
      <c r="U81" s="497" t="s">
        <v>801</v>
      </c>
      <c r="V81" s="498">
        <v>24232</v>
      </c>
      <c r="W81" s="497">
        <f t="shared" ca="1" si="6"/>
        <v>59</v>
      </c>
      <c r="X81" s="497" t="s">
        <v>988</v>
      </c>
      <c r="Y81" s="497" t="s">
        <v>778</v>
      </c>
      <c r="Z81" s="497" t="s">
        <v>792</v>
      </c>
      <c r="AA81" s="497" t="s">
        <v>676</v>
      </c>
      <c r="AB81" s="512" t="s">
        <v>676</v>
      </c>
      <c r="AC81" s="497" t="s">
        <v>989</v>
      </c>
      <c r="AD81" s="497"/>
      <c r="AE81" s="497"/>
      <c r="AF81" s="497" t="s">
        <v>982</v>
      </c>
      <c r="AG81" s="497"/>
      <c r="AH81" s="497"/>
      <c r="AI81" s="193"/>
      <c r="AJ81" s="500"/>
      <c r="AK81" s="500"/>
      <c r="AL81" s="500"/>
      <c r="AM81" s="193"/>
      <c r="AN81" s="193"/>
      <c r="AO81" s="193"/>
      <c r="AP81" s="193"/>
      <c r="AQ81" s="193"/>
      <c r="AR81" s="193"/>
      <c r="AS81" s="193"/>
      <c r="AT81" s="193"/>
      <c r="AU81" s="193"/>
      <c r="AV81" s="193"/>
      <c r="AW81" s="193"/>
      <c r="AX81" s="193"/>
      <c r="AY81" s="193"/>
      <c r="AZ81" s="193"/>
      <c r="BA81" s="193"/>
      <c r="BB81" s="193"/>
    </row>
    <row r="82" spans="1:54" ht="15.75" customHeight="1">
      <c r="A82" s="457"/>
      <c r="B82" s="456"/>
      <c r="C82" s="489">
        <v>67</v>
      </c>
      <c r="D82" s="489" t="s">
        <v>724</v>
      </c>
      <c r="E82" s="489">
        <f t="shared" si="4"/>
        <v>66</v>
      </c>
      <c r="F82" s="489" t="s">
        <v>679</v>
      </c>
      <c r="G82" s="489" t="s">
        <v>764</v>
      </c>
      <c r="H82" s="490" t="s">
        <v>724</v>
      </c>
      <c r="I82" s="491" t="s">
        <v>78</v>
      </c>
      <c r="J82" s="490" t="s">
        <v>990</v>
      </c>
      <c r="K82" s="490" t="s">
        <v>724</v>
      </c>
      <c r="L82" s="490" t="s">
        <v>991</v>
      </c>
      <c r="M82" s="492" t="s">
        <v>726</v>
      </c>
      <c r="N82" s="493" t="s">
        <v>727</v>
      </c>
      <c r="O82" s="494"/>
      <c r="P82" s="495" t="s">
        <v>10</v>
      </c>
      <c r="Q82" s="495" t="s">
        <v>69</v>
      </c>
      <c r="R82" s="494" t="s">
        <v>766</v>
      </c>
      <c r="S82" s="514" t="s">
        <v>9</v>
      </c>
      <c r="T82" s="496" t="s">
        <v>992</v>
      </c>
      <c r="U82" s="497" t="s">
        <v>801</v>
      </c>
      <c r="V82" s="498">
        <v>31799</v>
      </c>
      <c r="W82" s="497">
        <f t="shared" ca="1" si="6"/>
        <v>39</v>
      </c>
      <c r="X82" s="497" t="s">
        <v>993</v>
      </c>
      <c r="Y82" s="497" t="s">
        <v>769</v>
      </c>
      <c r="Z82" s="497" t="s">
        <v>734</v>
      </c>
      <c r="AA82" s="497" t="s">
        <v>736</v>
      </c>
      <c r="AB82" s="497" t="s">
        <v>736</v>
      </c>
      <c r="AC82" s="497" t="s">
        <v>737</v>
      </c>
      <c r="AD82" s="497"/>
      <c r="AE82" s="497"/>
      <c r="AF82" s="497"/>
      <c r="AG82" s="499"/>
      <c r="AH82" s="499" t="s">
        <v>679</v>
      </c>
      <c r="AI82" s="500"/>
      <c r="AJ82" s="500"/>
      <c r="AK82" s="500"/>
      <c r="AL82" s="500"/>
      <c r="AM82" s="500"/>
      <c r="AN82" s="500"/>
      <c r="AO82" s="500"/>
      <c r="AP82" s="500"/>
      <c r="AQ82" s="500"/>
      <c r="AR82" s="500"/>
      <c r="AS82" s="500"/>
      <c r="AT82" s="500"/>
      <c r="AU82" s="500"/>
      <c r="AV82" s="500"/>
      <c r="AW82" s="500"/>
      <c r="AX82" s="500"/>
      <c r="AY82" s="500"/>
      <c r="AZ82" s="500"/>
      <c r="BA82" s="500"/>
      <c r="BB82" s="500"/>
    </row>
    <row r="83" spans="1:54" ht="15.75" customHeight="1">
      <c r="A83" s="457"/>
      <c r="B83" s="456"/>
      <c r="C83" s="489">
        <v>68</v>
      </c>
      <c r="D83" s="489" t="s">
        <v>991</v>
      </c>
      <c r="E83" s="489">
        <f t="shared" si="4"/>
        <v>67</v>
      </c>
      <c r="F83" s="489" t="s">
        <v>679</v>
      </c>
      <c r="G83" s="489" t="s">
        <v>764</v>
      </c>
      <c r="H83" s="490" t="s">
        <v>724</v>
      </c>
      <c r="I83" s="491" t="s">
        <v>78</v>
      </c>
      <c r="J83" s="490" t="s">
        <v>990</v>
      </c>
      <c r="K83" s="490" t="s">
        <v>724</v>
      </c>
      <c r="L83" s="490" t="s">
        <v>991</v>
      </c>
      <c r="M83" s="492" t="s">
        <v>726</v>
      </c>
      <c r="N83" s="501" t="s">
        <v>727</v>
      </c>
      <c r="O83" s="494"/>
      <c r="P83" s="495" t="s">
        <v>84</v>
      </c>
      <c r="Q83" s="495" t="s">
        <v>18</v>
      </c>
      <c r="R83" s="494" t="s">
        <v>766</v>
      </c>
      <c r="S83" s="501" t="s">
        <v>19</v>
      </c>
      <c r="T83" s="496"/>
      <c r="U83" s="497" t="s">
        <v>731</v>
      </c>
      <c r="V83" s="498">
        <v>33136</v>
      </c>
      <c r="W83" s="497">
        <f t="shared" ca="1" si="6"/>
        <v>35</v>
      </c>
      <c r="X83" s="497" t="s">
        <v>995</v>
      </c>
      <c r="Y83" s="497" t="s">
        <v>769</v>
      </c>
      <c r="Z83" s="497" t="s">
        <v>734</v>
      </c>
      <c r="AA83" s="497" t="s">
        <v>736</v>
      </c>
      <c r="AB83" s="497" t="s">
        <v>736</v>
      </c>
      <c r="AC83" s="497" t="s">
        <v>770</v>
      </c>
      <c r="AD83" s="497"/>
      <c r="AE83" s="497"/>
      <c r="AF83" s="497"/>
      <c r="AG83" s="499"/>
      <c r="AH83" s="499" t="s">
        <v>679</v>
      </c>
      <c r="AI83" s="500"/>
      <c r="AJ83" s="500"/>
      <c r="AK83" s="500"/>
      <c r="AL83" s="500"/>
      <c r="AM83" s="500"/>
      <c r="AN83" s="500"/>
      <c r="AO83" s="500"/>
      <c r="AP83" s="500"/>
      <c r="AQ83" s="500"/>
      <c r="AR83" s="500"/>
      <c r="AS83" s="500"/>
      <c r="AT83" s="500"/>
      <c r="AU83" s="500"/>
      <c r="AV83" s="500"/>
      <c r="AW83" s="500"/>
      <c r="AX83" s="500"/>
      <c r="AY83" s="500"/>
      <c r="AZ83" s="500"/>
      <c r="BA83" s="500"/>
      <c r="BB83" s="500"/>
    </row>
    <row r="84" spans="1:54" ht="15.75" customHeight="1">
      <c r="A84" s="457"/>
      <c r="B84" s="456"/>
      <c r="C84" s="489">
        <v>69</v>
      </c>
      <c r="D84" s="489" t="s">
        <v>996</v>
      </c>
      <c r="E84" s="489">
        <f t="shared" si="4"/>
        <v>68</v>
      </c>
      <c r="F84" s="489" t="s">
        <v>679</v>
      </c>
      <c r="G84" s="489" t="s">
        <v>764</v>
      </c>
      <c r="H84" s="490" t="s">
        <v>724</v>
      </c>
      <c r="I84" s="491" t="s">
        <v>78</v>
      </c>
      <c r="J84" s="490" t="s">
        <v>990</v>
      </c>
      <c r="K84" s="490" t="s">
        <v>724</v>
      </c>
      <c r="L84" s="490" t="s">
        <v>991</v>
      </c>
      <c r="M84" s="492" t="s">
        <v>726</v>
      </c>
      <c r="N84" s="501" t="s">
        <v>727</v>
      </c>
      <c r="O84" s="494"/>
      <c r="P84" s="495" t="s">
        <v>197</v>
      </c>
      <c r="Q84" s="495"/>
      <c r="R84" s="494" t="s">
        <v>766</v>
      </c>
      <c r="S84" s="501" t="s">
        <v>102</v>
      </c>
      <c r="T84" s="496" t="s">
        <v>997</v>
      </c>
      <c r="U84" s="497" t="s">
        <v>801</v>
      </c>
      <c r="V84" s="498">
        <v>33947</v>
      </c>
      <c r="W84" s="497">
        <f t="shared" ca="1" si="6"/>
        <v>33</v>
      </c>
      <c r="X84" s="497" t="s">
        <v>998</v>
      </c>
      <c r="Y84" s="497" t="s">
        <v>769</v>
      </c>
      <c r="Z84" s="497" t="s">
        <v>734</v>
      </c>
      <c r="AA84" s="497" t="s">
        <v>740</v>
      </c>
      <c r="AB84" s="497" t="s">
        <v>736</v>
      </c>
      <c r="AC84" s="497" t="s">
        <v>770</v>
      </c>
      <c r="AD84" s="497"/>
      <c r="AE84" s="497"/>
      <c r="AF84" s="497"/>
      <c r="AG84" s="499"/>
      <c r="AH84" s="499" t="s">
        <v>679</v>
      </c>
      <c r="AI84" s="500"/>
      <c r="AJ84" s="500"/>
      <c r="AK84" s="500"/>
      <c r="AL84" s="500"/>
      <c r="AM84" s="500"/>
      <c r="AN84" s="500"/>
      <c r="AO84" s="500"/>
      <c r="AP84" s="500"/>
      <c r="AQ84" s="500"/>
      <c r="AR84" s="500"/>
      <c r="AS84" s="500"/>
      <c r="AT84" s="500"/>
      <c r="AU84" s="500"/>
      <c r="AV84" s="500"/>
      <c r="AW84" s="500"/>
      <c r="AX84" s="500"/>
      <c r="AY84" s="500"/>
      <c r="AZ84" s="500"/>
      <c r="BA84" s="500"/>
      <c r="BB84" s="500"/>
    </row>
    <row r="85" spans="1:54" ht="15.75" customHeight="1">
      <c r="A85" s="457"/>
      <c r="B85" s="456"/>
      <c r="C85" s="489">
        <v>70</v>
      </c>
      <c r="D85" s="489" t="s">
        <v>999</v>
      </c>
      <c r="E85" s="489">
        <f t="shared" si="4"/>
        <v>69</v>
      </c>
      <c r="F85" s="489" t="s">
        <v>679</v>
      </c>
      <c r="G85" s="489" t="s">
        <v>764</v>
      </c>
      <c r="H85" s="490" t="s">
        <v>724</v>
      </c>
      <c r="I85" s="491" t="s">
        <v>78</v>
      </c>
      <c r="J85" s="490" t="s">
        <v>990</v>
      </c>
      <c r="K85" s="490" t="s">
        <v>724</v>
      </c>
      <c r="L85" s="490" t="s">
        <v>991</v>
      </c>
      <c r="M85" s="492" t="s">
        <v>726</v>
      </c>
      <c r="N85" s="501" t="s">
        <v>727</v>
      </c>
      <c r="O85" s="494"/>
      <c r="P85" s="495"/>
      <c r="Q85" s="495"/>
      <c r="R85" s="494" t="s">
        <v>766</v>
      </c>
      <c r="S85" s="501" t="s">
        <v>127</v>
      </c>
      <c r="T85" s="496" t="s">
        <v>1000</v>
      </c>
      <c r="U85" s="497" t="s">
        <v>801</v>
      </c>
      <c r="V85" s="498">
        <v>33488</v>
      </c>
      <c r="W85" s="497">
        <f t="shared" ca="1" si="6"/>
        <v>34</v>
      </c>
      <c r="X85" s="497" t="s">
        <v>1001</v>
      </c>
      <c r="Y85" s="497" t="s">
        <v>769</v>
      </c>
      <c r="Z85" s="497" t="s">
        <v>734</v>
      </c>
      <c r="AA85" s="497" t="s">
        <v>740</v>
      </c>
      <c r="AB85" s="497" t="s">
        <v>736</v>
      </c>
      <c r="AC85" s="497" t="s">
        <v>770</v>
      </c>
      <c r="AD85" s="497"/>
      <c r="AE85" s="497"/>
      <c r="AF85" s="497"/>
      <c r="AG85" s="499"/>
      <c r="AH85" s="499" t="s">
        <v>679</v>
      </c>
      <c r="AI85" s="500"/>
      <c r="AJ85" s="500"/>
      <c r="AK85" s="500"/>
      <c r="AL85" s="500"/>
      <c r="AM85" s="500"/>
      <c r="AN85" s="500"/>
      <c r="AO85" s="500"/>
      <c r="AP85" s="500"/>
      <c r="AQ85" s="500"/>
      <c r="AR85" s="500"/>
      <c r="AS85" s="500"/>
      <c r="AT85" s="500"/>
      <c r="AU85" s="500"/>
      <c r="AV85" s="500"/>
      <c r="AW85" s="500"/>
      <c r="AX85" s="500"/>
      <c r="AY85" s="500"/>
      <c r="AZ85" s="500"/>
      <c r="BA85" s="500"/>
      <c r="BB85" s="500"/>
    </row>
    <row r="86" spans="1:54" ht="15.75" customHeight="1">
      <c r="A86" s="457"/>
      <c r="B86" s="456"/>
      <c r="C86" s="489">
        <v>71</v>
      </c>
      <c r="D86" s="489" t="s">
        <v>1002</v>
      </c>
      <c r="E86" s="489">
        <f t="shared" si="4"/>
        <v>70</v>
      </c>
      <c r="F86" s="489" t="s">
        <v>679</v>
      </c>
      <c r="G86" s="489" t="s">
        <v>764</v>
      </c>
      <c r="H86" s="490" t="s">
        <v>724</v>
      </c>
      <c r="I86" s="491" t="s">
        <v>78</v>
      </c>
      <c r="J86" s="490" t="s">
        <v>990</v>
      </c>
      <c r="K86" s="490" t="s">
        <v>724</v>
      </c>
      <c r="L86" s="490" t="s">
        <v>991</v>
      </c>
      <c r="M86" s="492" t="s">
        <v>726</v>
      </c>
      <c r="N86" s="501" t="s">
        <v>727</v>
      </c>
      <c r="O86" s="494"/>
      <c r="P86" s="495" t="s">
        <v>390</v>
      </c>
      <c r="Q86" s="495"/>
      <c r="R86" s="494" t="s">
        <v>766</v>
      </c>
      <c r="S86" s="501" t="s">
        <v>115</v>
      </c>
      <c r="T86" s="496" t="s">
        <v>1003</v>
      </c>
      <c r="U86" s="497" t="s">
        <v>801</v>
      </c>
      <c r="V86" s="498">
        <v>34403</v>
      </c>
      <c r="W86" s="497">
        <f t="shared" ca="1" si="6"/>
        <v>31</v>
      </c>
      <c r="X86" s="497" t="s">
        <v>1004</v>
      </c>
      <c r="Y86" s="497" t="s">
        <v>769</v>
      </c>
      <c r="Z86" s="497" t="s">
        <v>734</v>
      </c>
      <c r="AA86" s="497" t="s">
        <v>676</v>
      </c>
      <c r="AB86" s="497" t="s">
        <v>736</v>
      </c>
      <c r="AC86" s="497" t="s">
        <v>737</v>
      </c>
      <c r="AD86" s="497"/>
      <c r="AE86" s="497"/>
      <c r="AF86" s="497"/>
      <c r="AG86" s="499"/>
      <c r="AH86" s="499" t="s">
        <v>679</v>
      </c>
      <c r="AI86" s="500"/>
      <c r="AJ86" s="500"/>
      <c r="AK86" s="500"/>
      <c r="AL86" s="500"/>
      <c r="AM86" s="500"/>
      <c r="AN86" s="500"/>
      <c r="AO86" s="500"/>
      <c r="AP86" s="500"/>
      <c r="AQ86" s="500"/>
      <c r="AR86" s="500"/>
      <c r="AS86" s="500"/>
      <c r="AT86" s="500"/>
      <c r="AU86" s="500"/>
      <c r="AV86" s="500"/>
      <c r="AW86" s="500"/>
      <c r="AX86" s="500"/>
      <c r="AY86" s="500"/>
      <c r="AZ86" s="500"/>
      <c r="BA86" s="500"/>
      <c r="BB86" s="500"/>
    </row>
    <row r="87" spans="1:54" ht="15.75" customHeight="1">
      <c r="A87" s="457"/>
      <c r="B87" s="456"/>
      <c r="C87" s="489">
        <v>72</v>
      </c>
      <c r="D87" s="489" t="s">
        <v>1005</v>
      </c>
      <c r="E87" s="489">
        <f t="shared" si="4"/>
        <v>71</v>
      </c>
      <c r="F87" s="489" t="s">
        <v>679</v>
      </c>
      <c r="G87" s="489" t="s">
        <v>764</v>
      </c>
      <c r="H87" s="490" t="s">
        <v>724</v>
      </c>
      <c r="I87" s="491" t="s">
        <v>78</v>
      </c>
      <c r="J87" s="490" t="s">
        <v>990</v>
      </c>
      <c r="K87" s="490" t="s">
        <v>724</v>
      </c>
      <c r="L87" s="490" t="s">
        <v>991</v>
      </c>
      <c r="M87" s="492" t="s">
        <v>726</v>
      </c>
      <c r="N87" s="501" t="s">
        <v>727</v>
      </c>
      <c r="O87" s="494"/>
      <c r="P87" s="495"/>
      <c r="Q87" s="495" t="s">
        <v>1006</v>
      </c>
      <c r="R87" s="494" t="s">
        <v>766</v>
      </c>
      <c r="S87" s="501" t="s">
        <v>136</v>
      </c>
      <c r="T87" s="496"/>
      <c r="U87" s="497" t="s">
        <v>801</v>
      </c>
      <c r="V87" s="498">
        <v>34867</v>
      </c>
      <c r="W87" s="497">
        <f t="shared" ca="1" si="6"/>
        <v>30</v>
      </c>
      <c r="X87" s="497" t="s">
        <v>1007</v>
      </c>
      <c r="Y87" s="497" t="s">
        <v>769</v>
      </c>
      <c r="Z87" s="497" t="s">
        <v>734</v>
      </c>
      <c r="AA87" s="497" t="s">
        <v>1008</v>
      </c>
      <c r="AB87" s="497" t="s">
        <v>736</v>
      </c>
      <c r="AC87" s="497" t="s">
        <v>737</v>
      </c>
      <c r="AD87" s="497"/>
      <c r="AE87" s="497"/>
      <c r="AF87" s="497"/>
      <c r="AG87" s="499"/>
      <c r="AH87" s="499" t="s">
        <v>679</v>
      </c>
      <c r="AI87" s="500"/>
      <c r="AJ87" s="500"/>
      <c r="AK87" s="500"/>
      <c r="AL87" s="500"/>
      <c r="AM87" s="500"/>
      <c r="AN87" s="500"/>
      <c r="AO87" s="500"/>
      <c r="AP87" s="500"/>
      <c r="AQ87" s="500"/>
      <c r="AR87" s="500"/>
      <c r="AS87" s="500"/>
      <c r="AT87" s="500"/>
      <c r="AU87" s="500"/>
      <c r="AV87" s="500"/>
      <c r="AW87" s="500"/>
      <c r="AX87" s="500"/>
      <c r="AY87" s="500"/>
      <c r="AZ87" s="500"/>
      <c r="BA87" s="500"/>
      <c r="BB87" s="500"/>
    </row>
    <row r="88" spans="1:54" ht="15.75" customHeight="1">
      <c r="A88" s="457"/>
      <c r="B88" s="456"/>
      <c r="C88" s="489">
        <v>73</v>
      </c>
      <c r="D88" s="489" t="s">
        <v>1009</v>
      </c>
      <c r="E88" s="489">
        <f t="shared" si="4"/>
        <v>71</v>
      </c>
      <c r="F88" s="489"/>
      <c r="G88" s="489" t="s">
        <v>764</v>
      </c>
      <c r="H88" s="490" t="s">
        <v>724</v>
      </c>
      <c r="I88" s="491" t="s">
        <v>78</v>
      </c>
      <c r="J88" s="490" t="s">
        <v>990</v>
      </c>
      <c r="K88" s="490" t="s">
        <v>724</v>
      </c>
      <c r="L88" s="490" t="s">
        <v>991</v>
      </c>
      <c r="M88" s="492" t="s">
        <v>726</v>
      </c>
      <c r="N88" s="501" t="s">
        <v>727</v>
      </c>
      <c r="O88" s="494"/>
      <c r="P88" s="495" t="s">
        <v>192</v>
      </c>
      <c r="Q88" s="495" t="s">
        <v>69</v>
      </c>
      <c r="R88" s="494"/>
      <c r="S88" s="501" t="s">
        <v>31</v>
      </c>
      <c r="T88" s="496" t="s">
        <v>1010</v>
      </c>
      <c r="U88" s="497" t="s">
        <v>801</v>
      </c>
      <c r="V88" s="498">
        <v>33065</v>
      </c>
      <c r="W88" s="497">
        <f t="shared" ca="1" si="6"/>
        <v>35</v>
      </c>
      <c r="X88" s="497" t="s">
        <v>1011</v>
      </c>
      <c r="Y88" s="497" t="s">
        <v>769</v>
      </c>
      <c r="Z88" s="497" t="s">
        <v>734</v>
      </c>
      <c r="AA88" s="497" t="s">
        <v>676</v>
      </c>
      <c r="AB88" s="497" t="s">
        <v>736</v>
      </c>
      <c r="AC88" s="497" t="s">
        <v>737</v>
      </c>
      <c r="AD88" s="497" t="s">
        <v>1012</v>
      </c>
      <c r="AE88" s="497"/>
      <c r="AF88" s="497"/>
      <c r="AG88" s="499"/>
      <c r="AH88" s="499"/>
      <c r="AI88" s="500"/>
      <c r="AJ88" s="500"/>
      <c r="AK88" s="500"/>
      <c r="AL88" s="500"/>
      <c r="AM88" s="500"/>
      <c r="AN88" s="500"/>
      <c r="AO88" s="500"/>
      <c r="AP88" s="500"/>
      <c r="AQ88" s="500"/>
      <c r="AR88" s="500"/>
      <c r="AS88" s="500"/>
      <c r="AT88" s="500"/>
      <c r="AU88" s="500"/>
      <c r="AV88" s="500"/>
      <c r="AW88" s="500"/>
      <c r="AX88" s="500"/>
      <c r="AY88" s="500"/>
      <c r="AZ88" s="500"/>
      <c r="BA88" s="500"/>
      <c r="BB88" s="500"/>
    </row>
    <row r="89" spans="1:54" ht="15.75" customHeight="1">
      <c r="A89" s="457"/>
      <c r="B89" s="456"/>
      <c r="C89" s="489">
        <v>74</v>
      </c>
      <c r="D89" s="489" t="s">
        <v>3378</v>
      </c>
      <c r="E89" s="489">
        <f t="shared" si="4"/>
        <v>72</v>
      </c>
      <c r="F89" s="489" t="s">
        <v>679</v>
      </c>
      <c r="G89" s="489" t="s">
        <v>764</v>
      </c>
      <c r="H89" s="490" t="s">
        <v>724</v>
      </c>
      <c r="I89" s="491" t="s">
        <v>78</v>
      </c>
      <c r="J89" s="490" t="s">
        <v>990</v>
      </c>
      <c r="K89" s="490" t="s">
        <v>724</v>
      </c>
      <c r="L89" s="490" t="s">
        <v>991</v>
      </c>
      <c r="M89" s="492" t="s">
        <v>726</v>
      </c>
      <c r="N89" s="501" t="s">
        <v>727</v>
      </c>
      <c r="O89" s="494"/>
      <c r="P89" s="495"/>
      <c r="Q89" s="495"/>
      <c r="R89" s="494" t="s">
        <v>766</v>
      </c>
      <c r="S89" s="584" t="s">
        <v>3379</v>
      </c>
      <c r="T89" s="496" t="s">
        <v>3712</v>
      </c>
      <c r="U89" s="497" t="s">
        <v>801</v>
      </c>
      <c r="V89" s="498">
        <v>32584</v>
      </c>
      <c r="W89" s="497">
        <f t="shared" ca="1" si="6"/>
        <v>36</v>
      </c>
      <c r="X89" s="497" t="s">
        <v>3713</v>
      </c>
      <c r="Y89" s="497" t="s">
        <v>769</v>
      </c>
      <c r="Z89" s="497" t="s">
        <v>734</v>
      </c>
      <c r="AA89" s="497" t="s">
        <v>740</v>
      </c>
      <c r="AB89" s="497" t="s">
        <v>736</v>
      </c>
      <c r="AC89" s="497" t="s">
        <v>770</v>
      </c>
      <c r="AD89" s="497" t="s">
        <v>786</v>
      </c>
      <c r="AE89" s="497" t="s">
        <v>787</v>
      </c>
      <c r="AF89" s="497"/>
      <c r="AG89" s="499"/>
      <c r="AH89" s="499" t="s">
        <v>679</v>
      </c>
      <c r="AI89" s="500"/>
      <c r="AJ89" s="500"/>
      <c r="AK89" s="500"/>
      <c r="AL89" s="500"/>
      <c r="AM89" s="500"/>
      <c r="AN89" s="500"/>
      <c r="AO89" s="500"/>
      <c r="AP89" s="500"/>
      <c r="AQ89" s="500"/>
      <c r="AR89" s="500"/>
      <c r="AS89" s="500"/>
      <c r="AT89" s="500"/>
      <c r="AU89" s="500"/>
      <c r="AV89" s="500"/>
      <c r="AW89" s="500"/>
      <c r="AX89" s="500"/>
      <c r="AY89" s="500"/>
      <c r="AZ89" s="500"/>
      <c r="BA89" s="500"/>
      <c r="BB89" s="500"/>
    </row>
    <row r="90" spans="1:54" ht="15.75" customHeight="1">
      <c r="A90" s="457"/>
      <c r="B90" s="456"/>
      <c r="C90" s="489">
        <v>75</v>
      </c>
      <c r="D90" s="489" t="s">
        <v>1013</v>
      </c>
      <c r="E90" s="489">
        <f t="shared" si="4"/>
        <v>73</v>
      </c>
      <c r="F90" s="489" t="s">
        <v>679</v>
      </c>
      <c r="G90" s="489" t="s">
        <v>764</v>
      </c>
      <c r="H90" s="490" t="s">
        <v>724</v>
      </c>
      <c r="I90" s="491" t="s">
        <v>78</v>
      </c>
      <c r="J90" s="490" t="s">
        <v>990</v>
      </c>
      <c r="K90" s="490" t="s">
        <v>1013</v>
      </c>
      <c r="L90" s="490" t="s">
        <v>1014</v>
      </c>
      <c r="M90" s="492" t="s">
        <v>726</v>
      </c>
      <c r="N90" s="493" t="s">
        <v>765</v>
      </c>
      <c r="O90" s="494"/>
      <c r="P90" s="495" t="s">
        <v>6</v>
      </c>
      <c r="Q90" s="495" t="s">
        <v>69</v>
      </c>
      <c r="R90" s="494" t="s">
        <v>766</v>
      </c>
      <c r="S90" s="493" t="s">
        <v>7</v>
      </c>
      <c r="T90" s="496" t="s">
        <v>1015</v>
      </c>
      <c r="U90" s="497" t="s">
        <v>801</v>
      </c>
      <c r="V90" s="498">
        <v>31978</v>
      </c>
      <c r="W90" s="497">
        <f t="shared" ca="1" si="6"/>
        <v>38</v>
      </c>
      <c r="X90" s="497" t="s">
        <v>1016</v>
      </c>
      <c r="Y90" s="497" t="s">
        <v>769</v>
      </c>
      <c r="Z90" s="497" t="s">
        <v>734</v>
      </c>
      <c r="AA90" s="497" t="s">
        <v>736</v>
      </c>
      <c r="AB90" s="497" t="s">
        <v>736</v>
      </c>
      <c r="AC90" s="497" t="s">
        <v>737</v>
      </c>
      <c r="AD90" s="497"/>
      <c r="AE90" s="497"/>
      <c r="AF90" s="497"/>
      <c r="AG90" s="499"/>
      <c r="AH90" s="499" t="s">
        <v>679</v>
      </c>
      <c r="AI90" s="500"/>
      <c r="AJ90" s="500"/>
      <c r="AK90" s="500"/>
      <c r="AL90" s="500"/>
      <c r="AM90" s="500"/>
      <c r="AN90" s="500"/>
      <c r="AO90" s="500"/>
      <c r="AP90" s="500"/>
      <c r="AQ90" s="500"/>
      <c r="AR90" s="500"/>
      <c r="AS90" s="500"/>
      <c r="AT90" s="500"/>
      <c r="AU90" s="500"/>
      <c r="AV90" s="500"/>
      <c r="AW90" s="500"/>
      <c r="AX90" s="500"/>
      <c r="AY90" s="500"/>
      <c r="AZ90" s="500"/>
      <c r="BA90" s="500"/>
      <c r="BB90" s="500"/>
    </row>
    <row r="91" spans="1:54" ht="15.75" customHeight="1">
      <c r="A91" s="457"/>
      <c r="B91" s="456"/>
      <c r="C91" s="489">
        <v>76</v>
      </c>
      <c r="D91" s="489" t="s">
        <v>1014</v>
      </c>
      <c r="E91" s="489">
        <f t="shared" si="4"/>
        <v>74</v>
      </c>
      <c r="F91" s="489" t="s">
        <v>679</v>
      </c>
      <c r="G91" s="489" t="s">
        <v>764</v>
      </c>
      <c r="H91" s="490" t="s">
        <v>724</v>
      </c>
      <c r="I91" s="491" t="s">
        <v>78</v>
      </c>
      <c r="J91" s="490" t="s">
        <v>990</v>
      </c>
      <c r="K91" s="490" t="s">
        <v>1013</v>
      </c>
      <c r="L91" s="490" t="s">
        <v>1014</v>
      </c>
      <c r="M91" s="492" t="s">
        <v>726</v>
      </c>
      <c r="N91" s="501" t="s">
        <v>765</v>
      </c>
      <c r="O91" s="494"/>
      <c r="P91" s="495" t="s">
        <v>84</v>
      </c>
      <c r="Q91" s="495"/>
      <c r="R91" s="494" t="s">
        <v>766</v>
      </c>
      <c r="S91" s="501" t="s">
        <v>89</v>
      </c>
      <c r="T91" s="496" t="s">
        <v>1017</v>
      </c>
      <c r="U91" s="497" t="s">
        <v>801</v>
      </c>
      <c r="V91" s="498">
        <v>32578</v>
      </c>
      <c r="W91" s="497">
        <f t="shared" ca="1" si="6"/>
        <v>36</v>
      </c>
      <c r="X91" s="497" t="s">
        <v>1018</v>
      </c>
      <c r="Y91" s="497" t="s">
        <v>769</v>
      </c>
      <c r="Z91" s="497" t="s">
        <v>734</v>
      </c>
      <c r="AA91" s="497" t="s">
        <v>676</v>
      </c>
      <c r="AB91" s="497" t="s">
        <v>736</v>
      </c>
      <c r="AC91" s="497" t="s">
        <v>737</v>
      </c>
      <c r="AD91" s="497"/>
      <c r="AE91" s="497"/>
      <c r="AF91" s="497"/>
      <c r="AG91" s="499"/>
      <c r="AH91" s="499" t="s">
        <v>679</v>
      </c>
      <c r="AI91" s="500"/>
      <c r="AJ91" s="500"/>
      <c r="AK91" s="500"/>
      <c r="AL91" s="500"/>
      <c r="AM91" s="500"/>
      <c r="AN91" s="500"/>
      <c r="AO91" s="500"/>
      <c r="AP91" s="500"/>
      <c r="AQ91" s="500"/>
      <c r="AR91" s="500"/>
      <c r="AS91" s="500"/>
      <c r="AT91" s="500"/>
      <c r="AU91" s="500"/>
      <c r="AV91" s="500"/>
      <c r="AW91" s="500"/>
      <c r="AX91" s="500"/>
      <c r="AY91" s="500"/>
      <c r="AZ91" s="500"/>
      <c r="BA91" s="500"/>
      <c r="BB91" s="500"/>
    </row>
    <row r="92" spans="1:54" ht="15.75" customHeight="1">
      <c r="A92" s="457"/>
      <c r="B92" s="456"/>
      <c r="C92" s="489">
        <v>77</v>
      </c>
      <c r="D92" s="489" t="s">
        <v>1019</v>
      </c>
      <c r="E92" s="489">
        <f t="shared" si="4"/>
        <v>75</v>
      </c>
      <c r="F92" s="489" t="s">
        <v>679</v>
      </c>
      <c r="G92" s="489" t="s">
        <v>764</v>
      </c>
      <c r="H92" s="490" t="s">
        <v>724</v>
      </c>
      <c r="I92" s="491" t="s">
        <v>78</v>
      </c>
      <c r="J92" s="490" t="s">
        <v>990</v>
      </c>
      <c r="K92" s="490" t="s">
        <v>1013</v>
      </c>
      <c r="L92" s="490" t="s">
        <v>1014</v>
      </c>
      <c r="M92" s="492" t="s">
        <v>726</v>
      </c>
      <c r="N92" s="501" t="s">
        <v>765</v>
      </c>
      <c r="O92" s="494"/>
      <c r="P92" s="495"/>
      <c r="Q92" s="495"/>
      <c r="R92" s="494" t="s">
        <v>766</v>
      </c>
      <c r="S92" s="501" t="s">
        <v>1020</v>
      </c>
      <c r="T92" s="496" t="s">
        <v>1021</v>
      </c>
      <c r="U92" s="497" t="s">
        <v>801</v>
      </c>
      <c r="V92" s="498">
        <v>33222</v>
      </c>
      <c r="W92" s="497">
        <f t="shared" ca="1" si="6"/>
        <v>35</v>
      </c>
      <c r="X92" s="497" t="s">
        <v>1022</v>
      </c>
      <c r="Y92" s="497" t="s">
        <v>769</v>
      </c>
      <c r="Z92" s="497" t="s">
        <v>734</v>
      </c>
      <c r="AA92" s="497" t="s">
        <v>740</v>
      </c>
      <c r="AB92" s="497" t="s">
        <v>736</v>
      </c>
      <c r="AC92" s="497" t="s">
        <v>737</v>
      </c>
      <c r="AD92" s="497" t="s">
        <v>786</v>
      </c>
      <c r="AE92" s="497" t="s">
        <v>1023</v>
      </c>
      <c r="AF92" s="497"/>
      <c r="AG92" s="499"/>
      <c r="AH92" s="499" t="s">
        <v>679</v>
      </c>
      <c r="AI92" s="500"/>
      <c r="AJ92" s="500"/>
      <c r="AK92" s="500"/>
      <c r="AL92" s="500"/>
      <c r="AM92" s="500"/>
      <c r="AN92" s="500"/>
      <c r="AO92" s="500"/>
      <c r="AP92" s="500"/>
      <c r="AQ92" s="500"/>
      <c r="AR92" s="500"/>
      <c r="AS92" s="500"/>
      <c r="AT92" s="500"/>
      <c r="AU92" s="500"/>
      <c r="AV92" s="500"/>
      <c r="AW92" s="500"/>
      <c r="AX92" s="500"/>
      <c r="AY92" s="500"/>
      <c r="AZ92" s="500"/>
      <c r="BA92" s="500"/>
      <c r="BB92" s="500"/>
    </row>
    <row r="93" spans="1:54" ht="15.75" customHeight="1">
      <c r="A93" s="457"/>
      <c r="B93" s="456"/>
      <c r="C93" s="489">
        <v>78</v>
      </c>
      <c r="D93" s="489" t="s">
        <v>1024</v>
      </c>
      <c r="E93" s="489">
        <f t="shared" si="4"/>
        <v>76</v>
      </c>
      <c r="F93" s="489" t="s">
        <v>679</v>
      </c>
      <c r="G93" s="489" t="s">
        <v>764</v>
      </c>
      <c r="H93" s="490" t="s">
        <v>724</v>
      </c>
      <c r="I93" s="491" t="s">
        <v>78</v>
      </c>
      <c r="J93" s="490" t="s">
        <v>990</v>
      </c>
      <c r="K93" s="490" t="s">
        <v>1013</v>
      </c>
      <c r="L93" s="490" t="s">
        <v>1014</v>
      </c>
      <c r="M93" s="492" t="s">
        <v>726</v>
      </c>
      <c r="N93" s="501" t="s">
        <v>765</v>
      </c>
      <c r="O93" s="494"/>
      <c r="P93" s="495"/>
      <c r="Q93" s="495"/>
      <c r="R93" s="494" t="s">
        <v>766</v>
      </c>
      <c r="S93" s="501" t="s">
        <v>1025</v>
      </c>
      <c r="T93" s="496" t="s">
        <v>1026</v>
      </c>
      <c r="U93" s="497" t="s">
        <v>801</v>
      </c>
      <c r="V93" s="498">
        <v>32025</v>
      </c>
      <c r="W93" s="497">
        <f t="shared" ca="1" si="6"/>
        <v>38</v>
      </c>
      <c r="X93" s="497" t="s">
        <v>1027</v>
      </c>
      <c r="Y93" s="497" t="s">
        <v>769</v>
      </c>
      <c r="Z93" s="497" t="s">
        <v>734</v>
      </c>
      <c r="AA93" s="497" t="s">
        <v>740</v>
      </c>
      <c r="AB93" s="497" t="s">
        <v>736</v>
      </c>
      <c r="AC93" s="497" t="s">
        <v>737</v>
      </c>
      <c r="AD93" s="497" t="s">
        <v>786</v>
      </c>
      <c r="AE93" s="497" t="s">
        <v>787</v>
      </c>
      <c r="AF93" s="497"/>
      <c r="AG93" s="499"/>
      <c r="AH93" s="499" t="s">
        <v>679</v>
      </c>
      <c r="AI93" s="500"/>
      <c r="AJ93" s="500"/>
      <c r="AK93" s="500"/>
      <c r="AL93" s="500"/>
      <c r="AM93" s="500"/>
      <c r="AN93" s="500"/>
      <c r="AO93" s="500"/>
      <c r="AP93" s="500"/>
      <c r="AQ93" s="500"/>
      <c r="AR93" s="500"/>
      <c r="AS93" s="500"/>
      <c r="AT93" s="500"/>
      <c r="AU93" s="500"/>
      <c r="AV93" s="500"/>
      <c r="AW93" s="500"/>
      <c r="AX93" s="500"/>
      <c r="AY93" s="500"/>
      <c r="AZ93" s="500"/>
      <c r="BA93" s="500"/>
      <c r="BB93" s="500"/>
    </row>
    <row r="94" spans="1:54" ht="15.75" customHeight="1">
      <c r="A94" s="457"/>
      <c r="B94" s="456"/>
      <c r="C94" s="489">
        <v>79</v>
      </c>
      <c r="D94" s="489" t="s">
        <v>1028</v>
      </c>
      <c r="E94" s="489">
        <f t="shared" si="4"/>
        <v>77</v>
      </c>
      <c r="F94" s="489" t="s">
        <v>688</v>
      </c>
      <c r="G94" s="489" t="s">
        <v>764</v>
      </c>
      <c r="H94" s="490" t="s">
        <v>724</v>
      </c>
      <c r="I94" s="491" t="s">
        <v>78</v>
      </c>
      <c r="J94" s="490" t="s">
        <v>990</v>
      </c>
      <c r="K94" s="490" t="s">
        <v>1013</v>
      </c>
      <c r="L94" s="490" t="s">
        <v>1014</v>
      </c>
      <c r="M94" s="492" t="s">
        <v>726</v>
      </c>
      <c r="N94" s="501" t="s">
        <v>765</v>
      </c>
      <c r="O94" s="494"/>
      <c r="P94" s="495"/>
      <c r="Q94" s="495"/>
      <c r="R94" s="494" t="s">
        <v>766</v>
      </c>
      <c r="S94" s="502" t="s">
        <v>1029</v>
      </c>
      <c r="T94" s="496" t="s">
        <v>1030</v>
      </c>
      <c r="U94" s="497" t="s">
        <v>731</v>
      </c>
      <c r="V94" s="498">
        <v>33674</v>
      </c>
      <c r="W94" s="497">
        <f t="shared" ca="1" si="6"/>
        <v>33</v>
      </c>
      <c r="X94" s="497" t="s">
        <v>1031</v>
      </c>
      <c r="Y94" s="497" t="s">
        <v>769</v>
      </c>
      <c r="Z94" s="497" t="s">
        <v>734</v>
      </c>
      <c r="AA94" s="497" t="s">
        <v>740</v>
      </c>
      <c r="AB94" s="497" t="s">
        <v>274</v>
      </c>
      <c r="AC94" s="497" t="s">
        <v>793</v>
      </c>
      <c r="AD94" s="497" t="s">
        <v>786</v>
      </c>
      <c r="AE94" s="497" t="s">
        <v>787</v>
      </c>
      <c r="AF94" s="497"/>
      <c r="AG94" s="499"/>
      <c r="AH94" s="499" t="s">
        <v>688</v>
      </c>
      <c r="AI94" s="500"/>
      <c r="AJ94" s="500"/>
      <c r="AK94" s="500"/>
      <c r="AL94" s="500"/>
      <c r="AM94" s="500"/>
      <c r="AN94" s="500"/>
      <c r="AO94" s="500"/>
      <c r="AP94" s="500"/>
      <c r="AQ94" s="500"/>
      <c r="AR94" s="500"/>
      <c r="AS94" s="500"/>
      <c r="AT94" s="500"/>
      <c r="AU94" s="500"/>
      <c r="AV94" s="500"/>
      <c r="AW94" s="500"/>
      <c r="AX94" s="500"/>
      <c r="AY94" s="500"/>
      <c r="AZ94" s="500"/>
      <c r="BA94" s="500"/>
      <c r="BB94" s="500"/>
    </row>
    <row r="95" spans="1:54" ht="15.75" customHeight="1">
      <c r="A95" s="457"/>
      <c r="B95" s="456"/>
      <c r="C95" s="489">
        <v>80</v>
      </c>
      <c r="D95" s="489" t="s">
        <v>3380</v>
      </c>
      <c r="E95" s="489">
        <f t="shared" si="4"/>
        <v>78</v>
      </c>
      <c r="F95" s="489" t="s">
        <v>679</v>
      </c>
      <c r="G95" s="489" t="s">
        <v>764</v>
      </c>
      <c r="H95" s="490" t="s">
        <v>724</v>
      </c>
      <c r="I95" s="491" t="s">
        <v>78</v>
      </c>
      <c r="J95" s="490" t="s">
        <v>990</v>
      </c>
      <c r="K95" s="490" t="s">
        <v>1013</v>
      </c>
      <c r="L95" s="490" t="s">
        <v>1014</v>
      </c>
      <c r="M95" s="492" t="s">
        <v>726</v>
      </c>
      <c r="N95" s="501" t="s">
        <v>765</v>
      </c>
      <c r="O95" s="494"/>
      <c r="P95" s="495"/>
      <c r="Q95" s="495"/>
      <c r="R95" s="494" t="s">
        <v>766</v>
      </c>
      <c r="S95" s="710" t="s">
        <v>3381</v>
      </c>
      <c r="T95" s="496" t="s">
        <v>3382</v>
      </c>
      <c r="U95" s="497" t="s">
        <v>801</v>
      </c>
      <c r="V95" s="498">
        <v>34352</v>
      </c>
      <c r="W95" s="497">
        <f t="shared" ca="1" si="6"/>
        <v>32</v>
      </c>
      <c r="X95" s="497" t="s">
        <v>3383</v>
      </c>
      <c r="Y95" s="497" t="s">
        <v>769</v>
      </c>
      <c r="Z95" s="497" t="s">
        <v>734</v>
      </c>
      <c r="AA95" s="497" t="s">
        <v>736</v>
      </c>
      <c r="AB95" s="497" t="s">
        <v>736</v>
      </c>
      <c r="AC95" s="497" t="s">
        <v>737</v>
      </c>
      <c r="AD95" s="497" t="s">
        <v>786</v>
      </c>
      <c r="AE95" s="497" t="s">
        <v>787</v>
      </c>
      <c r="AF95" s="497"/>
      <c r="AG95" s="499"/>
      <c r="AH95" s="499" t="s">
        <v>679</v>
      </c>
      <c r="AI95" s="500"/>
      <c r="AJ95" s="500"/>
      <c r="AK95" s="500"/>
      <c r="AL95" s="500"/>
      <c r="AM95" s="500"/>
      <c r="AN95" s="500"/>
      <c r="AO95" s="500"/>
      <c r="AP95" s="500"/>
      <c r="AQ95" s="500"/>
      <c r="AR95" s="500"/>
      <c r="AS95" s="500"/>
      <c r="AT95" s="500"/>
      <c r="AU95" s="500"/>
      <c r="AV95" s="500"/>
      <c r="AW95" s="500"/>
      <c r="AX95" s="500"/>
      <c r="AY95" s="500"/>
      <c r="AZ95" s="500"/>
      <c r="BA95" s="500"/>
      <c r="BB95" s="500"/>
    </row>
    <row r="96" spans="1:54" ht="15.75" customHeight="1">
      <c r="A96" s="457"/>
      <c r="B96" s="456"/>
      <c r="C96" s="489">
        <v>81</v>
      </c>
      <c r="D96" s="489" t="s">
        <v>990</v>
      </c>
      <c r="E96" s="489">
        <f t="shared" si="4"/>
        <v>79</v>
      </c>
      <c r="F96" s="489" t="s">
        <v>679</v>
      </c>
      <c r="G96" s="489" t="s">
        <v>764</v>
      </c>
      <c r="H96" s="490" t="s">
        <v>724</v>
      </c>
      <c r="I96" s="491" t="s">
        <v>78</v>
      </c>
      <c r="J96" s="490" t="s">
        <v>990</v>
      </c>
      <c r="K96" s="490" t="s">
        <v>990</v>
      </c>
      <c r="L96" s="490" t="s">
        <v>726</v>
      </c>
      <c r="M96" s="492" t="s">
        <v>726</v>
      </c>
      <c r="N96" s="493" t="s">
        <v>841</v>
      </c>
      <c r="O96" s="494"/>
      <c r="P96" s="495" t="s">
        <v>1032</v>
      </c>
      <c r="Q96" s="495" t="s">
        <v>69</v>
      </c>
      <c r="R96" s="494" t="s">
        <v>766</v>
      </c>
      <c r="S96" s="493" t="s">
        <v>78</v>
      </c>
      <c r="T96" s="496" t="s">
        <v>1033</v>
      </c>
      <c r="U96" s="497" t="s">
        <v>801</v>
      </c>
      <c r="V96" s="498">
        <v>34746</v>
      </c>
      <c r="W96" s="497">
        <f t="shared" ca="1" si="6"/>
        <v>30</v>
      </c>
      <c r="X96" s="497" t="s">
        <v>1034</v>
      </c>
      <c r="Y96" s="497" t="s">
        <v>769</v>
      </c>
      <c r="Z96" s="497" t="s">
        <v>734</v>
      </c>
      <c r="AA96" s="497" t="s">
        <v>744</v>
      </c>
      <c r="AB96" s="497" t="s">
        <v>736</v>
      </c>
      <c r="AC96" s="497" t="s">
        <v>737</v>
      </c>
      <c r="AD96" s="497"/>
      <c r="AE96" s="497"/>
      <c r="AF96" s="497"/>
      <c r="AG96" s="499"/>
      <c r="AH96" s="499" t="s">
        <v>679</v>
      </c>
      <c r="AI96" s="500"/>
      <c r="AJ96" s="500"/>
      <c r="AK96" s="500"/>
      <c r="AL96" s="500"/>
      <c r="AM96" s="500"/>
      <c r="AN96" s="500"/>
      <c r="AO96" s="500"/>
      <c r="AP96" s="500"/>
      <c r="AQ96" s="500"/>
      <c r="AR96" s="500"/>
      <c r="AS96" s="500"/>
      <c r="AT96" s="500"/>
      <c r="AU96" s="500"/>
      <c r="AV96" s="500"/>
      <c r="AW96" s="500"/>
      <c r="AX96" s="500"/>
      <c r="AY96" s="500"/>
      <c r="AZ96" s="500"/>
      <c r="BA96" s="500"/>
      <c r="BB96" s="500"/>
    </row>
    <row r="97" spans="1:54" ht="15.75" customHeight="1">
      <c r="A97" s="457"/>
      <c r="B97" s="456"/>
      <c r="C97" s="489">
        <v>82</v>
      </c>
      <c r="D97" s="489" t="s">
        <v>1035</v>
      </c>
      <c r="E97" s="489">
        <f t="shared" si="4"/>
        <v>80</v>
      </c>
      <c r="F97" s="489" t="s">
        <v>680</v>
      </c>
      <c r="G97" s="489" t="s">
        <v>764</v>
      </c>
      <c r="H97" s="490" t="s">
        <v>724</v>
      </c>
      <c r="I97" s="491" t="s">
        <v>78</v>
      </c>
      <c r="J97" s="490" t="s">
        <v>990</v>
      </c>
      <c r="K97" s="490" t="s">
        <v>990</v>
      </c>
      <c r="L97" s="490" t="s">
        <v>726</v>
      </c>
      <c r="M97" s="492" t="s">
        <v>726</v>
      </c>
      <c r="N97" s="501" t="s">
        <v>841</v>
      </c>
      <c r="O97" s="494"/>
      <c r="P97" s="495"/>
      <c r="Q97" s="495"/>
      <c r="R97" s="494" t="s">
        <v>766</v>
      </c>
      <c r="S97" s="501" t="s">
        <v>117</v>
      </c>
      <c r="T97" s="496" t="s">
        <v>1036</v>
      </c>
      <c r="U97" s="497" t="s">
        <v>801</v>
      </c>
      <c r="V97" s="498">
        <v>34094</v>
      </c>
      <c r="W97" s="497">
        <f t="shared" ca="1" si="6"/>
        <v>32</v>
      </c>
      <c r="X97" s="497">
        <v>79299344309</v>
      </c>
      <c r="Y97" s="497" t="s">
        <v>769</v>
      </c>
      <c r="Z97" s="497" t="s">
        <v>734</v>
      </c>
      <c r="AA97" s="497" t="s">
        <v>676</v>
      </c>
      <c r="AB97" s="497" t="s">
        <v>676</v>
      </c>
      <c r="AC97" s="497" t="s">
        <v>1037</v>
      </c>
      <c r="AD97" s="497"/>
      <c r="AE97" s="497"/>
      <c r="AF97" s="497"/>
      <c r="AG97" s="499"/>
      <c r="AH97" s="499" t="s">
        <v>680</v>
      </c>
      <c r="AI97" s="500"/>
      <c r="AJ97" s="500"/>
      <c r="AK97" s="500"/>
      <c r="AL97" s="500"/>
      <c r="AM97" s="500"/>
      <c r="AN97" s="500"/>
      <c r="AO97" s="500"/>
      <c r="AP97" s="500"/>
      <c r="AQ97" s="500"/>
      <c r="AR97" s="500"/>
      <c r="AS97" s="500"/>
      <c r="AT97" s="500"/>
      <c r="AU97" s="500"/>
      <c r="AV97" s="500"/>
      <c r="AW97" s="500"/>
      <c r="AX97" s="500"/>
      <c r="AY97" s="500"/>
      <c r="AZ97" s="500"/>
      <c r="BA97" s="500"/>
      <c r="BB97" s="500"/>
    </row>
    <row r="98" spans="1:54" ht="15.75" customHeight="1">
      <c r="A98" s="457"/>
      <c r="B98" s="456"/>
      <c r="C98" s="489">
        <v>84</v>
      </c>
      <c r="D98" s="489" t="s">
        <v>1038</v>
      </c>
      <c r="E98" s="489">
        <f t="shared" si="4"/>
        <v>81</v>
      </c>
      <c r="F98" s="489" t="s">
        <v>684</v>
      </c>
      <c r="G98" s="489" t="s">
        <v>764</v>
      </c>
      <c r="H98" s="490" t="s">
        <v>724</v>
      </c>
      <c r="I98" s="491" t="s">
        <v>78</v>
      </c>
      <c r="J98" s="490" t="s">
        <v>990</v>
      </c>
      <c r="K98" s="490" t="s">
        <v>990</v>
      </c>
      <c r="L98" s="490" t="s">
        <v>726</v>
      </c>
      <c r="M98" s="492" t="s">
        <v>726</v>
      </c>
      <c r="N98" s="501" t="s">
        <v>841</v>
      </c>
      <c r="O98" s="494"/>
      <c r="P98" s="495"/>
      <c r="Q98" s="495"/>
      <c r="R98" s="494" t="s">
        <v>766</v>
      </c>
      <c r="S98" s="501" t="s">
        <v>129</v>
      </c>
      <c r="T98" s="496" t="s">
        <v>1039</v>
      </c>
      <c r="U98" s="497" t="s">
        <v>731</v>
      </c>
      <c r="V98" s="498">
        <v>44180</v>
      </c>
      <c r="W98" s="497">
        <f t="shared" ca="1" si="6"/>
        <v>5</v>
      </c>
      <c r="X98" s="497" t="s">
        <v>1040</v>
      </c>
      <c r="Y98" s="497" t="s">
        <v>778</v>
      </c>
      <c r="Z98" s="497" t="s">
        <v>734</v>
      </c>
      <c r="AA98" s="497" t="s">
        <v>744</v>
      </c>
      <c r="AB98" s="497" t="s">
        <v>744</v>
      </c>
      <c r="AC98" s="497" t="s">
        <v>1041</v>
      </c>
      <c r="AD98" s="497"/>
      <c r="AE98" s="497"/>
      <c r="AF98" s="497"/>
      <c r="AG98" s="499"/>
      <c r="AH98" s="499" t="s">
        <v>684</v>
      </c>
      <c r="AI98" s="500"/>
      <c r="AJ98" s="500"/>
      <c r="AK98" s="500"/>
      <c r="AL98" s="500"/>
      <c r="AM98" s="500"/>
      <c r="AN98" s="500"/>
      <c r="AO98" s="500"/>
      <c r="AP98" s="500"/>
      <c r="AQ98" s="500"/>
      <c r="AR98" s="500"/>
      <c r="AS98" s="500"/>
      <c r="AT98" s="500"/>
      <c r="AU98" s="500"/>
      <c r="AV98" s="500"/>
      <c r="AW98" s="500"/>
      <c r="AX98" s="500"/>
      <c r="AY98" s="500"/>
      <c r="AZ98" s="500"/>
      <c r="BA98" s="500"/>
      <c r="BB98" s="500"/>
    </row>
    <row r="99" spans="1:54" ht="15.75" customHeight="1">
      <c r="A99" s="457"/>
      <c r="B99" s="456"/>
      <c r="C99" s="489">
        <v>85</v>
      </c>
      <c r="D99" s="489" t="s">
        <v>1042</v>
      </c>
      <c r="E99" s="489">
        <f t="shared" si="4"/>
        <v>82</v>
      </c>
      <c r="F99" s="489" t="s">
        <v>684</v>
      </c>
      <c r="G99" s="489" t="s">
        <v>764</v>
      </c>
      <c r="H99" s="490" t="s">
        <v>724</v>
      </c>
      <c r="I99" s="491" t="s">
        <v>78</v>
      </c>
      <c r="J99" s="490" t="s">
        <v>990</v>
      </c>
      <c r="K99" s="490" t="s">
        <v>990</v>
      </c>
      <c r="L99" s="490" t="s">
        <v>726</v>
      </c>
      <c r="M99" s="503" t="s">
        <v>726</v>
      </c>
      <c r="N99" s="501" t="s">
        <v>841</v>
      </c>
      <c r="O99" s="494"/>
      <c r="P99" s="495" t="s">
        <v>519</v>
      </c>
      <c r="Q99" s="495"/>
      <c r="R99" s="494" t="s">
        <v>766</v>
      </c>
      <c r="S99" s="501" t="s">
        <v>137</v>
      </c>
      <c r="T99" s="496" t="s">
        <v>1043</v>
      </c>
      <c r="U99" s="497" t="s">
        <v>731</v>
      </c>
      <c r="V99" s="498">
        <v>36083</v>
      </c>
      <c r="W99" s="497">
        <f t="shared" ca="1" si="6"/>
        <v>27</v>
      </c>
      <c r="X99" s="497" t="s">
        <v>1044</v>
      </c>
      <c r="Y99" s="551" t="s">
        <v>769</v>
      </c>
      <c r="Z99" s="508" t="s">
        <v>734</v>
      </c>
      <c r="AA99" s="497" t="s">
        <v>744</v>
      </c>
      <c r="AB99" s="497" t="s">
        <v>1045</v>
      </c>
      <c r="AC99" s="497" t="s">
        <v>1046</v>
      </c>
      <c r="AD99" s="497"/>
      <c r="AE99" s="497"/>
      <c r="AF99" s="497" t="s">
        <v>771</v>
      </c>
      <c r="AG99" s="499"/>
      <c r="AH99" s="499" t="s">
        <v>684</v>
      </c>
      <c r="AI99" s="500"/>
      <c r="AJ99" s="500"/>
      <c r="AK99" s="500"/>
      <c r="AL99" s="500"/>
      <c r="AM99" s="500"/>
      <c r="AN99" s="500"/>
      <c r="AO99" s="500"/>
      <c r="AP99" s="500"/>
      <c r="AQ99" s="500"/>
      <c r="AR99" s="500"/>
      <c r="AS99" s="500"/>
      <c r="AT99" s="500"/>
      <c r="AU99" s="500"/>
      <c r="AV99" s="500"/>
      <c r="AW99" s="500"/>
      <c r="AX99" s="500"/>
      <c r="AY99" s="500"/>
      <c r="AZ99" s="500"/>
      <c r="BA99" s="500"/>
      <c r="BB99" s="500"/>
    </row>
    <row r="100" spans="1:54" ht="15.75" customHeight="1">
      <c r="A100" s="457"/>
      <c r="B100" s="456"/>
      <c r="C100" s="489">
        <v>86</v>
      </c>
      <c r="D100" s="489" t="s">
        <v>1047</v>
      </c>
      <c r="E100" s="489">
        <f t="shared" si="4"/>
        <v>83</v>
      </c>
      <c r="F100" s="489" t="s">
        <v>679</v>
      </c>
      <c r="G100" s="489" t="s">
        <v>764</v>
      </c>
      <c r="H100" s="490" t="s">
        <v>724</v>
      </c>
      <c r="I100" s="491" t="s">
        <v>78</v>
      </c>
      <c r="J100" s="490" t="s">
        <v>990</v>
      </c>
      <c r="K100" s="490" t="s">
        <v>990</v>
      </c>
      <c r="L100" s="490" t="s">
        <v>726</v>
      </c>
      <c r="M100" s="503" t="s">
        <v>726</v>
      </c>
      <c r="N100" s="501" t="s">
        <v>841</v>
      </c>
      <c r="O100" s="494"/>
      <c r="P100" s="495"/>
      <c r="Q100" s="495"/>
      <c r="R100" s="494" t="s">
        <v>766</v>
      </c>
      <c r="S100" s="501" t="s">
        <v>90</v>
      </c>
      <c r="T100" s="496" t="s">
        <v>1048</v>
      </c>
      <c r="U100" s="497" t="s">
        <v>801</v>
      </c>
      <c r="V100" s="498">
        <v>43861</v>
      </c>
      <c r="W100" s="497">
        <f t="shared" ca="1" si="6"/>
        <v>5</v>
      </c>
      <c r="X100" s="497" t="s">
        <v>1049</v>
      </c>
      <c r="Y100" s="497" t="s">
        <v>769</v>
      </c>
      <c r="Z100" s="497" t="s">
        <v>734</v>
      </c>
      <c r="AA100" s="497" t="s">
        <v>274</v>
      </c>
      <c r="AB100" s="497" t="s">
        <v>736</v>
      </c>
      <c r="AC100" s="497" t="s">
        <v>737</v>
      </c>
      <c r="AD100" s="497"/>
      <c r="AE100" s="497"/>
      <c r="AF100" s="497"/>
      <c r="AG100" s="499"/>
      <c r="AH100" s="499" t="s">
        <v>679</v>
      </c>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row>
    <row r="101" spans="1:54" ht="15.75" customHeight="1">
      <c r="A101" s="457"/>
      <c r="B101" s="456"/>
      <c r="C101" s="489">
        <v>87</v>
      </c>
      <c r="D101" s="489" t="s">
        <v>1050</v>
      </c>
      <c r="E101" s="489">
        <f t="shared" si="4"/>
        <v>84</v>
      </c>
      <c r="F101" s="489" t="s">
        <v>688</v>
      </c>
      <c r="G101" s="489" t="s">
        <v>764</v>
      </c>
      <c r="H101" s="528" t="s">
        <v>724</v>
      </c>
      <c r="I101" s="491" t="s">
        <v>78</v>
      </c>
      <c r="J101" s="490" t="s">
        <v>990</v>
      </c>
      <c r="K101" s="490" t="s">
        <v>990</v>
      </c>
      <c r="L101" s="490" t="s">
        <v>726</v>
      </c>
      <c r="M101" s="503" t="s">
        <v>726</v>
      </c>
      <c r="N101" s="504" t="s">
        <v>841</v>
      </c>
      <c r="O101" s="494"/>
      <c r="P101" s="495" t="s">
        <v>197</v>
      </c>
      <c r="Q101" s="495"/>
      <c r="R101" s="494" t="s">
        <v>766</v>
      </c>
      <c r="S101" s="504" t="s">
        <v>104</v>
      </c>
      <c r="T101" s="496" t="s">
        <v>1051</v>
      </c>
      <c r="U101" s="497" t="s">
        <v>801</v>
      </c>
      <c r="V101" s="498">
        <v>36505</v>
      </c>
      <c r="W101" s="497">
        <f t="shared" ca="1" si="6"/>
        <v>26</v>
      </c>
      <c r="X101" s="497" t="s">
        <v>1052</v>
      </c>
      <c r="Y101" s="497" t="s">
        <v>769</v>
      </c>
      <c r="Z101" s="497" t="s">
        <v>734</v>
      </c>
      <c r="AA101" s="497" t="s">
        <v>274</v>
      </c>
      <c r="AB101" s="497" t="s">
        <v>736</v>
      </c>
      <c r="AC101" s="497" t="s">
        <v>770</v>
      </c>
      <c r="AD101" s="497"/>
      <c r="AE101" s="497"/>
      <c r="AF101" s="497" t="s">
        <v>1053</v>
      </c>
      <c r="AG101" s="499"/>
      <c r="AH101" s="499" t="s">
        <v>679</v>
      </c>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row>
    <row r="102" spans="1:54" ht="15.75" customHeight="1">
      <c r="A102" s="457"/>
      <c r="B102" s="456"/>
      <c r="C102" s="489">
        <v>88</v>
      </c>
      <c r="D102" s="489" t="s">
        <v>1054</v>
      </c>
      <c r="E102" s="489">
        <f t="shared" si="4"/>
        <v>85</v>
      </c>
      <c r="F102" s="529" t="s">
        <v>685</v>
      </c>
      <c r="G102" s="530" t="s">
        <v>3645</v>
      </c>
      <c r="H102" s="531" t="s">
        <v>1054</v>
      </c>
      <c r="I102" s="532" t="s">
        <v>191</v>
      </c>
      <c r="J102" s="490" t="s">
        <v>1054</v>
      </c>
      <c r="K102" s="490" t="s">
        <v>1054</v>
      </c>
      <c r="L102" s="490" t="s">
        <v>726</v>
      </c>
      <c r="M102" s="503" t="s">
        <v>726</v>
      </c>
      <c r="N102" s="493" t="s">
        <v>727</v>
      </c>
      <c r="O102" s="494"/>
      <c r="P102" s="495" t="s">
        <v>192</v>
      </c>
      <c r="Q102" s="495" t="s">
        <v>69</v>
      </c>
      <c r="R102" s="494" t="s">
        <v>850</v>
      </c>
      <c r="S102" s="493" t="s">
        <v>191</v>
      </c>
      <c r="T102" s="496" t="s">
        <v>1057</v>
      </c>
      <c r="U102" s="497" t="s">
        <v>801</v>
      </c>
      <c r="V102" s="498">
        <v>18512</v>
      </c>
      <c r="W102" s="497">
        <f t="shared" ca="1" si="6"/>
        <v>75</v>
      </c>
      <c r="X102" s="497" t="s">
        <v>1058</v>
      </c>
      <c r="Y102" s="497" t="s">
        <v>733</v>
      </c>
      <c r="Z102" s="497" t="s">
        <v>734</v>
      </c>
      <c r="AA102" s="497" t="s">
        <v>676</v>
      </c>
      <c r="AB102" s="497" t="s">
        <v>1059</v>
      </c>
      <c r="AC102" s="497" t="s">
        <v>1060</v>
      </c>
      <c r="AD102" s="497"/>
      <c r="AE102" s="497"/>
      <c r="AF102" s="497"/>
      <c r="AG102" s="499"/>
      <c r="AH102" s="499" t="s">
        <v>1055</v>
      </c>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row>
    <row r="103" spans="1:54" ht="15.75" customHeight="1">
      <c r="A103" s="457"/>
      <c r="B103" s="456"/>
      <c r="C103" s="489">
        <v>89</v>
      </c>
      <c r="D103" s="489" t="s">
        <v>1056</v>
      </c>
      <c r="E103" s="489">
        <f t="shared" si="4"/>
        <v>86</v>
      </c>
      <c r="F103" s="529" t="s">
        <v>685</v>
      </c>
      <c r="G103" s="530" t="s">
        <v>3645</v>
      </c>
      <c r="H103" s="533" t="s">
        <v>1054</v>
      </c>
      <c r="I103" s="532" t="s">
        <v>191</v>
      </c>
      <c r="J103" s="490" t="s">
        <v>1054</v>
      </c>
      <c r="K103" s="490" t="s">
        <v>1054</v>
      </c>
      <c r="L103" s="490" t="s">
        <v>726</v>
      </c>
      <c r="M103" s="503" t="s">
        <v>726</v>
      </c>
      <c r="N103" s="501" t="s">
        <v>727</v>
      </c>
      <c r="O103" s="494"/>
      <c r="P103" s="495" t="s">
        <v>197</v>
      </c>
      <c r="Q103" s="495"/>
      <c r="R103" s="494" t="s">
        <v>850</v>
      </c>
      <c r="S103" s="501" t="s">
        <v>212</v>
      </c>
      <c r="T103" s="496" t="s">
        <v>1061</v>
      </c>
      <c r="U103" s="497" t="s">
        <v>731</v>
      </c>
      <c r="V103" s="498">
        <v>19232</v>
      </c>
      <c r="W103" s="497">
        <f t="shared" ca="1" si="6"/>
        <v>73</v>
      </c>
      <c r="X103" s="497" t="s">
        <v>1062</v>
      </c>
      <c r="Y103" s="497" t="s">
        <v>733</v>
      </c>
      <c r="Z103" s="497" t="s">
        <v>734</v>
      </c>
      <c r="AA103" s="497" t="s">
        <v>676</v>
      </c>
      <c r="AB103" s="497" t="s">
        <v>1059</v>
      </c>
      <c r="AC103" s="497" t="s">
        <v>1060</v>
      </c>
      <c r="AD103" s="497"/>
      <c r="AE103" s="497"/>
      <c r="AF103" s="497"/>
      <c r="AG103" s="499"/>
      <c r="AH103" s="499" t="s">
        <v>1055</v>
      </c>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row>
    <row r="104" spans="1:54" ht="15.75" customHeight="1">
      <c r="A104" s="457"/>
      <c r="B104" s="456"/>
      <c r="C104" s="489">
        <v>90</v>
      </c>
      <c r="D104" s="489" t="s">
        <v>1063</v>
      </c>
      <c r="E104" s="489">
        <f t="shared" si="4"/>
        <v>87</v>
      </c>
      <c r="F104" s="529" t="s">
        <v>685</v>
      </c>
      <c r="G104" s="530" t="s">
        <v>3645</v>
      </c>
      <c r="H104" s="533" t="s">
        <v>1054</v>
      </c>
      <c r="I104" s="532" t="s">
        <v>191</v>
      </c>
      <c r="J104" s="490" t="s">
        <v>1054</v>
      </c>
      <c r="K104" s="490" t="s">
        <v>1054</v>
      </c>
      <c r="L104" s="490" t="s">
        <v>726</v>
      </c>
      <c r="M104" s="503" t="s">
        <v>726</v>
      </c>
      <c r="N104" s="501" t="s">
        <v>727</v>
      </c>
      <c r="O104" s="494"/>
      <c r="P104" s="495" t="s">
        <v>197</v>
      </c>
      <c r="Q104" s="495"/>
      <c r="R104" s="494" t="s">
        <v>850</v>
      </c>
      <c r="S104" s="502" t="s">
        <v>199</v>
      </c>
      <c r="T104" s="496" t="s">
        <v>1064</v>
      </c>
      <c r="U104" s="497" t="s">
        <v>801</v>
      </c>
      <c r="V104" s="498">
        <v>19598</v>
      </c>
      <c r="W104" s="497">
        <f t="shared" ca="1" si="6"/>
        <v>72</v>
      </c>
      <c r="X104" s="497" t="s">
        <v>1065</v>
      </c>
      <c r="Y104" s="497" t="s">
        <v>733</v>
      </c>
      <c r="Z104" s="497" t="s">
        <v>734</v>
      </c>
      <c r="AA104" s="497" t="s">
        <v>676</v>
      </c>
      <c r="AB104" s="497" t="s">
        <v>1059</v>
      </c>
      <c r="AC104" s="497" t="s">
        <v>1066</v>
      </c>
      <c r="AD104" s="497"/>
      <c r="AE104" s="497"/>
      <c r="AF104" s="497"/>
      <c r="AG104" s="499"/>
      <c r="AH104" s="499" t="s">
        <v>1055</v>
      </c>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row>
    <row r="105" spans="1:54" ht="15.75" customHeight="1">
      <c r="A105" s="457"/>
      <c r="B105" s="456"/>
      <c r="C105" s="489">
        <v>91</v>
      </c>
      <c r="D105" s="489" t="s">
        <v>1067</v>
      </c>
      <c r="E105" s="489">
        <f t="shared" si="4"/>
        <v>88</v>
      </c>
      <c r="F105" s="529" t="s">
        <v>685</v>
      </c>
      <c r="G105" s="530" t="s">
        <v>3645</v>
      </c>
      <c r="H105" s="533" t="s">
        <v>1054</v>
      </c>
      <c r="I105" s="532" t="s">
        <v>191</v>
      </c>
      <c r="J105" s="490" t="s">
        <v>1054</v>
      </c>
      <c r="K105" s="490" t="s">
        <v>1054</v>
      </c>
      <c r="L105" s="490" t="s">
        <v>726</v>
      </c>
      <c r="M105" s="503" t="s">
        <v>726</v>
      </c>
      <c r="N105" s="501" t="s">
        <v>727</v>
      </c>
      <c r="O105" s="494"/>
      <c r="P105" s="495" t="s">
        <v>197</v>
      </c>
      <c r="Q105" s="495"/>
      <c r="R105" s="494" t="s">
        <v>729</v>
      </c>
      <c r="S105" s="534" t="s">
        <v>196</v>
      </c>
      <c r="T105" s="496" t="s">
        <v>1068</v>
      </c>
      <c r="U105" s="497" t="s">
        <v>731</v>
      </c>
      <c r="V105" s="498">
        <v>31834</v>
      </c>
      <c r="W105" s="497">
        <f t="shared" ca="1" si="6"/>
        <v>38</v>
      </c>
      <c r="X105" s="497" t="s">
        <v>1069</v>
      </c>
      <c r="Y105" s="497" t="s">
        <v>733</v>
      </c>
      <c r="Z105" s="497" t="s">
        <v>734</v>
      </c>
      <c r="AA105" s="497" t="s">
        <v>676</v>
      </c>
      <c r="AB105" s="497" t="s">
        <v>1059</v>
      </c>
      <c r="AC105" s="497" t="s">
        <v>1070</v>
      </c>
      <c r="AD105" s="497"/>
      <c r="AE105" s="497"/>
      <c r="AF105" s="497"/>
      <c r="AG105" s="499"/>
      <c r="AH105" s="499" t="s">
        <v>1055</v>
      </c>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row>
    <row r="106" spans="1:54" ht="15.75" customHeight="1">
      <c r="A106" s="457"/>
      <c r="B106" s="456"/>
      <c r="C106" s="489">
        <v>92</v>
      </c>
      <c r="D106" s="489" t="s">
        <v>1071</v>
      </c>
      <c r="E106" s="489">
        <f t="shared" si="4"/>
        <v>89</v>
      </c>
      <c r="F106" s="529" t="s">
        <v>685</v>
      </c>
      <c r="G106" s="530" t="s">
        <v>3645</v>
      </c>
      <c r="H106" s="533" t="s">
        <v>1054</v>
      </c>
      <c r="I106" s="532" t="s">
        <v>191</v>
      </c>
      <c r="J106" s="490" t="s">
        <v>1054</v>
      </c>
      <c r="K106" s="490" t="s">
        <v>1054</v>
      </c>
      <c r="L106" s="490" t="s">
        <v>726</v>
      </c>
      <c r="M106" s="503" t="s">
        <v>726</v>
      </c>
      <c r="N106" s="501" t="s">
        <v>727</v>
      </c>
      <c r="O106" s="494"/>
      <c r="P106" s="495" t="s">
        <v>390</v>
      </c>
      <c r="Q106" s="495"/>
      <c r="R106" s="494" t="s">
        <v>799</v>
      </c>
      <c r="S106" s="514" t="s">
        <v>285</v>
      </c>
      <c r="T106" s="496" t="s">
        <v>1072</v>
      </c>
      <c r="U106" s="497" t="s">
        <v>801</v>
      </c>
      <c r="V106" s="498">
        <v>20283</v>
      </c>
      <c r="W106" s="497">
        <f t="shared" ca="1" si="6"/>
        <v>70</v>
      </c>
      <c r="X106" s="497" t="s">
        <v>1073</v>
      </c>
      <c r="Y106" s="497" t="s">
        <v>733</v>
      </c>
      <c r="Z106" s="497" t="s">
        <v>734</v>
      </c>
      <c r="AA106" s="497" t="s">
        <v>676</v>
      </c>
      <c r="AB106" s="497" t="s">
        <v>1059</v>
      </c>
      <c r="AC106" s="497" t="s">
        <v>1060</v>
      </c>
      <c r="AD106" s="497"/>
      <c r="AE106" s="497"/>
      <c r="AF106" s="497"/>
      <c r="AG106" s="499"/>
      <c r="AH106" s="499" t="s">
        <v>1055</v>
      </c>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row>
    <row r="107" spans="1:54" ht="15.75" customHeight="1">
      <c r="A107" s="457"/>
      <c r="B107" s="456"/>
      <c r="C107" s="489">
        <v>93</v>
      </c>
      <c r="D107" s="489" t="s">
        <v>1074</v>
      </c>
      <c r="E107" s="489">
        <f t="shared" si="4"/>
        <v>90</v>
      </c>
      <c r="F107" s="529" t="s">
        <v>685</v>
      </c>
      <c r="G107" s="530" t="s">
        <v>3645</v>
      </c>
      <c r="H107" s="533" t="s">
        <v>1054</v>
      </c>
      <c r="I107" s="532" t="s">
        <v>191</v>
      </c>
      <c r="J107" s="490" t="s">
        <v>1054</v>
      </c>
      <c r="K107" s="490" t="s">
        <v>1054</v>
      </c>
      <c r="L107" s="490" t="s">
        <v>726</v>
      </c>
      <c r="M107" s="503" t="s">
        <v>726</v>
      </c>
      <c r="N107" s="501" t="s">
        <v>727</v>
      </c>
      <c r="O107" s="494"/>
      <c r="P107" s="495" t="s">
        <v>390</v>
      </c>
      <c r="Q107" s="495"/>
      <c r="R107" s="494" t="s">
        <v>799</v>
      </c>
      <c r="S107" s="501" t="s">
        <v>307</v>
      </c>
      <c r="T107" s="496" t="s">
        <v>1075</v>
      </c>
      <c r="U107" s="497" t="s">
        <v>801</v>
      </c>
      <c r="V107" s="498">
        <v>29437</v>
      </c>
      <c r="W107" s="497">
        <f t="shared" ca="1" si="6"/>
        <v>45</v>
      </c>
      <c r="X107" s="497" t="s">
        <v>1076</v>
      </c>
      <c r="Y107" s="497" t="s">
        <v>733</v>
      </c>
      <c r="Z107" s="497" t="s">
        <v>734</v>
      </c>
      <c r="AA107" s="497" t="s">
        <v>676</v>
      </c>
      <c r="AB107" s="497" t="s">
        <v>1059</v>
      </c>
      <c r="AC107" s="497" t="s">
        <v>1066</v>
      </c>
      <c r="AD107" s="497"/>
      <c r="AE107" s="497"/>
      <c r="AF107" s="497"/>
      <c r="AG107" s="499"/>
      <c r="AH107" s="499" t="s">
        <v>1055</v>
      </c>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row>
    <row r="108" spans="1:54" ht="15.75" customHeight="1">
      <c r="A108" s="457"/>
      <c r="B108" s="456"/>
      <c r="C108" s="489">
        <v>94</v>
      </c>
      <c r="D108" s="489" t="s">
        <v>1077</v>
      </c>
      <c r="E108" s="489">
        <f t="shared" si="4"/>
        <v>91</v>
      </c>
      <c r="F108" s="529" t="s">
        <v>685</v>
      </c>
      <c r="G108" s="530" t="s">
        <v>3645</v>
      </c>
      <c r="H108" s="533" t="s">
        <v>1054</v>
      </c>
      <c r="I108" s="532" t="s">
        <v>191</v>
      </c>
      <c r="J108" s="490" t="s">
        <v>1054</v>
      </c>
      <c r="K108" s="490" t="s">
        <v>1054</v>
      </c>
      <c r="L108" s="490" t="s">
        <v>726</v>
      </c>
      <c r="M108" s="503" t="s">
        <v>726</v>
      </c>
      <c r="N108" s="501" t="s">
        <v>727</v>
      </c>
      <c r="O108" s="494"/>
      <c r="P108" s="495" t="s">
        <v>197</v>
      </c>
      <c r="Q108" s="495"/>
      <c r="R108" s="494" t="s">
        <v>799</v>
      </c>
      <c r="S108" s="501" t="s">
        <v>323</v>
      </c>
      <c r="T108" s="496" t="s">
        <v>1078</v>
      </c>
      <c r="U108" s="497" t="s">
        <v>801</v>
      </c>
      <c r="V108" s="498">
        <v>29090</v>
      </c>
      <c r="W108" s="497">
        <f t="shared" ca="1" si="6"/>
        <v>46</v>
      </c>
      <c r="X108" s="497" t="s">
        <v>1079</v>
      </c>
      <c r="Y108" s="497" t="s">
        <v>733</v>
      </c>
      <c r="Z108" s="497" t="s">
        <v>734</v>
      </c>
      <c r="AA108" s="497" t="s">
        <v>676</v>
      </c>
      <c r="AB108" s="497" t="s">
        <v>1059</v>
      </c>
      <c r="AC108" s="497" t="s">
        <v>1066</v>
      </c>
      <c r="AD108" s="497"/>
      <c r="AE108" s="497"/>
      <c r="AF108" s="497"/>
      <c r="AG108" s="499"/>
      <c r="AH108" s="499" t="s">
        <v>1055</v>
      </c>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row>
    <row r="109" spans="1:54" ht="15.75" customHeight="1">
      <c r="A109" s="457"/>
      <c r="B109" s="456"/>
      <c r="C109" s="489">
        <v>95</v>
      </c>
      <c r="D109" s="489" t="s">
        <v>1080</v>
      </c>
      <c r="E109" s="489">
        <f t="shared" si="4"/>
        <v>92</v>
      </c>
      <c r="F109" s="529" t="s">
        <v>685</v>
      </c>
      <c r="G109" s="530" t="s">
        <v>3645</v>
      </c>
      <c r="H109" s="533" t="s">
        <v>1054</v>
      </c>
      <c r="I109" s="532" t="s">
        <v>191</v>
      </c>
      <c r="J109" s="490" t="s">
        <v>1054</v>
      </c>
      <c r="K109" s="490" t="s">
        <v>1054</v>
      </c>
      <c r="L109" s="490" t="s">
        <v>726</v>
      </c>
      <c r="M109" s="503" t="s">
        <v>726</v>
      </c>
      <c r="N109" s="501" t="s">
        <v>727</v>
      </c>
      <c r="O109" s="494"/>
      <c r="P109" s="495" t="s">
        <v>197</v>
      </c>
      <c r="Q109" s="495"/>
      <c r="R109" s="494" t="s">
        <v>799</v>
      </c>
      <c r="S109" s="501" t="s">
        <v>200</v>
      </c>
      <c r="T109" s="496" t="s">
        <v>1081</v>
      </c>
      <c r="U109" s="497" t="s">
        <v>801</v>
      </c>
      <c r="V109" s="498">
        <v>24204</v>
      </c>
      <c r="W109" s="497">
        <f t="shared" ca="1" si="6"/>
        <v>59</v>
      </c>
      <c r="X109" s="497" t="s">
        <v>1082</v>
      </c>
      <c r="Y109" s="497" t="s">
        <v>733</v>
      </c>
      <c r="Z109" s="497" t="s">
        <v>734</v>
      </c>
      <c r="AA109" s="497" t="s">
        <v>676</v>
      </c>
      <c r="AB109" s="497" t="s">
        <v>1059</v>
      </c>
      <c r="AC109" s="497" t="s">
        <v>1060</v>
      </c>
      <c r="AD109" s="497"/>
      <c r="AE109" s="497"/>
      <c r="AF109" s="497"/>
      <c r="AG109" s="499"/>
      <c r="AH109" s="499" t="s">
        <v>1055</v>
      </c>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row>
    <row r="110" spans="1:54" ht="15.75" customHeight="1">
      <c r="A110" s="457"/>
      <c r="B110" s="456"/>
      <c r="C110" s="489">
        <v>96</v>
      </c>
      <c r="D110" s="489" t="s">
        <v>1083</v>
      </c>
      <c r="E110" s="489">
        <f t="shared" si="4"/>
        <v>93</v>
      </c>
      <c r="F110" s="529" t="s">
        <v>685</v>
      </c>
      <c r="G110" s="530" t="s">
        <v>3645</v>
      </c>
      <c r="H110" s="533" t="s">
        <v>1054</v>
      </c>
      <c r="I110" s="532" t="s">
        <v>191</v>
      </c>
      <c r="J110" s="490" t="s">
        <v>1054</v>
      </c>
      <c r="K110" s="490" t="s">
        <v>1054</v>
      </c>
      <c r="L110" s="490" t="s">
        <v>726</v>
      </c>
      <c r="M110" s="503" t="s">
        <v>726</v>
      </c>
      <c r="N110" s="504" t="s">
        <v>727</v>
      </c>
      <c r="O110" s="494"/>
      <c r="P110" s="495" t="s">
        <v>197</v>
      </c>
      <c r="Q110" s="495"/>
      <c r="R110" s="494" t="s">
        <v>799</v>
      </c>
      <c r="S110" s="504" t="s">
        <v>342</v>
      </c>
      <c r="T110" s="496" t="s">
        <v>1084</v>
      </c>
      <c r="U110" s="497" t="s">
        <v>801</v>
      </c>
      <c r="V110" s="498">
        <v>25307</v>
      </c>
      <c r="W110" s="497">
        <f t="shared" ca="1" si="6"/>
        <v>56</v>
      </c>
      <c r="X110" s="497" t="s">
        <v>1085</v>
      </c>
      <c r="Y110" s="497" t="s">
        <v>733</v>
      </c>
      <c r="Z110" s="497" t="s">
        <v>734</v>
      </c>
      <c r="AA110" s="497" t="s">
        <v>676</v>
      </c>
      <c r="AB110" s="497" t="s">
        <v>1059</v>
      </c>
      <c r="AC110" s="497" t="s">
        <v>1060</v>
      </c>
      <c r="AD110" s="497"/>
      <c r="AE110" s="497"/>
      <c r="AF110" s="497"/>
      <c r="AG110" s="499"/>
      <c r="AH110" s="499" t="s">
        <v>1055</v>
      </c>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row>
    <row r="111" spans="1:54" ht="15.75" customHeight="1">
      <c r="A111" s="457"/>
      <c r="B111" s="456"/>
      <c r="C111" s="489">
        <v>97</v>
      </c>
      <c r="D111" s="489" t="s">
        <v>1086</v>
      </c>
      <c r="E111" s="489">
        <f t="shared" si="4"/>
        <v>94</v>
      </c>
      <c r="F111" s="529" t="s">
        <v>685</v>
      </c>
      <c r="G111" s="530" t="s">
        <v>3645</v>
      </c>
      <c r="H111" s="533" t="s">
        <v>1054</v>
      </c>
      <c r="I111" s="532" t="s">
        <v>191</v>
      </c>
      <c r="J111" s="490" t="s">
        <v>1054</v>
      </c>
      <c r="K111" s="490" t="s">
        <v>1086</v>
      </c>
      <c r="L111" s="490" t="s">
        <v>1095</v>
      </c>
      <c r="M111" s="503" t="s">
        <v>726</v>
      </c>
      <c r="N111" s="493" t="s">
        <v>765</v>
      </c>
      <c r="O111" s="494"/>
      <c r="P111" s="495" t="s">
        <v>69</v>
      </c>
      <c r="Q111" s="495"/>
      <c r="R111" s="494" t="s">
        <v>850</v>
      </c>
      <c r="S111" s="493" t="s">
        <v>193</v>
      </c>
      <c r="T111" s="496" t="s">
        <v>1088</v>
      </c>
      <c r="U111" s="497" t="s">
        <v>801</v>
      </c>
      <c r="V111" s="498">
        <v>18745</v>
      </c>
      <c r="W111" s="497">
        <f t="shared" ca="1" si="6"/>
        <v>74</v>
      </c>
      <c r="X111" s="497" t="s">
        <v>1089</v>
      </c>
      <c r="Y111" s="497" t="s">
        <v>733</v>
      </c>
      <c r="Z111" s="497" t="s">
        <v>734</v>
      </c>
      <c r="AA111" s="497" t="s">
        <v>676</v>
      </c>
      <c r="AB111" s="497" t="s">
        <v>1059</v>
      </c>
      <c r="AC111" s="497" t="s">
        <v>1060</v>
      </c>
      <c r="AD111" s="497"/>
      <c r="AE111" s="497"/>
      <c r="AF111" s="497"/>
      <c r="AG111" s="499"/>
      <c r="AH111" s="499" t="s">
        <v>1055</v>
      </c>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row>
    <row r="112" spans="1:54" ht="15.75" customHeight="1">
      <c r="A112" s="457"/>
      <c r="B112" s="456"/>
      <c r="C112" s="489">
        <v>98</v>
      </c>
      <c r="D112" s="489" t="s">
        <v>1095</v>
      </c>
      <c r="E112" s="489">
        <f t="shared" si="4"/>
        <v>95</v>
      </c>
      <c r="F112" s="529" t="s">
        <v>685</v>
      </c>
      <c r="G112" s="530" t="s">
        <v>3645</v>
      </c>
      <c r="H112" s="533" t="s">
        <v>1054</v>
      </c>
      <c r="I112" s="532" t="s">
        <v>191</v>
      </c>
      <c r="J112" s="490" t="s">
        <v>1054</v>
      </c>
      <c r="K112" s="490" t="s">
        <v>1086</v>
      </c>
      <c r="L112" s="490" t="s">
        <v>1095</v>
      </c>
      <c r="M112" s="503"/>
      <c r="N112" s="501" t="s">
        <v>765</v>
      </c>
      <c r="O112" s="494"/>
      <c r="P112" s="495" t="s">
        <v>84</v>
      </c>
      <c r="Q112" s="495"/>
      <c r="R112" s="494" t="s">
        <v>850</v>
      </c>
      <c r="S112" s="501" t="s">
        <v>262</v>
      </c>
      <c r="T112" s="496" t="s">
        <v>1096</v>
      </c>
      <c r="U112" s="497" t="s">
        <v>801</v>
      </c>
      <c r="V112" s="498">
        <v>18579</v>
      </c>
      <c r="W112" s="497">
        <f t="shared" ca="1" si="6"/>
        <v>75</v>
      </c>
      <c r="X112" s="497" t="s">
        <v>1097</v>
      </c>
      <c r="Y112" s="497" t="s">
        <v>733</v>
      </c>
      <c r="Z112" s="497" t="s">
        <v>734</v>
      </c>
      <c r="AA112" s="497" t="s">
        <v>676</v>
      </c>
      <c r="AB112" s="497" t="s">
        <v>1059</v>
      </c>
      <c r="AC112" s="497" t="s">
        <v>1066</v>
      </c>
      <c r="AD112" s="497"/>
      <c r="AE112" s="497"/>
      <c r="AF112" s="497"/>
      <c r="AG112" s="499"/>
      <c r="AH112" s="499" t="s">
        <v>1055</v>
      </c>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row>
    <row r="113" spans="1:54" ht="15.75" customHeight="1">
      <c r="A113" s="457"/>
      <c r="B113" s="456"/>
      <c r="C113" s="489">
        <v>99</v>
      </c>
      <c r="D113" s="489" t="s">
        <v>1092</v>
      </c>
      <c r="E113" s="489">
        <f t="shared" si="4"/>
        <v>96</v>
      </c>
      <c r="F113" s="529" t="s">
        <v>685</v>
      </c>
      <c r="G113" s="530" t="s">
        <v>3645</v>
      </c>
      <c r="H113" s="533" t="s">
        <v>1054</v>
      </c>
      <c r="I113" s="532" t="s">
        <v>191</v>
      </c>
      <c r="J113" s="490" t="s">
        <v>1054</v>
      </c>
      <c r="K113" s="490" t="s">
        <v>1086</v>
      </c>
      <c r="L113" s="490" t="s">
        <v>1095</v>
      </c>
      <c r="M113" s="503"/>
      <c r="N113" s="501" t="s">
        <v>765</v>
      </c>
      <c r="O113" s="494"/>
      <c r="P113" s="495"/>
      <c r="Q113" s="495"/>
      <c r="R113" s="494" t="s">
        <v>850</v>
      </c>
      <c r="S113" s="501" t="s">
        <v>239</v>
      </c>
      <c r="T113" s="496" t="s">
        <v>1093</v>
      </c>
      <c r="U113" s="497" t="s">
        <v>801</v>
      </c>
      <c r="V113" s="498">
        <v>19128</v>
      </c>
      <c r="W113" s="497">
        <f t="shared" ca="1" si="6"/>
        <v>73</v>
      </c>
      <c r="X113" s="497" t="s">
        <v>1094</v>
      </c>
      <c r="Y113" s="497" t="s">
        <v>733</v>
      </c>
      <c r="Z113" s="497" t="s">
        <v>734</v>
      </c>
      <c r="AA113" s="497" t="s">
        <v>676</v>
      </c>
      <c r="AB113" s="497" t="s">
        <v>1059</v>
      </c>
      <c r="AC113" s="497" t="s">
        <v>1066</v>
      </c>
      <c r="AD113" s="497"/>
      <c r="AE113" s="497"/>
      <c r="AF113" s="497"/>
      <c r="AG113" s="499"/>
      <c r="AH113" s="499" t="s">
        <v>1055</v>
      </c>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row>
    <row r="114" spans="1:54" ht="15.75" customHeight="1">
      <c r="A114" s="457"/>
      <c r="B114" s="456"/>
      <c r="C114" s="489">
        <v>100</v>
      </c>
      <c r="D114" s="489" t="s">
        <v>1087</v>
      </c>
      <c r="E114" s="489">
        <f t="shared" si="4"/>
        <v>97</v>
      </c>
      <c r="F114" s="529" t="s">
        <v>685</v>
      </c>
      <c r="G114" s="530" t="s">
        <v>3645</v>
      </c>
      <c r="H114" s="533" t="s">
        <v>1054</v>
      </c>
      <c r="I114" s="532" t="s">
        <v>191</v>
      </c>
      <c r="J114" s="490" t="s">
        <v>1054</v>
      </c>
      <c r="K114" s="490" t="s">
        <v>1086</v>
      </c>
      <c r="L114" s="490" t="s">
        <v>1095</v>
      </c>
      <c r="M114" s="535"/>
      <c r="N114" s="501" t="s">
        <v>765</v>
      </c>
      <c r="O114" s="494"/>
      <c r="P114" s="495"/>
      <c r="Q114" s="495"/>
      <c r="R114" s="494" t="s">
        <v>850</v>
      </c>
      <c r="S114" s="501" t="s">
        <v>214</v>
      </c>
      <c r="T114" s="496" t="s">
        <v>1090</v>
      </c>
      <c r="U114" s="497" t="s">
        <v>801</v>
      </c>
      <c r="V114" s="498">
        <v>18004</v>
      </c>
      <c r="W114" s="497">
        <f t="shared" ca="1" si="6"/>
        <v>76</v>
      </c>
      <c r="X114" s="497" t="s">
        <v>1091</v>
      </c>
      <c r="Y114" s="497" t="s">
        <v>733</v>
      </c>
      <c r="Z114" s="497" t="s">
        <v>734</v>
      </c>
      <c r="AA114" s="497" t="s">
        <v>676</v>
      </c>
      <c r="AB114" s="497" t="s">
        <v>1059</v>
      </c>
      <c r="AC114" s="497" t="s">
        <v>1066</v>
      </c>
      <c r="AD114" s="497"/>
      <c r="AE114" s="497"/>
      <c r="AF114" s="497"/>
      <c r="AG114" s="499"/>
      <c r="AH114" s="499" t="s">
        <v>1055</v>
      </c>
      <c r="AI114" s="500"/>
      <c r="AJ114" s="500"/>
      <c r="AK114" s="500"/>
      <c r="AL114" s="193"/>
      <c r="AM114" s="500"/>
      <c r="AN114" s="500"/>
      <c r="AO114" s="500"/>
      <c r="AP114" s="500"/>
      <c r="AQ114" s="500"/>
      <c r="AR114" s="500"/>
      <c r="AS114" s="500"/>
      <c r="AT114" s="500"/>
      <c r="AU114" s="500"/>
      <c r="AV114" s="500"/>
      <c r="AW114" s="500"/>
      <c r="AX114" s="500"/>
      <c r="AY114" s="500"/>
      <c r="AZ114" s="500"/>
      <c r="BA114" s="500"/>
      <c r="BB114" s="500"/>
    </row>
    <row r="115" spans="1:54" ht="15.75" customHeight="1">
      <c r="A115" s="457"/>
      <c r="B115" s="456"/>
      <c r="C115" s="489">
        <v>101</v>
      </c>
      <c r="D115" s="489" t="s">
        <v>1098</v>
      </c>
      <c r="E115" s="489">
        <f t="shared" si="4"/>
        <v>98</v>
      </c>
      <c r="F115" s="529" t="s">
        <v>685</v>
      </c>
      <c r="G115" s="530" t="s">
        <v>3645</v>
      </c>
      <c r="H115" s="533" t="s">
        <v>1054</v>
      </c>
      <c r="I115" s="532" t="s">
        <v>191</v>
      </c>
      <c r="J115" s="490" t="s">
        <v>1054</v>
      </c>
      <c r="K115" s="490" t="s">
        <v>1086</v>
      </c>
      <c r="L115" s="490" t="s">
        <v>1095</v>
      </c>
      <c r="M115" s="503"/>
      <c r="N115" s="504" t="s">
        <v>765</v>
      </c>
      <c r="O115" s="494"/>
      <c r="P115" s="495"/>
      <c r="Q115" s="495"/>
      <c r="R115" s="494" t="s">
        <v>799</v>
      </c>
      <c r="S115" s="504" t="s">
        <v>286</v>
      </c>
      <c r="T115" s="496" t="s">
        <v>1099</v>
      </c>
      <c r="U115" s="497" t="s">
        <v>801</v>
      </c>
      <c r="V115" s="498">
        <v>20739</v>
      </c>
      <c r="W115" s="497">
        <f t="shared" ca="1" si="6"/>
        <v>69</v>
      </c>
      <c r="X115" s="497" t="s">
        <v>1100</v>
      </c>
      <c r="Y115" s="497" t="s">
        <v>778</v>
      </c>
      <c r="Z115" s="508" t="s">
        <v>734</v>
      </c>
      <c r="AA115" s="497" t="s">
        <v>676</v>
      </c>
      <c r="AB115" s="497" t="s">
        <v>1059</v>
      </c>
      <c r="AC115" s="497" t="s">
        <v>1066</v>
      </c>
      <c r="AD115" s="497"/>
      <c r="AE115" s="497"/>
      <c r="AF115" s="497"/>
      <c r="AG115" s="499"/>
      <c r="AH115" s="499" t="s">
        <v>1055</v>
      </c>
      <c r="AI115" s="500"/>
      <c r="AJ115" s="500"/>
      <c r="AK115" s="500"/>
      <c r="AL115" s="193"/>
      <c r="AM115" s="500"/>
      <c r="AN115" s="500"/>
      <c r="AO115" s="500"/>
      <c r="AP115" s="500"/>
      <c r="AQ115" s="500"/>
      <c r="AR115" s="500"/>
      <c r="AS115" s="500"/>
      <c r="AT115" s="500"/>
      <c r="AU115" s="500"/>
      <c r="AV115" s="500"/>
      <c r="AW115" s="500"/>
      <c r="AX115" s="500"/>
      <c r="AY115" s="500"/>
      <c r="AZ115" s="500"/>
      <c r="BA115" s="500"/>
      <c r="BB115" s="500"/>
    </row>
    <row r="116" spans="1:54" ht="15.75" customHeight="1">
      <c r="A116" s="457"/>
      <c r="B116" s="456"/>
      <c r="C116" s="489">
        <v>102</v>
      </c>
      <c r="D116" s="489" t="s">
        <v>1111</v>
      </c>
      <c r="E116" s="489">
        <f t="shared" si="4"/>
        <v>99</v>
      </c>
      <c r="F116" s="529" t="s">
        <v>685</v>
      </c>
      <c r="G116" s="530" t="s">
        <v>3645</v>
      </c>
      <c r="H116" s="533" t="s">
        <v>1054</v>
      </c>
      <c r="I116" s="532" t="s">
        <v>191</v>
      </c>
      <c r="J116" s="490" t="s">
        <v>1054</v>
      </c>
      <c r="K116" s="490" t="s">
        <v>1111</v>
      </c>
      <c r="L116" s="490" t="s">
        <v>726</v>
      </c>
      <c r="M116" s="503"/>
      <c r="N116" s="493" t="s">
        <v>841</v>
      </c>
      <c r="O116" s="494"/>
      <c r="P116" s="495" t="s">
        <v>69</v>
      </c>
      <c r="Q116" s="495"/>
      <c r="R116" s="494" t="s">
        <v>729</v>
      </c>
      <c r="S116" s="493" t="s">
        <v>194</v>
      </c>
      <c r="T116" s="496" t="s">
        <v>1113</v>
      </c>
      <c r="U116" s="497" t="s">
        <v>731</v>
      </c>
      <c r="V116" s="498">
        <v>27259</v>
      </c>
      <c r="W116" s="497">
        <f t="shared" ca="1" si="6"/>
        <v>51</v>
      </c>
      <c r="X116" s="497" t="s">
        <v>1114</v>
      </c>
      <c r="Y116" s="543" t="s">
        <v>733</v>
      </c>
      <c r="Z116" s="497" t="s">
        <v>734</v>
      </c>
      <c r="AA116" s="497" t="s">
        <v>676</v>
      </c>
      <c r="AB116" s="497" t="s">
        <v>1059</v>
      </c>
      <c r="AC116" s="497" t="s">
        <v>1066</v>
      </c>
      <c r="AD116" s="497"/>
      <c r="AE116" s="497"/>
      <c r="AF116" s="497"/>
      <c r="AG116" s="499"/>
      <c r="AH116" s="499" t="s">
        <v>1055</v>
      </c>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row>
    <row r="117" spans="1:54" ht="15.75" customHeight="1">
      <c r="A117" s="457"/>
      <c r="B117" s="456"/>
      <c r="C117" s="489">
        <v>103</v>
      </c>
      <c r="D117" s="489" t="s">
        <v>1117</v>
      </c>
      <c r="E117" s="489">
        <f t="shared" si="4"/>
        <v>100</v>
      </c>
      <c r="F117" s="529" t="s">
        <v>685</v>
      </c>
      <c r="G117" s="530" t="s">
        <v>3645</v>
      </c>
      <c r="H117" s="533" t="s">
        <v>1054</v>
      </c>
      <c r="I117" s="532" t="s">
        <v>191</v>
      </c>
      <c r="J117" s="490" t="s">
        <v>1054</v>
      </c>
      <c r="K117" s="490" t="s">
        <v>1111</v>
      </c>
      <c r="L117" s="490" t="s">
        <v>726</v>
      </c>
      <c r="M117" s="503"/>
      <c r="N117" s="501" t="s">
        <v>841</v>
      </c>
      <c r="O117" s="494"/>
      <c r="P117" s="495"/>
      <c r="Q117" s="495"/>
      <c r="R117" s="494" t="s">
        <v>850</v>
      </c>
      <c r="S117" s="501" t="s">
        <v>240</v>
      </c>
      <c r="T117" s="496" t="s">
        <v>1118</v>
      </c>
      <c r="U117" s="497" t="s">
        <v>731</v>
      </c>
      <c r="V117" s="498">
        <v>19028</v>
      </c>
      <c r="W117" s="497">
        <f t="shared" ca="1" si="6"/>
        <v>73</v>
      </c>
      <c r="X117" s="497" t="s">
        <v>1119</v>
      </c>
      <c r="Y117" s="543" t="s">
        <v>733</v>
      </c>
      <c r="Z117" s="497" t="s">
        <v>734</v>
      </c>
      <c r="AA117" s="497" t="s">
        <v>676</v>
      </c>
      <c r="AB117" s="497" t="s">
        <v>1059</v>
      </c>
      <c r="AC117" s="497" t="s">
        <v>1060</v>
      </c>
      <c r="AD117" s="497"/>
      <c r="AE117" s="497"/>
      <c r="AF117" s="497"/>
      <c r="AG117" s="499"/>
      <c r="AH117" s="499" t="s">
        <v>1055</v>
      </c>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row>
    <row r="118" spans="1:54" ht="15.75" customHeight="1">
      <c r="A118" s="457"/>
      <c r="B118" s="456"/>
      <c r="C118" s="489">
        <v>104</v>
      </c>
      <c r="D118" s="489" t="s">
        <v>1120</v>
      </c>
      <c r="E118" s="489">
        <f t="shared" si="4"/>
        <v>101</v>
      </c>
      <c r="F118" s="529" t="s">
        <v>685</v>
      </c>
      <c r="G118" s="530" t="s">
        <v>3645</v>
      </c>
      <c r="H118" s="533" t="s">
        <v>1054</v>
      </c>
      <c r="I118" s="532" t="s">
        <v>191</v>
      </c>
      <c r="J118" s="490" t="s">
        <v>1054</v>
      </c>
      <c r="K118" s="490" t="s">
        <v>1111</v>
      </c>
      <c r="L118" s="490" t="s">
        <v>726</v>
      </c>
      <c r="M118" s="535"/>
      <c r="N118" s="501" t="s">
        <v>841</v>
      </c>
      <c r="O118" s="494"/>
      <c r="P118" s="495"/>
      <c r="Q118" s="495"/>
      <c r="R118" s="494" t="s">
        <v>729</v>
      </c>
      <c r="S118" s="501" t="s">
        <v>263</v>
      </c>
      <c r="T118" s="496" t="s">
        <v>1121</v>
      </c>
      <c r="U118" s="497" t="s">
        <v>731</v>
      </c>
      <c r="V118" s="498">
        <v>28966</v>
      </c>
      <c r="W118" s="497">
        <f t="shared" ca="1" si="6"/>
        <v>46</v>
      </c>
      <c r="X118" s="497" t="s">
        <v>1122</v>
      </c>
      <c r="Y118" s="497" t="s">
        <v>778</v>
      </c>
      <c r="Z118" s="497" t="s">
        <v>734</v>
      </c>
      <c r="AA118" s="497" t="s">
        <v>744</v>
      </c>
      <c r="AB118" s="497" t="s">
        <v>1059</v>
      </c>
      <c r="AC118" s="497" t="s">
        <v>1066</v>
      </c>
      <c r="AD118" s="497"/>
      <c r="AE118" s="497"/>
      <c r="AF118" s="497"/>
      <c r="AG118" s="499"/>
      <c r="AH118" s="499" t="s">
        <v>1055</v>
      </c>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row>
    <row r="119" spans="1:54" ht="15.75" customHeight="1">
      <c r="A119" s="457"/>
      <c r="B119" s="456"/>
      <c r="C119" s="489">
        <v>105</v>
      </c>
      <c r="D119" s="489" t="s">
        <v>1112</v>
      </c>
      <c r="E119" s="489">
        <f t="shared" si="4"/>
        <v>102</v>
      </c>
      <c r="F119" s="529" t="s">
        <v>685</v>
      </c>
      <c r="G119" s="530" t="s">
        <v>3645</v>
      </c>
      <c r="H119" s="533" t="s">
        <v>1054</v>
      </c>
      <c r="I119" s="532" t="s">
        <v>191</v>
      </c>
      <c r="J119" s="490" t="s">
        <v>1054</v>
      </c>
      <c r="K119" s="490" t="s">
        <v>1111</v>
      </c>
      <c r="L119" s="490" t="s">
        <v>726</v>
      </c>
      <c r="M119" s="503"/>
      <c r="N119" s="501" t="s">
        <v>841</v>
      </c>
      <c r="O119" s="494"/>
      <c r="P119" s="495"/>
      <c r="Q119" s="495"/>
      <c r="R119" s="494" t="s">
        <v>766</v>
      </c>
      <c r="S119" s="501" t="s">
        <v>215</v>
      </c>
      <c r="T119" s="496" t="s">
        <v>1115</v>
      </c>
      <c r="U119" s="497" t="s">
        <v>731</v>
      </c>
      <c r="V119" s="498">
        <v>34694</v>
      </c>
      <c r="W119" s="497">
        <f t="shared" ca="1" si="6"/>
        <v>31</v>
      </c>
      <c r="X119" s="497" t="s">
        <v>1116</v>
      </c>
      <c r="Y119" s="497" t="s">
        <v>769</v>
      </c>
      <c r="Z119" s="497" t="s">
        <v>734</v>
      </c>
      <c r="AA119" s="497" t="s">
        <v>744</v>
      </c>
      <c r="AB119" s="497" t="s">
        <v>1059</v>
      </c>
      <c r="AC119" s="497" t="s">
        <v>1066</v>
      </c>
      <c r="AD119" s="497"/>
      <c r="AE119" s="497"/>
      <c r="AF119" s="497"/>
      <c r="AG119" s="499"/>
      <c r="AH119" s="499" t="s">
        <v>1055</v>
      </c>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row>
    <row r="120" spans="1:54" ht="15.75" customHeight="1">
      <c r="A120" s="457"/>
      <c r="B120" s="456"/>
      <c r="C120" s="489">
        <v>106</v>
      </c>
      <c r="D120" s="489" t="s">
        <v>1123</v>
      </c>
      <c r="E120" s="489">
        <f t="shared" si="4"/>
        <v>103</v>
      </c>
      <c r="F120" s="529" t="s">
        <v>685</v>
      </c>
      <c r="G120" s="530" t="s">
        <v>3645</v>
      </c>
      <c r="H120" s="533" t="s">
        <v>1054</v>
      </c>
      <c r="I120" s="532" t="s">
        <v>191</v>
      </c>
      <c r="J120" s="490" t="s">
        <v>1054</v>
      </c>
      <c r="K120" s="490" t="s">
        <v>1111</v>
      </c>
      <c r="L120" s="490" t="s">
        <v>726</v>
      </c>
      <c r="M120" s="544"/>
      <c r="N120" s="501" t="s">
        <v>841</v>
      </c>
      <c r="O120" s="494"/>
      <c r="P120" s="495"/>
      <c r="Q120" s="495"/>
      <c r="R120" s="494" t="s">
        <v>729</v>
      </c>
      <c r="S120" s="501" t="s">
        <v>287</v>
      </c>
      <c r="T120" s="496" t="s">
        <v>1124</v>
      </c>
      <c r="U120" s="497" t="s">
        <v>731</v>
      </c>
      <c r="V120" s="498">
        <v>30074</v>
      </c>
      <c r="W120" s="497">
        <f t="shared" ca="1" si="6"/>
        <v>43</v>
      </c>
      <c r="X120" s="497" t="s">
        <v>1125</v>
      </c>
      <c r="Y120" s="545" t="s">
        <v>733</v>
      </c>
      <c r="Z120" s="508" t="s">
        <v>734</v>
      </c>
      <c r="AA120" s="497" t="s">
        <v>676</v>
      </c>
      <c r="AB120" s="497" t="s">
        <v>1059</v>
      </c>
      <c r="AC120" s="497" t="s">
        <v>1126</v>
      </c>
      <c r="AD120" s="497"/>
      <c r="AE120" s="497"/>
      <c r="AF120" s="497" t="s">
        <v>794</v>
      </c>
      <c r="AG120" s="499"/>
      <c r="AH120" s="499" t="s">
        <v>1055</v>
      </c>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row>
    <row r="121" spans="1:54" ht="15.75" customHeight="1">
      <c r="A121" s="457"/>
      <c r="B121" s="456"/>
      <c r="C121" s="489">
        <v>107</v>
      </c>
      <c r="D121" s="489" t="s">
        <v>1127</v>
      </c>
      <c r="E121" s="489">
        <f t="shared" si="4"/>
        <v>104</v>
      </c>
      <c r="F121" s="529" t="s">
        <v>685</v>
      </c>
      <c r="G121" s="530" t="s">
        <v>3645</v>
      </c>
      <c r="H121" s="533" t="s">
        <v>1054</v>
      </c>
      <c r="I121" s="532" t="s">
        <v>191</v>
      </c>
      <c r="J121" s="490" t="s">
        <v>1054</v>
      </c>
      <c r="K121" s="490" t="s">
        <v>1111</v>
      </c>
      <c r="L121" s="490" t="s">
        <v>726</v>
      </c>
      <c r="M121" s="544"/>
      <c r="N121" s="504" t="s">
        <v>841</v>
      </c>
      <c r="O121" s="494"/>
      <c r="P121" s="495"/>
      <c r="Q121" s="495"/>
      <c r="R121" s="494" t="s">
        <v>729</v>
      </c>
      <c r="S121" s="504" t="s">
        <v>1128</v>
      </c>
      <c r="T121" s="496" t="s">
        <v>1129</v>
      </c>
      <c r="U121" s="497" t="s">
        <v>731</v>
      </c>
      <c r="V121" s="498">
        <v>33779</v>
      </c>
      <c r="W121" s="497">
        <f t="shared" ca="1" si="6"/>
        <v>33</v>
      </c>
      <c r="X121" s="497" t="s">
        <v>1130</v>
      </c>
      <c r="Y121" s="497" t="s">
        <v>778</v>
      </c>
      <c r="Z121" s="497" t="s">
        <v>784</v>
      </c>
      <c r="AA121" s="497" t="s">
        <v>1131</v>
      </c>
      <c r="AB121" s="497" t="s">
        <v>1131</v>
      </c>
      <c r="AC121" s="497" t="s">
        <v>1132</v>
      </c>
      <c r="AD121" s="497"/>
      <c r="AE121" s="497"/>
      <c r="AF121" s="497" t="s">
        <v>794</v>
      </c>
      <c r="AG121" s="499"/>
      <c r="AH121" s="499" t="s">
        <v>1055</v>
      </c>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row>
    <row r="122" spans="1:54" ht="15.75" customHeight="1">
      <c r="A122" s="457"/>
      <c r="B122" s="456"/>
      <c r="C122" s="489">
        <v>108</v>
      </c>
      <c r="D122" s="489" t="s">
        <v>1133</v>
      </c>
      <c r="E122" s="489">
        <f t="shared" si="4"/>
        <v>105</v>
      </c>
      <c r="F122" s="529" t="s">
        <v>685</v>
      </c>
      <c r="G122" s="530" t="s">
        <v>3645</v>
      </c>
      <c r="H122" s="533" t="s">
        <v>1054</v>
      </c>
      <c r="I122" s="532" t="s">
        <v>191</v>
      </c>
      <c r="J122" s="490" t="s">
        <v>1054</v>
      </c>
      <c r="K122" s="490" t="s">
        <v>1133</v>
      </c>
      <c r="L122" s="490" t="s">
        <v>2511</v>
      </c>
      <c r="M122" s="503"/>
      <c r="N122" s="493" t="s">
        <v>909</v>
      </c>
      <c r="O122" s="494"/>
      <c r="P122" s="495" t="s">
        <v>69</v>
      </c>
      <c r="Q122" s="495"/>
      <c r="R122" s="494" t="s">
        <v>799</v>
      </c>
      <c r="S122" s="493" t="s">
        <v>195</v>
      </c>
      <c r="T122" s="496" t="s">
        <v>1135</v>
      </c>
      <c r="U122" s="497" t="s">
        <v>801</v>
      </c>
      <c r="V122" s="498">
        <v>21384</v>
      </c>
      <c r="W122" s="497">
        <f t="shared" ca="1" si="6"/>
        <v>67</v>
      </c>
      <c r="X122" s="497" t="s">
        <v>1136</v>
      </c>
      <c r="Y122" s="497" t="s">
        <v>733</v>
      </c>
      <c r="Z122" s="497" t="s">
        <v>734</v>
      </c>
      <c r="AA122" s="497" t="s">
        <v>676</v>
      </c>
      <c r="AB122" s="497" t="s">
        <v>1059</v>
      </c>
      <c r="AC122" s="497" t="s">
        <v>1066</v>
      </c>
      <c r="AD122" s="497"/>
      <c r="AE122" s="497"/>
      <c r="AF122" s="497"/>
      <c r="AG122" s="499"/>
      <c r="AH122" s="499" t="s">
        <v>1055</v>
      </c>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row>
    <row r="123" spans="1:54" ht="15.75" customHeight="1">
      <c r="A123" s="457"/>
      <c r="B123" s="456"/>
      <c r="C123" s="489">
        <v>109</v>
      </c>
      <c r="D123" s="489" t="s">
        <v>1134</v>
      </c>
      <c r="E123" s="489">
        <f t="shared" si="4"/>
        <v>106</v>
      </c>
      <c r="F123" s="529" t="s">
        <v>685</v>
      </c>
      <c r="G123" s="530" t="s">
        <v>3645</v>
      </c>
      <c r="H123" s="533" t="s">
        <v>1054</v>
      </c>
      <c r="I123" s="532" t="s">
        <v>191</v>
      </c>
      <c r="J123" s="490" t="s">
        <v>1054</v>
      </c>
      <c r="K123" s="490" t="s">
        <v>1133</v>
      </c>
      <c r="L123" s="490" t="s">
        <v>2511</v>
      </c>
      <c r="M123" s="535"/>
      <c r="N123" s="501" t="s">
        <v>909</v>
      </c>
      <c r="O123" s="494"/>
      <c r="P123" s="495" t="s">
        <v>197</v>
      </c>
      <c r="Q123" s="495"/>
      <c r="R123" s="494" t="s">
        <v>799</v>
      </c>
      <c r="S123" s="501" t="s">
        <v>216</v>
      </c>
      <c r="T123" s="496" t="s">
        <v>1137</v>
      </c>
      <c r="U123" s="497" t="s">
        <v>801</v>
      </c>
      <c r="V123" s="498">
        <v>28476</v>
      </c>
      <c r="W123" s="497">
        <f t="shared" ca="1" si="6"/>
        <v>48</v>
      </c>
      <c r="X123" s="497" t="s">
        <v>1138</v>
      </c>
      <c r="Y123" s="497" t="s">
        <v>733</v>
      </c>
      <c r="Z123" s="497" t="s">
        <v>734</v>
      </c>
      <c r="AA123" s="497" t="s">
        <v>744</v>
      </c>
      <c r="AB123" s="497" t="s">
        <v>1045</v>
      </c>
      <c r="AC123" s="497" t="s">
        <v>1046</v>
      </c>
      <c r="AD123" s="497"/>
      <c r="AE123" s="497"/>
      <c r="AF123" s="497"/>
      <c r="AG123" s="499"/>
      <c r="AH123" s="499" t="s">
        <v>1055</v>
      </c>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row>
    <row r="124" spans="1:54" ht="15.75" customHeight="1">
      <c r="A124" s="457"/>
      <c r="B124" s="456"/>
      <c r="C124" s="489">
        <v>110</v>
      </c>
      <c r="D124" s="489" t="s">
        <v>1139</v>
      </c>
      <c r="E124" s="489">
        <f t="shared" si="4"/>
        <v>107</v>
      </c>
      <c r="F124" s="529" t="s">
        <v>685</v>
      </c>
      <c r="G124" s="530" t="s">
        <v>3645</v>
      </c>
      <c r="H124" s="533" t="s">
        <v>1054</v>
      </c>
      <c r="I124" s="532" t="s">
        <v>191</v>
      </c>
      <c r="J124" s="490" t="s">
        <v>1054</v>
      </c>
      <c r="K124" s="490" t="s">
        <v>1133</v>
      </c>
      <c r="L124" s="490" t="s">
        <v>2511</v>
      </c>
      <c r="M124" s="503"/>
      <c r="N124" s="501" t="s">
        <v>909</v>
      </c>
      <c r="O124" s="494"/>
      <c r="P124" s="495"/>
      <c r="Q124" s="495"/>
      <c r="R124" s="494" t="s">
        <v>850</v>
      </c>
      <c r="S124" s="501" t="s">
        <v>241</v>
      </c>
      <c r="T124" s="496" t="s">
        <v>1140</v>
      </c>
      <c r="U124" s="497" t="s">
        <v>801</v>
      </c>
      <c r="V124" s="498">
        <v>18355</v>
      </c>
      <c r="W124" s="497">
        <f t="shared" ca="1" si="6"/>
        <v>75</v>
      </c>
      <c r="X124" s="497" t="s">
        <v>1141</v>
      </c>
      <c r="Y124" s="497" t="s">
        <v>733</v>
      </c>
      <c r="Z124" s="497" t="s">
        <v>734</v>
      </c>
      <c r="AA124" s="497" t="s">
        <v>676</v>
      </c>
      <c r="AB124" s="497" t="s">
        <v>1059</v>
      </c>
      <c r="AC124" s="497" t="s">
        <v>1066</v>
      </c>
      <c r="AD124" s="497"/>
      <c r="AE124" s="497"/>
      <c r="AF124" s="497"/>
      <c r="AG124" s="499"/>
      <c r="AH124" s="499" t="s">
        <v>1055</v>
      </c>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row>
    <row r="125" spans="1:54" ht="15.75" customHeight="1">
      <c r="A125" s="457"/>
      <c r="B125" s="456"/>
      <c r="C125" s="489">
        <v>111</v>
      </c>
      <c r="D125" s="489" t="s">
        <v>1142</v>
      </c>
      <c r="E125" s="489">
        <f t="shared" si="4"/>
        <v>108</v>
      </c>
      <c r="F125" s="529" t="s">
        <v>685</v>
      </c>
      <c r="G125" s="530" t="s">
        <v>3645</v>
      </c>
      <c r="H125" s="533" t="s">
        <v>1054</v>
      </c>
      <c r="I125" s="532" t="s">
        <v>191</v>
      </c>
      <c r="J125" s="490" t="s">
        <v>1054</v>
      </c>
      <c r="K125" s="490" t="s">
        <v>1133</v>
      </c>
      <c r="L125" s="490" t="s">
        <v>2511</v>
      </c>
      <c r="M125" s="503"/>
      <c r="N125" s="501" t="s">
        <v>909</v>
      </c>
      <c r="O125" s="494"/>
      <c r="P125" s="495"/>
      <c r="Q125" s="495"/>
      <c r="R125" s="494" t="s">
        <v>799</v>
      </c>
      <c r="S125" s="501" t="s">
        <v>264</v>
      </c>
      <c r="T125" s="496" t="s">
        <v>1143</v>
      </c>
      <c r="U125" s="497" t="s">
        <v>801</v>
      </c>
      <c r="V125" s="498">
        <v>28476</v>
      </c>
      <c r="W125" s="497">
        <f t="shared" ca="1" si="6"/>
        <v>48</v>
      </c>
      <c r="X125" s="497" t="s">
        <v>1144</v>
      </c>
      <c r="Y125" s="497" t="s">
        <v>733</v>
      </c>
      <c r="Z125" s="497" t="s">
        <v>734</v>
      </c>
      <c r="AA125" s="497" t="s">
        <v>744</v>
      </c>
      <c r="AB125" s="497" t="s">
        <v>1145</v>
      </c>
      <c r="AC125" s="497" t="s">
        <v>1146</v>
      </c>
      <c r="AD125" s="497"/>
      <c r="AE125" s="497"/>
      <c r="AF125" s="497"/>
      <c r="AG125" s="499"/>
      <c r="AH125" s="499" t="s">
        <v>1055</v>
      </c>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row>
    <row r="126" spans="1:54" ht="15.75" customHeight="1">
      <c r="A126" s="457"/>
      <c r="B126" s="456"/>
      <c r="C126" s="489">
        <v>112</v>
      </c>
      <c r="D126" s="489" t="s">
        <v>1147</v>
      </c>
      <c r="E126" s="489">
        <f t="shared" si="4"/>
        <v>109</v>
      </c>
      <c r="F126" s="529" t="s">
        <v>685</v>
      </c>
      <c r="G126" s="530" t="s">
        <v>3645</v>
      </c>
      <c r="H126" s="533" t="s">
        <v>1054</v>
      </c>
      <c r="I126" s="532" t="s">
        <v>191</v>
      </c>
      <c r="J126" s="490" t="s">
        <v>1054</v>
      </c>
      <c r="K126" s="490" t="s">
        <v>1133</v>
      </c>
      <c r="L126" s="490" t="s">
        <v>2511</v>
      </c>
      <c r="M126" s="535"/>
      <c r="N126" s="504" t="s">
        <v>909</v>
      </c>
      <c r="O126" s="494"/>
      <c r="P126" s="495"/>
      <c r="Q126" s="495"/>
      <c r="R126" s="494" t="s">
        <v>766</v>
      </c>
      <c r="S126" s="504" t="s">
        <v>1148</v>
      </c>
      <c r="T126" s="496" t="s">
        <v>1149</v>
      </c>
      <c r="U126" s="497" t="s">
        <v>801</v>
      </c>
      <c r="V126" s="498">
        <v>32287</v>
      </c>
      <c r="W126" s="497">
        <f t="shared" ca="1" si="6"/>
        <v>37</v>
      </c>
      <c r="X126" s="497" t="s">
        <v>1150</v>
      </c>
      <c r="Y126" s="497" t="s">
        <v>778</v>
      </c>
      <c r="Z126" s="497" t="s">
        <v>792</v>
      </c>
      <c r="AA126" s="497" t="s">
        <v>744</v>
      </c>
      <c r="AB126" s="497" t="s">
        <v>744</v>
      </c>
      <c r="AC126" s="497" t="s">
        <v>1151</v>
      </c>
      <c r="AD126" s="497" t="s">
        <v>786</v>
      </c>
      <c r="AE126" s="497" t="s">
        <v>787</v>
      </c>
      <c r="AF126" s="497"/>
      <c r="AG126" s="499"/>
      <c r="AH126" s="499" t="s">
        <v>1055</v>
      </c>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row>
    <row r="127" spans="1:54" ht="15.75" customHeight="1">
      <c r="A127" s="457"/>
      <c r="B127" s="456"/>
      <c r="C127" s="489">
        <v>113</v>
      </c>
      <c r="D127" s="489" t="s">
        <v>1054</v>
      </c>
      <c r="E127" s="489">
        <f t="shared" si="4"/>
        <v>109</v>
      </c>
      <c r="F127" s="489"/>
      <c r="G127" s="530" t="s">
        <v>3645</v>
      </c>
      <c r="H127" s="533" t="s">
        <v>1054</v>
      </c>
      <c r="I127" s="532" t="s">
        <v>191</v>
      </c>
      <c r="J127" s="490" t="s">
        <v>1054</v>
      </c>
      <c r="K127" s="490"/>
      <c r="L127" s="490"/>
      <c r="M127" s="548"/>
      <c r="N127" s="493" t="s">
        <v>932</v>
      </c>
      <c r="O127" s="494" t="s">
        <v>1152</v>
      </c>
      <c r="P127" s="495" t="s">
        <v>192</v>
      </c>
      <c r="Q127" s="495" t="s">
        <v>69</v>
      </c>
      <c r="R127" s="494"/>
      <c r="S127" s="493" t="s">
        <v>191</v>
      </c>
      <c r="T127" s="496" t="s">
        <v>1057</v>
      </c>
      <c r="U127" s="497" t="s">
        <v>801</v>
      </c>
      <c r="V127" s="498">
        <v>18512</v>
      </c>
      <c r="W127" s="497">
        <f t="shared" ca="1" si="6"/>
        <v>75</v>
      </c>
      <c r="X127" s="497" t="s">
        <v>1058</v>
      </c>
      <c r="Y127" s="497" t="s">
        <v>733</v>
      </c>
      <c r="Z127" s="497" t="s">
        <v>734</v>
      </c>
      <c r="AA127" s="497" t="s">
        <v>676</v>
      </c>
      <c r="AB127" s="497" t="s">
        <v>1059</v>
      </c>
      <c r="AC127" s="497" t="s">
        <v>1060</v>
      </c>
      <c r="AD127" s="497" t="s">
        <v>1012</v>
      </c>
      <c r="AE127" s="497"/>
      <c r="AF127" s="497"/>
      <c r="AG127" s="499"/>
      <c r="AH127" s="499"/>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row>
    <row r="128" spans="1:54" ht="15.75" customHeight="1">
      <c r="A128" s="193"/>
      <c r="B128" s="193"/>
      <c r="C128" s="489">
        <v>114</v>
      </c>
      <c r="D128" s="489" t="s">
        <v>1153</v>
      </c>
      <c r="E128" s="489">
        <f t="shared" si="4"/>
        <v>110</v>
      </c>
      <c r="F128" s="549" t="s">
        <v>680</v>
      </c>
      <c r="G128" s="530" t="s">
        <v>676</v>
      </c>
      <c r="H128" s="533" t="s">
        <v>1054</v>
      </c>
      <c r="I128" s="532" t="s">
        <v>191</v>
      </c>
      <c r="J128" s="490" t="s">
        <v>1054</v>
      </c>
      <c r="K128" s="490" t="s">
        <v>1054</v>
      </c>
      <c r="L128" s="490" t="s">
        <v>726</v>
      </c>
      <c r="M128" s="492"/>
      <c r="N128" s="501" t="s">
        <v>932</v>
      </c>
      <c r="O128" s="494" t="s">
        <v>365</v>
      </c>
      <c r="P128" s="497"/>
      <c r="Q128" s="497"/>
      <c r="R128" s="524" t="s">
        <v>799</v>
      </c>
      <c r="S128" s="501" t="s">
        <v>217</v>
      </c>
      <c r="T128" s="496" t="s">
        <v>1154</v>
      </c>
      <c r="U128" s="497" t="s">
        <v>801</v>
      </c>
      <c r="V128" s="498">
        <v>22348</v>
      </c>
      <c r="W128" s="497">
        <f t="shared" ca="1" si="6"/>
        <v>64</v>
      </c>
      <c r="X128" s="497" t="s">
        <v>1155</v>
      </c>
      <c r="Y128" s="497" t="s">
        <v>778</v>
      </c>
      <c r="Z128" s="497" t="s">
        <v>792</v>
      </c>
      <c r="AA128" s="497" t="s">
        <v>676</v>
      </c>
      <c r="AB128" s="497" t="s">
        <v>676</v>
      </c>
      <c r="AC128" s="497" t="s">
        <v>1037</v>
      </c>
      <c r="AD128" s="497"/>
      <c r="AE128" s="497"/>
      <c r="AF128" s="497" t="s">
        <v>874</v>
      </c>
      <c r="AG128" s="497"/>
      <c r="AH128" s="497" t="s">
        <v>680</v>
      </c>
      <c r="AI128" s="193"/>
      <c r="AJ128" s="500"/>
      <c r="AK128" s="500"/>
      <c r="AL128" s="500"/>
      <c r="AM128" s="193"/>
      <c r="AN128" s="193"/>
      <c r="AO128" s="193"/>
      <c r="AP128" s="193"/>
      <c r="AQ128" s="193"/>
      <c r="AR128" s="193"/>
      <c r="AS128" s="193"/>
      <c r="AT128" s="193"/>
      <c r="AU128" s="193"/>
      <c r="AV128" s="193"/>
      <c r="AW128" s="193"/>
      <c r="AX128" s="193"/>
      <c r="AY128" s="193"/>
      <c r="AZ128" s="193"/>
      <c r="BA128" s="193"/>
      <c r="BB128" s="193"/>
    </row>
    <row r="129" spans="1:54" ht="15.75" customHeight="1">
      <c r="A129" s="193"/>
      <c r="B129" s="193"/>
      <c r="C129" s="489">
        <v>115</v>
      </c>
      <c r="D129" s="489" t="s">
        <v>1156</v>
      </c>
      <c r="E129" s="489">
        <f t="shared" si="4"/>
        <v>111</v>
      </c>
      <c r="F129" s="549" t="s">
        <v>680</v>
      </c>
      <c r="G129" s="530" t="s">
        <v>676</v>
      </c>
      <c r="H129" s="533" t="s">
        <v>1054</v>
      </c>
      <c r="I129" s="532" t="s">
        <v>191</v>
      </c>
      <c r="J129" s="490" t="s">
        <v>1054</v>
      </c>
      <c r="K129" s="490" t="s">
        <v>1054</v>
      </c>
      <c r="L129" s="490" t="s">
        <v>726</v>
      </c>
      <c r="M129" s="492"/>
      <c r="N129" s="501" t="s">
        <v>932</v>
      </c>
      <c r="O129" s="494" t="s">
        <v>365</v>
      </c>
      <c r="P129" s="497"/>
      <c r="Q129" s="497"/>
      <c r="R129" s="524" t="s">
        <v>799</v>
      </c>
      <c r="S129" s="502" t="s">
        <v>1157</v>
      </c>
      <c r="T129" s="496" t="s">
        <v>1158</v>
      </c>
      <c r="U129" s="497" t="s">
        <v>801</v>
      </c>
      <c r="V129" s="498">
        <v>25612</v>
      </c>
      <c r="W129" s="497">
        <f t="shared" ca="1" si="6"/>
        <v>55</v>
      </c>
      <c r="X129" s="497" t="s">
        <v>1159</v>
      </c>
      <c r="Y129" s="497" t="s">
        <v>778</v>
      </c>
      <c r="Z129" s="497" t="s">
        <v>792</v>
      </c>
      <c r="AA129" s="497" t="s">
        <v>676</v>
      </c>
      <c r="AB129" s="497" t="s">
        <v>676</v>
      </c>
      <c r="AC129" s="497" t="s">
        <v>1037</v>
      </c>
      <c r="AD129" s="497"/>
      <c r="AE129" s="497"/>
      <c r="AF129" s="497" t="s">
        <v>874</v>
      </c>
      <c r="AG129" s="497"/>
      <c r="AH129" s="497" t="s">
        <v>680</v>
      </c>
      <c r="AI129" s="193"/>
      <c r="AJ129" s="500"/>
      <c r="AK129" s="500"/>
      <c r="AL129" s="500"/>
      <c r="AM129" s="193"/>
      <c r="AN129" s="193"/>
      <c r="AO129" s="193"/>
      <c r="AP129" s="193"/>
      <c r="AQ129" s="193"/>
      <c r="AR129" s="193"/>
      <c r="AS129" s="193"/>
      <c r="AT129" s="193"/>
      <c r="AU129" s="193"/>
      <c r="AV129" s="193"/>
      <c r="AW129" s="193"/>
      <c r="AX129" s="193"/>
      <c r="AY129" s="193"/>
      <c r="AZ129" s="193"/>
      <c r="BA129" s="193"/>
      <c r="BB129" s="193"/>
    </row>
    <row r="130" spans="1:54" ht="15.75" customHeight="1">
      <c r="A130" s="457"/>
      <c r="B130" s="456"/>
      <c r="C130" s="489">
        <v>116</v>
      </c>
      <c r="D130" s="489" t="s">
        <v>1160</v>
      </c>
      <c r="E130" s="489">
        <f t="shared" si="4"/>
        <v>112</v>
      </c>
      <c r="F130" s="489" t="s">
        <v>688</v>
      </c>
      <c r="G130" s="530" t="s">
        <v>3647</v>
      </c>
      <c r="H130" s="533" t="s">
        <v>1054</v>
      </c>
      <c r="I130" s="532" t="s">
        <v>191</v>
      </c>
      <c r="J130" s="490" t="s">
        <v>1054</v>
      </c>
      <c r="K130" s="490" t="s">
        <v>1054</v>
      </c>
      <c r="L130" s="490" t="s">
        <v>726</v>
      </c>
      <c r="M130" s="492"/>
      <c r="N130" s="501" t="s">
        <v>932</v>
      </c>
      <c r="O130" s="494" t="s">
        <v>365</v>
      </c>
      <c r="P130" s="495"/>
      <c r="Q130" s="495"/>
      <c r="R130" s="494" t="s">
        <v>799</v>
      </c>
      <c r="S130" s="519" t="s">
        <v>242</v>
      </c>
      <c r="T130" s="496" t="s">
        <v>1161</v>
      </c>
      <c r="U130" s="497" t="s">
        <v>801</v>
      </c>
      <c r="V130" s="498">
        <v>27696</v>
      </c>
      <c r="W130" s="497">
        <f t="shared" ca="1" si="6"/>
        <v>50</v>
      </c>
      <c r="X130" s="497" t="s">
        <v>1162</v>
      </c>
      <c r="Y130" s="497" t="s">
        <v>778</v>
      </c>
      <c r="Z130" s="497" t="s">
        <v>792</v>
      </c>
      <c r="AA130" s="497" t="s">
        <v>744</v>
      </c>
      <c r="AB130" s="497" t="s">
        <v>1163</v>
      </c>
      <c r="AC130" s="497" t="s">
        <v>1164</v>
      </c>
      <c r="AD130" s="497"/>
      <c r="AE130" s="497"/>
      <c r="AF130" s="497" t="s">
        <v>874</v>
      </c>
      <c r="AG130" s="499"/>
      <c r="AH130" s="499" t="s">
        <v>688</v>
      </c>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row>
    <row r="131" spans="1:54" ht="15.75" customHeight="1">
      <c r="A131" s="457"/>
      <c r="B131" s="456"/>
      <c r="C131" s="489">
        <v>117</v>
      </c>
      <c r="D131" s="489" t="s">
        <v>1074</v>
      </c>
      <c r="E131" s="489">
        <f t="shared" si="4"/>
        <v>112</v>
      </c>
      <c r="F131" s="489"/>
      <c r="G131" s="530" t="s">
        <v>1165</v>
      </c>
      <c r="H131" s="533" t="s">
        <v>1054</v>
      </c>
      <c r="I131" s="532" t="s">
        <v>307</v>
      </c>
      <c r="J131" s="490" t="s">
        <v>1074</v>
      </c>
      <c r="K131" s="490" t="s">
        <v>1074</v>
      </c>
      <c r="L131" s="490" t="s">
        <v>726</v>
      </c>
      <c r="M131" s="548"/>
      <c r="N131" s="493" t="s">
        <v>727</v>
      </c>
      <c r="O131" s="494"/>
      <c r="P131" s="495" t="s">
        <v>390</v>
      </c>
      <c r="Q131" s="495" t="s">
        <v>69</v>
      </c>
      <c r="R131" s="494"/>
      <c r="S131" s="506" t="s">
        <v>307</v>
      </c>
      <c r="T131" s="496" t="s">
        <v>1075</v>
      </c>
      <c r="U131" s="497" t="s">
        <v>801</v>
      </c>
      <c r="V131" s="498">
        <v>29437</v>
      </c>
      <c r="W131" s="497">
        <f t="shared" ca="1" si="6"/>
        <v>45</v>
      </c>
      <c r="X131" s="497" t="s">
        <v>1076</v>
      </c>
      <c r="Y131" s="497" t="s">
        <v>733</v>
      </c>
      <c r="Z131" s="497" t="s">
        <v>734</v>
      </c>
      <c r="AA131" s="497" t="s">
        <v>676</v>
      </c>
      <c r="AB131" s="497" t="s">
        <v>1059</v>
      </c>
      <c r="AC131" s="497" t="s">
        <v>1066</v>
      </c>
      <c r="AD131" s="497" t="s">
        <v>1012</v>
      </c>
      <c r="AE131" s="497"/>
      <c r="AF131" s="497"/>
      <c r="AG131" s="499"/>
      <c r="AH131" s="499"/>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row>
    <row r="132" spans="1:54" ht="15.75" customHeight="1">
      <c r="A132" s="457"/>
      <c r="B132" s="456"/>
      <c r="C132" s="489">
        <v>118</v>
      </c>
      <c r="D132" s="489" t="s">
        <v>1166</v>
      </c>
      <c r="E132" s="489">
        <f t="shared" si="4"/>
        <v>113</v>
      </c>
      <c r="F132" s="529" t="s">
        <v>685</v>
      </c>
      <c r="G132" s="530" t="s">
        <v>1165</v>
      </c>
      <c r="H132" s="533" t="s">
        <v>1054</v>
      </c>
      <c r="I132" s="532" t="s">
        <v>307</v>
      </c>
      <c r="J132" s="490" t="s">
        <v>1074</v>
      </c>
      <c r="K132" s="490" t="s">
        <v>1074</v>
      </c>
      <c r="L132" s="490" t="s">
        <v>726</v>
      </c>
      <c r="M132" s="544"/>
      <c r="N132" s="501" t="s">
        <v>727</v>
      </c>
      <c r="O132" s="494"/>
      <c r="P132" s="495" t="s">
        <v>519</v>
      </c>
      <c r="Q132" s="550"/>
      <c r="R132" s="494" t="s">
        <v>766</v>
      </c>
      <c r="S132" s="501" t="s">
        <v>412</v>
      </c>
      <c r="T132" s="496" t="s">
        <v>1168</v>
      </c>
      <c r="U132" s="497" t="s">
        <v>801</v>
      </c>
      <c r="V132" s="498">
        <v>33229</v>
      </c>
      <c r="W132" s="497">
        <f t="shared" ca="1" si="6"/>
        <v>35</v>
      </c>
      <c r="X132" s="497" t="s">
        <v>1169</v>
      </c>
      <c r="Y132" s="497" t="s">
        <v>778</v>
      </c>
      <c r="Z132" s="497" t="s">
        <v>784</v>
      </c>
      <c r="AA132" s="497" t="s">
        <v>676</v>
      </c>
      <c r="AB132" s="497" t="s">
        <v>1059</v>
      </c>
      <c r="AC132" s="497" t="s">
        <v>1170</v>
      </c>
      <c r="AD132" s="497"/>
      <c r="AE132" s="497"/>
      <c r="AF132" s="497" t="s">
        <v>794</v>
      </c>
      <c r="AG132" s="499"/>
      <c r="AH132" s="499" t="s">
        <v>1055</v>
      </c>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row>
    <row r="133" spans="1:54" ht="15.75" customHeight="1">
      <c r="A133" s="457"/>
      <c r="B133" s="456"/>
      <c r="C133" s="489">
        <v>119</v>
      </c>
      <c r="D133" s="489" t="s">
        <v>1167</v>
      </c>
      <c r="E133" s="489">
        <f t="shared" si="4"/>
        <v>114</v>
      </c>
      <c r="F133" s="529" t="s">
        <v>685</v>
      </c>
      <c r="G133" s="530" t="s">
        <v>1165</v>
      </c>
      <c r="H133" s="533" t="s">
        <v>1054</v>
      </c>
      <c r="I133" s="532" t="s">
        <v>307</v>
      </c>
      <c r="J133" s="490" t="s">
        <v>1074</v>
      </c>
      <c r="K133" s="490" t="s">
        <v>1074</v>
      </c>
      <c r="L133" s="490" t="s">
        <v>726</v>
      </c>
      <c r="M133" s="544"/>
      <c r="N133" s="501" t="s">
        <v>727</v>
      </c>
      <c r="O133" s="494"/>
      <c r="P133" s="495" t="s">
        <v>519</v>
      </c>
      <c r="Q133" s="550"/>
      <c r="R133" s="494" t="s">
        <v>799</v>
      </c>
      <c r="S133" s="501" t="s">
        <v>1172</v>
      </c>
      <c r="T133" s="496" t="s">
        <v>1173</v>
      </c>
      <c r="U133" s="497" t="s">
        <v>801</v>
      </c>
      <c r="V133" s="498">
        <v>34252</v>
      </c>
      <c r="W133" s="497">
        <f t="shared" ca="1" si="6"/>
        <v>32</v>
      </c>
      <c r="X133" s="497" t="s">
        <v>1174</v>
      </c>
      <c r="Y133" s="497" t="s">
        <v>778</v>
      </c>
      <c r="Z133" s="497" t="s">
        <v>784</v>
      </c>
      <c r="AA133" s="497" t="s">
        <v>676</v>
      </c>
      <c r="AB133" s="497" t="s">
        <v>676</v>
      </c>
      <c r="AC133" s="497" t="s">
        <v>1110</v>
      </c>
      <c r="AD133" s="497"/>
      <c r="AE133" s="497"/>
      <c r="AF133" s="497" t="s">
        <v>794</v>
      </c>
      <c r="AG133" s="499"/>
      <c r="AH133" s="499" t="s">
        <v>1055</v>
      </c>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row>
    <row r="134" spans="1:54" ht="15.75" customHeight="1">
      <c r="A134" s="457"/>
      <c r="B134" s="456"/>
      <c r="C134" s="489">
        <v>120</v>
      </c>
      <c r="D134" s="489" t="s">
        <v>1175</v>
      </c>
      <c r="E134" s="489">
        <f t="shared" si="4"/>
        <v>115</v>
      </c>
      <c r="F134" s="529" t="s">
        <v>685</v>
      </c>
      <c r="G134" s="530" t="s">
        <v>1165</v>
      </c>
      <c r="H134" s="533" t="s">
        <v>1054</v>
      </c>
      <c r="I134" s="532" t="s">
        <v>307</v>
      </c>
      <c r="J134" s="490" t="s">
        <v>1074</v>
      </c>
      <c r="K134" s="490" t="s">
        <v>1074</v>
      </c>
      <c r="L134" s="490" t="s">
        <v>726</v>
      </c>
      <c r="M134" s="544"/>
      <c r="N134" s="501" t="s">
        <v>727</v>
      </c>
      <c r="O134" s="494"/>
      <c r="P134" s="495"/>
      <c r="Q134" s="495"/>
      <c r="R134" s="494" t="s">
        <v>799</v>
      </c>
      <c r="S134" s="501" t="s">
        <v>433</v>
      </c>
      <c r="T134" s="496" t="s">
        <v>1176</v>
      </c>
      <c r="U134" s="497" t="s">
        <v>801</v>
      </c>
      <c r="V134" s="498">
        <v>30747</v>
      </c>
      <c r="W134" s="497">
        <f t="shared" ca="1" si="6"/>
        <v>41</v>
      </c>
      <c r="X134" s="497" t="s">
        <v>1177</v>
      </c>
      <c r="Y134" s="497" t="s">
        <v>778</v>
      </c>
      <c r="Z134" s="497" t="s">
        <v>784</v>
      </c>
      <c r="AA134" s="497" t="s">
        <v>676</v>
      </c>
      <c r="AB134" s="497" t="s">
        <v>676</v>
      </c>
      <c r="AC134" s="497" t="s">
        <v>1037</v>
      </c>
      <c r="AD134" s="497"/>
      <c r="AE134" s="497" t="s">
        <v>1178</v>
      </c>
      <c r="AF134" s="497" t="s">
        <v>794</v>
      </c>
      <c r="AG134" s="499"/>
      <c r="AH134" s="499" t="s">
        <v>1055</v>
      </c>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row>
    <row r="135" spans="1:54" ht="15.75" customHeight="1">
      <c r="A135" s="457"/>
      <c r="B135" s="456"/>
      <c r="C135" s="489">
        <v>121</v>
      </c>
      <c r="D135" s="489" t="s">
        <v>1215</v>
      </c>
      <c r="E135" s="489">
        <f t="shared" si="4"/>
        <v>116</v>
      </c>
      <c r="F135" s="529" t="s">
        <v>685</v>
      </c>
      <c r="G135" s="530" t="s">
        <v>1165</v>
      </c>
      <c r="H135" s="533" t="s">
        <v>1054</v>
      </c>
      <c r="I135" s="532" t="s">
        <v>307</v>
      </c>
      <c r="J135" s="490" t="s">
        <v>1074</v>
      </c>
      <c r="K135" s="490" t="s">
        <v>1074</v>
      </c>
      <c r="L135" s="490" t="s">
        <v>726</v>
      </c>
      <c r="M135" s="544"/>
      <c r="N135" s="501" t="s">
        <v>727</v>
      </c>
      <c r="O135" s="494"/>
      <c r="P135" s="495"/>
      <c r="Q135" s="495"/>
      <c r="R135" s="494" t="s">
        <v>799</v>
      </c>
      <c r="S135" s="501" t="s">
        <v>1216</v>
      </c>
      <c r="T135" s="496" t="s">
        <v>1217</v>
      </c>
      <c r="U135" s="497" t="s">
        <v>801</v>
      </c>
      <c r="V135" s="498">
        <v>34187</v>
      </c>
      <c r="W135" s="497">
        <f t="shared" ca="1" si="6"/>
        <v>32</v>
      </c>
      <c r="X135" s="497" t="s">
        <v>1218</v>
      </c>
      <c r="Y135" s="497" t="s">
        <v>778</v>
      </c>
      <c r="Z135" s="497" t="s">
        <v>792</v>
      </c>
      <c r="AA135" s="497" t="s">
        <v>676</v>
      </c>
      <c r="AB135" s="497" t="s">
        <v>676</v>
      </c>
      <c r="AC135" s="497" t="s">
        <v>1070</v>
      </c>
      <c r="AD135" s="497" t="s">
        <v>786</v>
      </c>
      <c r="AE135" s="497" t="s">
        <v>787</v>
      </c>
      <c r="AF135" s="497" t="s">
        <v>794</v>
      </c>
      <c r="AG135" s="499"/>
      <c r="AH135" s="499" t="s">
        <v>1055</v>
      </c>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row>
    <row r="136" spans="1:54" ht="15.75" customHeight="1">
      <c r="A136" s="457"/>
      <c r="B136" s="456"/>
      <c r="C136" s="489">
        <v>122</v>
      </c>
      <c r="D136" s="489" t="s">
        <v>1179</v>
      </c>
      <c r="E136" s="489">
        <f t="shared" si="4"/>
        <v>117</v>
      </c>
      <c r="F136" s="529" t="s">
        <v>685</v>
      </c>
      <c r="G136" s="530" t="s">
        <v>1165</v>
      </c>
      <c r="H136" s="533" t="s">
        <v>1054</v>
      </c>
      <c r="I136" s="532" t="s">
        <v>307</v>
      </c>
      <c r="J136" s="490" t="s">
        <v>1074</v>
      </c>
      <c r="K136" s="490" t="s">
        <v>1074</v>
      </c>
      <c r="L136" s="490" t="s">
        <v>726</v>
      </c>
      <c r="M136" s="544"/>
      <c r="N136" s="501" t="s">
        <v>727</v>
      </c>
      <c r="O136" s="494"/>
      <c r="P136" s="495"/>
      <c r="Q136" s="495"/>
      <c r="R136" s="494" t="s">
        <v>766</v>
      </c>
      <c r="S136" s="501" t="s">
        <v>454</v>
      </c>
      <c r="T136" s="496" t="s">
        <v>1180</v>
      </c>
      <c r="U136" s="497" t="s">
        <v>801</v>
      </c>
      <c r="V136" s="498">
        <v>31903</v>
      </c>
      <c r="W136" s="497">
        <f t="shared" ca="1" si="6"/>
        <v>38</v>
      </c>
      <c r="X136" s="497" t="s">
        <v>1181</v>
      </c>
      <c r="Y136" s="497" t="s">
        <v>778</v>
      </c>
      <c r="Z136" s="497" t="s">
        <v>784</v>
      </c>
      <c r="AA136" s="497" t="s">
        <v>1131</v>
      </c>
      <c r="AB136" s="497" t="s">
        <v>1131</v>
      </c>
      <c r="AC136" s="497" t="s">
        <v>1182</v>
      </c>
      <c r="AD136" s="497"/>
      <c r="AE136" s="497"/>
      <c r="AF136" s="497" t="s">
        <v>794</v>
      </c>
      <c r="AG136" s="499"/>
      <c r="AH136" s="499" t="s">
        <v>1055</v>
      </c>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row>
    <row r="137" spans="1:54" ht="15.75" customHeight="1">
      <c r="A137" s="457"/>
      <c r="B137" s="456"/>
      <c r="C137" s="489">
        <v>123</v>
      </c>
      <c r="D137" s="489" t="s">
        <v>1183</v>
      </c>
      <c r="E137" s="489">
        <f t="shared" si="4"/>
        <v>118</v>
      </c>
      <c r="F137" s="529" t="s">
        <v>685</v>
      </c>
      <c r="G137" s="530" t="s">
        <v>1165</v>
      </c>
      <c r="H137" s="533" t="s">
        <v>1054</v>
      </c>
      <c r="I137" s="532" t="s">
        <v>307</v>
      </c>
      <c r="J137" s="490" t="s">
        <v>1074</v>
      </c>
      <c r="K137" s="490" t="s">
        <v>1074</v>
      </c>
      <c r="L137" s="490" t="s">
        <v>726</v>
      </c>
      <c r="M137" s="544"/>
      <c r="N137" s="501" t="s">
        <v>727</v>
      </c>
      <c r="O137" s="494"/>
      <c r="P137" s="495"/>
      <c r="Q137" s="495"/>
      <c r="R137" s="494" t="s">
        <v>766</v>
      </c>
      <c r="S137" s="501" t="s">
        <v>473</v>
      </c>
      <c r="T137" s="496" t="s">
        <v>1184</v>
      </c>
      <c r="U137" s="497" t="s">
        <v>801</v>
      </c>
      <c r="V137" s="498">
        <v>31903</v>
      </c>
      <c r="W137" s="497">
        <f t="shared" ca="1" si="6"/>
        <v>38</v>
      </c>
      <c r="X137" s="497" t="s">
        <v>1185</v>
      </c>
      <c r="Y137" s="551" t="s">
        <v>769</v>
      </c>
      <c r="Z137" s="508" t="s">
        <v>734</v>
      </c>
      <c r="AA137" s="497" t="s">
        <v>1131</v>
      </c>
      <c r="AB137" s="497" t="s">
        <v>1131</v>
      </c>
      <c r="AC137" s="497" t="s">
        <v>1182</v>
      </c>
      <c r="AD137" s="497"/>
      <c r="AE137" s="497"/>
      <c r="AF137" s="497" t="s">
        <v>794</v>
      </c>
      <c r="AG137" s="499"/>
      <c r="AH137" s="499" t="s">
        <v>1055</v>
      </c>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row>
    <row r="138" spans="1:54" ht="15.75" customHeight="1">
      <c r="A138" s="457"/>
      <c r="B138" s="456"/>
      <c r="C138" s="489">
        <v>124</v>
      </c>
      <c r="D138" s="489" t="s">
        <v>1186</v>
      </c>
      <c r="E138" s="489">
        <f t="shared" si="4"/>
        <v>119</v>
      </c>
      <c r="F138" s="529" t="s">
        <v>685</v>
      </c>
      <c r="G138" s="530" t="s">
        <v>1165</v>
      </c>
      <c r="H138" s="533" t="s">
        <v>1054</v>
      </c>
      <c r="I138" s="532" t="s">
        <v>307</v>
      </c>
      <c r="J138" s="490" t="s">
        <v>1074</v>
      </c>
      <c r="K138" s="490" t="s">
        <v>1074</v>
      </c>
      <c r="L138" s="490" t="s">
        <v>726</v>
      </c>
      <c r="M138" s="544"/>
      <c r="N138" s="501" t="s">
        <v>727</v>
      </c>
      <c r="O138" s="494"/>
      <c r="P138" s="495"/>
      <c r="Q138" s="495"/>
      <c r="R138" s="494" t="s">
        <v>766</v>
      </c>
      <c r="S138" s="501" t="s">
        <v>489</v>
      </c>
      <c r="T138" s="496" t="s">
        <v>1187</v>
      </c>
      <c r="U138" s="497" t="s">
        <v>801</v>
      </c>
      <c r="V138" s="498">
        <v>38235</v>
      </c>
      <c r="W138" s="497">
        <f t="shared" ca="1" si="6"/>
        <v>21</v>
      </c>
      <c r="X138" s="497" t="s">
        <v>1188</v>
      </c>
      <c r="Y138" s="497" t="s">
        <v>778</v>
      </c>
      <c r="Z138" s="497" t="s">
        <v>792</v>
      </c>
      <c r="AA138" s="497" t="s">
        <v>744</v>
      </c>
      <c r="AB138" s="497" t="s">
        <v>676</v>
      </c>
      <c r="AC138" s="497" t="s">
        <v>1189</v>
      </c>
      <c r="AD138" s="497"/>
      <c r="AE138" s="497"/>
      <c r="AF138" s="497" t="s">
        <v>794</v>
      </c>
      <c r="AG138" s="499"/>
      <c r="AH138" s="499" t="s">
        <v>1055</v>
      </c>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row>
    <row r="139" spans="1:54" ht="15.75" customHeight="1">
      <c r="A139" s="457"/>
      <c r="B139" s="456"/>
      <c r="C139" s="489">
        <v>125</v>
      </c>
      <c r="D139" s="489" t="s">
        <v>1219</v>
      </c>
      <c r="E139" s="489">
        <f t="shared" si="4"/>
        <v>120</v>
      </c>
      <c r="F139" s="529" t="s">
        <v>685</v>
      </c>
      <c r="G139" s="530" t="s">
        <v>1165</v>
      </c>
      <c r="H139" s="533" t="s">
        <v>1054</v>
      </c>
      <c r="I139" s="532" t="s">
        <v>307</v>
      </c>
      <c r="J139" s="490" t="s">
        <v>1074</v>
      </c>
      <c r="K139" s="490" t="s">
        <v>1074</v>
      </c>
      <c r="L139" s="490" t="s">
        <v>726</v>
      </c>
      <c r="M139" s="544"/>
      <c r="N139" s="501" t="s">
        <v>727</v>
      </c>
      <c r="O139" s="494"/>
      <c r="P139" s="495"/>
      <c r="Q139" s="495"/>
      <c r="R139" s="494" t="s">
        <v>766</v>
      </c>
      <c r="S139" s="501" t="s">
        <v>1220</v>
      </c>
      <c r="T139" s="496" t="s">
        <v>1221</v>
      </c>
      <c r="U139" s="497" t="s">
        <v>801</v>
      </c>
      <c r="V139" s="498">
        <v>37337</v>
      </c>
      <c r="W139" s="497">
        <f t="shared" ca="1" si="6"/>
        <v>23</v>
      </c>
      <c r="X139" s="497" t="s">
        <v>1222</v>
      </c>
      <c r="Y139" s="497" t="s">
        <v>778</v>
      </c>
      <c r="Z139" s="497" t="s">
        <v>792</v>
      </c>
      <c r="AA139" s="497" t="s">
        <v>676</v>
      </c>
      <c r="AB139" s="497" t="s">
        <v>676</v>
      </c>
      <c r="AC139" s="497" t="s">
        <v>1223</v>
      </c>
      <c r="AD139" s="497" t="s">
        <v>786</v>
      </c>
      <c r="AE139" s="497" t="s">
        <v>1224</v>
      </c>
      <c r="AF139" s="497" t="s">
        <v>794</v>
      </c>
      <c r="AG139" s="499"/>
      <c r="AH139" s="499" t="s">
        <v>1055</v>
      </c>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row>
    <row r="140" spans="1:54" ht="15.75" customHeight="1">
      <c r="A140" s="457"/>
      <c r="B140" s="456"/>
      <c r="C140" s="489">
        <v>126</v>
      </c>
      <c r="D140" s="489" t="s">
        <v>1225</v>
      </c>
      <c r="E140" s="489">
        <f t="shared" si="4"/>
        <v>121</v>
      </c>
      <c r="F140" s="529" t="s">
        <v>685</v>
      </c>
      <c r="G140" s="530" t="s">
        <v>1165</v>
      </c>
      <c r="H140" s="533" t="s">
        <v>1054</v>
      </c>
      <c r="I140" s="532" t="s">
        <v>307</v>
      </c>
      <c r="J140" s="490" t="s">
        <v>1074</v>
      </c>
      <c r="K140" s="490" t="s">
        <v>1171</v>
      </c>
      <c r="L140" s="490" t="s">
        <v>726</v>
      </c>
      <c r="M140" s="544"/>
      <c r="N140" s="501" t="s">
        <v>727</v>
      </c>
      <c r="O140" s="494"/>
      <c r="P140" s="495"/>
      <c r="Q140" s="495"/>
      <c r="R140" s="494" t="s">
        <v>766</v>
      </c>
      <c r="S140" s="502" t="s">
        <v>1226</v>
      </c>
      <c r="T140" s="496" t="s">
        <v>1227</v>
      </c>
      <c r="U140" s="497" t="s">
        <v>801</v>
      </c>
      <c r="V140" s="498">
        <v>35479</v>
      </c>
      <c r="W140" s="497">
        <f t="shared" ca="1" si="6"/>
        <v>28</v>
      </c>
      <c r="X140" s="497" t="s">
        <v>1228</v>
      </c>
      <c r="Y140" s="497" t="s">
        <v>778</v>
      </c>
      <c r="Z140" s="497" t="s">
        <v>792</v>
      </c>
      <c r="AA140" s="497" t="s">
        <v>676</v>
      </c>
      <c r="AB140" s="497" t="s">
        <v>676</v>
      </c>
      <c r="AC140" s="497" t="s">
        <v>1229</v>
      </c>
      <c r="AD140" s="497" t="s">
        <v>786</v>
      </c>
      <c r="AE140" s="497" t="s">
        <v>787</v>
      </c>
      <c r="AF140" s="497" t="s">
        <v>794</v>
      </c>
      <c r="AG140" s="499"/>
      <c r="AH140" s="499" t="s">
        <v>1055</v>
      </c>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row>
    <row r="141" spans="1:54" ht="15.75" customHeight="1">
      <c r="A141" s="457"/>
      <c r="B141" s="456"/>
      <c r="C141" s="489">
        <v>127</v>
      </c>
      <c r="D141" s="489" t="s">
        <v>1190</v>
      </c>
      <c r="E141" s="489">
        <f t="shared" si="4"/>
        <v>122</v>
      </c>
      <c r="F141" s="489" t="s">
        <v>688</v>
      </c>
      <c r="G141" s="530" t="s">
        <v>1165</v>
      </c>
      <c r="H141" s="533" t="s">
        <v>1054</v>
      </c>
      <c r="I141" s="532" t="s">
        <v>307</v>
      </c>
      <c r="J141" s="490" t="s">
        <v>1074</v>
      </c>
      <c r="K141" s="490" t="s">
        <v>1074</v>
      </c>
      <c r="L141" s="490" t="s">
        <v>726</v>
      </c>
      <c r="M141" s="544"/>
      <c r="N141" s="501" t="s">
        <v>727</v>
      </c>
      <c r="O141" s="494" t="s">
        <v>365</v>
      </c>
      <c r="P141" s="495"/>
      <c r="Q141" s="495"/>
      <c r="R141" s="494" t="s">
        <v>799</v>
      </c>
      <c r="S141" s="537" t="s">
        <v>507</v>
      </c>
      <c r="T141" s="527" t="s">
        <v>1191</v>
      </c>
      <c r="U141" s="497" t="s">
        <v>801</v>
      </c>
      <c r="V141" s="498">
        <v>29402</v>
      </c>
      <c r="W141" s="497">
        <f t="shared" ca="1" si="6"/>
        <v>45</v>
      </c>
      <c r="X141" s="497" t="s">
        <v>1192</v>
      </c>
      <c r="Y141" s="497" t="s">
        <v>778</v>
      </c>
      <c r="Z141" s="497" t="s">
        <v>792</v>
      </c>
      <c r="AA141" s="497" t="s">
        <v>676</v>
      </c>
      <c r="AB141" s="512" t="s">
        <v>676</v>
      </c>
      <c r="AC141" s="497" t="s">
        <v>1193</v>
      </c>
      <c r="AD141" s="497"/>
      <c r="AE141" s="497"/>
      <c r="AF141" s="497"/>
      <c r="AG141" s="499"/>
      <c r="AH141" s="499"/>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row>
    <row r="142" spans="1:54" ht="15.75" customHeight="1">
      <c r="A142" s="457"/>
      <c r="B142" s="456"/>
      <c r="C142" s="489">
        <v>128</v>
      </c>
      <c r="D142" s="489" t="s">
        <v>1194</v>
      </c>
      <c r="E142" s="489">
        <f t="shared" si="4"/>
        <v>123</v>
      </c>
      <c r="F142" s="489" t="s">
        <v>688</v>
      </c>
      <c r="G142" s="530" t="s">
        <v>1165</v>
      </c>
      <c r="H142" s="533" t="s">
        <v>1054</v>
      </c>
      <c r="I142" s="532" t="s">
        <v>307</v>
      </c>
      <c r="J142" s="490" t="s">
        <v>1074</v>
      </c>
      <c r="K142" s="490" t="s">
        <v>1074</v>
      </c>
      <c r="L142" s="490" t="s">
        <v>726</v>
      </c>
      <c r="M142" s="544"/>
      <c r="N142" s="501" t="s">
        <v>727</v>
      </c>
      <c r="O142" s="494" t="s">
        <v>365</v>
      </c>
      <c r="P142" s="495"/>
      <c r="Q142" s="495"/>
      <c r="R142" s="494" t="s">
        <v>766</v>
      </c>
      <c r="S142" s="537" t="s">
        <v>521</v>
      </c>
      <c r="T142" s="527" t="s">
        <v>1195</v>
      </c>
      <c r="U142" s="497" t="s">
        <v>801</v>
      </c>
      <c r="V142" s="498">
        <v>32595</v>
      </c>
      <c r="W142" s="497">
        <f t="shared" ca="1" si="6"/>
        <v>36</v>
      </c>
      <c r="X142" s="499" t="s">
        <v>1196</v>
      </c>
      <c r="Y142" s="497" t="s">
        <v>778</v>
      </c>
      <c r="Z142" s="497" t="s">
        <v>792</v>
      </c>
      <c r="AA142" s="497" t="s">
        <v>1197</v>
      </c>
      <c r="AB142" s="512" t="s">
        <v>1198</v>
      </c>
      <c r="AC142" s="512" t="s">
        <v>1199</v>
      </c>
      <c r="AD142" s="497"/>
      <c r="AE142" s="497"/>
      <c r="AF142" s="497"/>
      <c r="AG142" s="499"/>
      <c r="AH142" s="499"/>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row>
    <row r="143" spans="1:54" ht="15.75" customHeight="1">
      <c r="A143" s="457"/>
      <c r="B143" s="456"/>
      <c r="C143" s="489">
        <v>129</v>
      </c>
      <c r="D143" s="489" t="s">
        <v>1200</v>
      </c>
      <c r="E143" s="489">
        <f t="shared" si="4"/>
        <v>124</v>
      </c>
      <c r="F143" s="489" t="s">
        <v>688</v>
      </c>
      <c r="G143" s="530" t="s">
        <v>1165</v>
      </c>
      <c r="H143" s="533" t="s">
        <v>1054</v>
      </c>
      <c r="I143" s="532" t="s">
        <v>307</v>
      </c>
      <c r="J143" s="490" t="s">
        <v>1074</v>
      </c>
      <c r="K143" s="490" t="s">
        <v>1074</v>
      </c>
      <c r="L143" s="490" t="s">
        <v>726</v>
      </c>
      <c r="M143" s="544"/>
      <c r="N143" s="501" t="s">
        <v>727</v>
      </c>
      <c r="O143" s="494" t="s">
        <v>365</v>
      </c>
      <c r="P143" s="495"/>
      <c r="Q143" s="495"/>
      <c r="R143" s="494" t="s">
        <v>766</v>
      </c>
      <c r="S143" s="537" t="s">
        <v>531</v>
      </c>
      <c r="T143" s="527" t="s">
        <v>1201</v>
      </c>
      <c r="U143" s="497" t="s">
        <v>801</v>
      </c>
      <c r="V143" s="498">
        <v>36641</v>
      </c>
      <c r="W143" s="497">
        <f t="shared" ca="1" si="6"/>
        <v>25</v>
      </c>
      <c r="X143" s="497" t="s">
        <v>1202</v>
      </c>
      <c r="Y143" s="497" t="s">
        <v>778</v>
      </c>
      <c r="Z143" s="497" t="s">
        <v>792</v>
      </c>
      <c r="AA143" s="497" t="s">
        <v>1198</v>
      </c>
      <c r="AB143" s="512" t="s">
        <v>1198</v>
      </c>
      <c r="AC143" s="497" t="s">
        <v>1203</v>
      </c>
      <c r="AD143" s="497"/>
      <c r="AE143" s="497"/>
      <c r="AF143" s="497"/>
      <c r="AG143" s="499"/>
      <c r="AH143" s="499"/>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row>
    <row r="144" spans="1:54" ht="15.75" customHeight="1">
      <c r="A144" s="457"/>
      <c r="B144" s="456"/>
      <c r="C144" s="489">
        <v>130</v>
      </c>
      <c r="D144" s="489" t="s">
        <v>1204</v>
      </c>
      <c r="E144" s="489">
        <f t="shared" si="4"/>
        <v>125</v>
      </c>
      <c r="F144" s="489" t="s">
        <v>688</v>
      </c>
      <c r="G144" s="530" t="s">
        <v>1165</v>
      </c>
      <c r="H144" s="533" t="s">
        <v>1054</v>
      </c>
      <c r="I144" s="532" t="s">
        <v>307</v>
      </c>
      <c r="J144" s="490" t="s">
        <v>1074</v>
      </c>
      <c r="K144" s="490" t="s">
        <v>1171</v>
      </c>
      <c r="L144" s="490" t="s">
        <v>726</v>
      </c>
      <c r="M144" s="544"/>
      <c r="N144" s="501" t="s">
        <v>727</v>
      </c>
      <c r="O144" s="494" t="s">
        <v>365</v>
      </c>
      <c r="P144" s="495"/>
      <c r="Q144" s="495"/>
      <c r="R144" s="494" t="s">
        <v>766</v>
      </c>
      <c r="S144" s="537" t="s">
        <v>541</v>
      </c>
      <c r="T144" s="527" t="s">
        <v>1205</v>
      </c>
      <c r="U144" s="497" t="s">
        <v>801</v>
      </c>
      <c r="V144" s="498">
        <v>36882</v>
      </c>
      <c r="W144" s="497">
        <f t="shared" ca="1" si="6"/>
        <v>25</v>
      </c>
      <c r="X144" s="497" t="s">
        <v>1206</v>
      </c>
      <c r="Y144" s="497" t="s">
        <v>778</v>
      </c>
      <c r="Z144" s="497" t="s">
        <v>792</v>
      </c>
      <c r="AA144" s="497" t="s">
        <v>1207</v>
      </c>
      <c r="AB144" s="497" t="s">
        <v>1207</v>
      </c>
      <c r="AC144" s="552" t="s">
        <v>3648</v>
      </c>
      <c r="AD144" s="497"/>
      <c r="AE144" s="497"/>
      <c r="AF144" s="497"/>
      <c r="AG144" s="499"/>
      <c r="AH144" s="499"/>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row>
    <row r="145" spans="1:54" ht="15.75" customHeight="1">
      <c r="A145" s="457"/>
      <c r="B145" s="456"/>
      <c r="C145" s="489">
        <v>131</v>
      </c>
      <c r="D145" s="489" t="s">
        <v>1230</v>
      </c>
      <c r="E145" s="489">
        <f t="shared" si="4"/>
        <v>126</v>
      </c>
      <c r="F145" s="529" t="s">
        <v>685</v>
      </c>
      <c r="G145" s="530" t="s">
        <v>1165</v>
      </c>
      <c r="H145" s="533" t="s">
        <v>1054</v>
      </c>
      <c r="I145" s="532" t="s">
        <v>307</v>
      </c>
      <c r="J145" s="490" t="s">
        <v>1074</v>
      </c>
      <c r="K145" s="490" t="s">
        <v>1230</v>
      </c>
      <c r="L145" s="490" t="s">
        <v>726</v>
      </c>
      <c r="M145" s="544"/>
      <c r="N145" s="493" t="s">
        <v>765</v>
      </c>
      <c r="O145" s="494"/>
      <c r="P145" s="495" t="s">
        <v>197</v>
      </c>
      <c r="Q145" s="495"/>
      <c r="R145" s="494" t="s">
        <v>729</v>
      </c>
      <c r="S145" s="505" t="s">
        <v>1232</v>
      </c>
      <c r="T145" s="496" t="s">
        <v>1233</v>
      </c>
      <c r="U145" s="497" t="s">
        <v>731</v>
      </c>
      <c r="V145" s="498">
        <v>32406</v>
      </c>
      <c r="W145" s="497">
        <f t="shared" ca="1" si="6"/>
        <v>37</v>
      </c>
      <c r="X145" s="497" t="s">
        <v>1234</v>
      </c>
      <c r="Y145" s="545" t="s">
        <v>733</v>
      </c>
      <c r="Z145" s="508" t="s">
        <v>734</v>
      </c>
      <c r="AA145" s="497" t="s">
        <v>676</v>
      </c>
      <c r="AB145" s="497" t="s">
        <v>1235</v>
      </c>
      <c r="AC145" s="497" t="s">
        <v>1236</v>
      </c>
      <c r="AD145" s="497"/>
      <c r="AE145" s="497"/>
      <c r="AF145" s="497" t="s">
        <v>891</v>
      </c>
      <c r="AG145" s="499"/>
      <c r="AH145" s="499" t="s">
        <v>1055</v>
      </c>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row>
    <row r="146" spans="1:54" ht="15.75" customHeight="1">
      <c r="A146" s="457"/>
      <c r="B146" s="456"/>
      <c r="C146" s="489">
        <v>132</v>
      </c>
      <c r="D146" s="489" t="s">
        <v>1231</v>
      </c>
      <c r="E146" s="489">
        <f t="shared" si="4"/>
        <v>127</v>
      </c>
      <c r="F146" s="529" t="s">
        <v>685</v>
      </c>
      <c r="G146" s="530" t="s">
        <v>1165</v>
      </c>
      <c r="H146" s="533" t="s">
        <v>1054</v>
      </c>
      <c r="I146" s="532" t="s">
        <v>307</v>
      </c>
      <c r="J146" s="490" t="s">
        <v>1074</v>
      </c>
      <c r="K146" s="490" t="s">
        <v>1230</v>
      </c>
      <c r="L146" s="490" t="s">
        <v>726</v>
      </c>
      <c r="M146" s="544"/>
      <c r="N146" s="501" t="s">
        <v>765</v>
      </c>
      <c r="O146" s="494"/>
      <c r="P146" s="495" t="s">
        <v>519</v>
      </c>
      <c r="Q146" s="550" t="s">
        <v>519</v>
      </c>
      <c r="R146" s="494" t="s">
        <v>729</v>
      </c>
      <c r="S146" s="501" t="s">
        <v>1237</v>
      </c>
      <c r="T146" s="496" t="s">
        <v>1238</v>
      </c>
      <c r="U146" s="497" t="s">
        <v>731</v>
      </c>
      <c r="V146" s="498">
        <v>27898</v>
      </c>
      <c r="W146" s="497">
        <f t="shared" ca="1" si="6"/>
        <v>49</v>
      </c>
      <c r="X146" s="497" t="s">
        <v>1239</v>
      </c>
      <c r="Y146" s="497" t="s">
        <v>778</v>
      </c>
      <c r="Z146" s="497" t="s">
        <v>784</v>
      </c>
      <c r="AA146" s="497" t="s">
        <v>676</v>
      </c>
      <c r="AB146" s="497" t="s">
        <v>676</v>
      </c>
      <c r="AC146" s="497" t="s">
        <v>1240</v>
      </c>
      <c r="AD146" s="497"/>
      <c r="AE146" s="497"/>
      <c r="AF146" s="497" t="s">
        <v>891</v>
      </c>
      <c r="AG146" s="499"/>
      <c r="AH146" s="499" t="s">
        <v>1055</v>
      </c>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row>
    <row r="147" spans="1:54" ht="15.75" customHeight="1">
      <c r="A147" s="457"/>
      <c r="B147" s="456"/>
      <c r="C147" s="489">
        <v>133</v>
      </c>
      <c r="D147" s="489" t="s">
        <v>1241</v>
      </c>
      <c r="E147" s="489">
        <f t="shared" si="4"/>
        <v>128</v>
      </c>
      <c r="F147" s="529" t="s">
        <v>685</v>
      </c>
      <c r="G147" s="530" t="s">
        <v>1165</v>
      </c>
      <c r="H147" s="533" t="s">
        <v>1054</v>
      </c>
      <c r="I147" s="532" t="s">
        <v>307</v>
      </c>
      <c r="J147" s="490" t="s">
        <v>1074</v>
      </c>
      <c r="K147" s="490" t="s">
        <v>1230</v>
      </c>
      <c r="L147" s="490" t="s">
        <v>726</v>
      </c>
      <c r="M147" s="544"/>
      <c r="N147" s="501" t="s">
        <v>765</v>
      </c>
      <c r="O147" s="494"/>
      <c r="P147" s="495"/>
      <c r="Q147" s="495"/>
      <c r="R147" s="494" t="s">
        <v>729</v>
      </c>
      <c r="S147" s="501" t="s">
        <v>1242</v>
      </c>
      <c r="T147" s="496" t="s">
        <v>1243</v>
      </c>
      <c r="U147" s="497" t="s">
        <v>731</v>
      </c>
      <c r="V147" s="498">
        <v>27770</v>
      </c>
      <c r="W147" s="497">
        <f t="shared" ca="1" si="6"/>
        <v>50</v>
      </c>
      <c r="X147" s="497" t="s">
        <v>1244</v>
      </c>
      <c r="Y147" s="545" t="s">
        <v>733</v>
      </c>
      <c r="Z147" s="508" t="s">
        <v>734</v>
      </c>
      <c r="AA147" s="497" t="s">
        <v>676</v>
      </c>
      <c r="AB147" s="497" t="s">
        <v>676</v>
      </c>
      <c r="AC147" s="497" t="s">
        <v>1245</v>
      </c>
      <c r="AD147" s="497"/>
      <c r="AE147" s="497"/>
      <c r="AF147" s="497" t="s">
        <v>891</v>
      </c>
      <c r="AG147" s="499"/>
      <c r="AH147" s="499" t="s">
        <v>1055</v>
      </c>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row>
    <row r="148" spans="1:54" ht="15.75" customHeight="1">
      <c r="A148" s="457"/>
      <c r="B148" s="456"/>
      <c r="C148" s="489">
        <v>134</v>
      </c>
      <c r="D148" s="489" t="s">
        <v>1246</v>
      </c>
      <c r="E148" s="489">
        <f t="shared" si="4"/>
        <v>129</v>
      </c>
      <c r="F148" s="529" t="s">
        <v>685</v>
      </c>
      <c r="G148" s="530" t="s">
        <v>1165</v>
      </c>
      <c r="H148" s="533" t="s">
        <v>1054</v>
      </c>
      <c r="I148" s="532" t="s">
        <v>307</v>
      </c>
      <c r="J148" s="490" t="s">
        <v>1074</v>
      </c>
      <c r="K148" s="490" t="s">
        <v>1230</v>
      </c>
      <c r="L148" s="490" t="s">
        <v>726</v>
      </c>
      <c r="M148" s="544"/>
      <c r="N148" s="504" t="s">
        <v>765</v>
      </c>
      <c r="O148" s="494"/>
      <c r="P148" s="495"/>
      <c r="Q148" s="495"/>
      <c r="R148" s="494" t="s">
        <v>729</v>
      </c>
      <c r="S148" s="504" t="s">
        <v>1247</v>
      </c>
      <c r="T148" s="496" t="s">
        <v>1248</v>
      </c>
      <c r="U148" s="497" t="s">
        <v>731</v>
      </c>
      <c r="V148" s="498">
        <v>31231</v>
      </c>
      <c r="W148" s="497">
        <f t="shared" ca="1" si="6"/>
        <v>40</v>
      </c>
      <c r="X148" s="497" t="s">
        <v>1249</v>
      </c>
      <c r="Y148" s="497" t="s">
        <v>778</v>
      </c>
      <c r="Z148" s="508" t="s">
        <v>734</v>
      </c>
      <c r="AA148" s="497" t="s">
        <v>676</v>
      </c>
      <c r="AB148" s="497" t="s">
        <v>274</v>
      </c>
      <c r="AC148" s="497" t="s">
        <v>1250</v>
      </c>
      <c r="AD148" s="497"/>
      <c r="AE148" s="497"/>
      <c r="AF148" s="497" t="s">
        <v>891</v>
      </c>
      <c r="AG148" s="499"/>
      <c r="AH148" s="499" t="s">
        <v>1055</v>
      </c>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row>
    <row r="149" spans="1:54" ht="15.75" customHeight="1">
      <c r="A149" s="457"/>
      <c r="B149" s="456"/>
      <c r="C149" s="489">
        <v>135</v>
      </c>
      <c r="D149" s="489" t="s">
        <v>1266</v>
      </c>
      <c r="E149" s="489">
        <f t="shared" si="4"/>
        <v>130</v>
      </c>
      <c r="F149" s="529" t="s">
        <v>685</v>
      </c>
      <c r="G149" s="530" t="s">
        <v>1165</v>
      </c>
      <c r="H149" s="533" t="s">
        <v>1054</v>
      </c>
      <c r="I149" s="532" t="s">
        <v>307</v>
      </c>
      <c r="J149" s="490" t="s">
        <v>1074</v>
      </c>
      <c r="K149" s="490" t="s">
        <v>1266</v>
      </c>
      <c r="L149" s="490" t="s">
        <v>726</v>
      </c>
      <c r="M149" s="544"/>
      <c r="N149" s="493" t="s">
        <v>841</v>
      </c>
      <c r="O149" s="494"/>
      <c r="P149" s="495" t="s">
        <v>197</v>
      </c>
      <c r="Q149" s="495"/>
      <c r="R149" s="494" t="s">
        <v>799</v>
      </c>
      <c r="S149" s="493" t="s">
        <v>1268</v>
      </c>
      <c r="T149" s="496" t="s">
        <v>1269</v>
      </c>
      <c r="U149" s="497" t="s">
        <v>801</v>
      </c>
      <c r="V149" s="498">
        <v>23479</v>
      </c>
      <c r="W149" s="497">
        <f t="shared" ca="1" si="6"/>
        <v>61</v>
      </c>
      <c r="X149" s="497" t="s">
        <v>1270</v>
      </c>
      <c r="Y149" s="545" t="s">
        <v>733</v>
      </c>
      <c r="Z149" s="508" t="s">
        <v>734</v>
      </c>
      <c r="AA149" s="497" t="s">
        <v>676</v>
      </c>
      <c r="AB149" s="497" t="s">
        <v>1059</v>
      </c>
      <c r="AC149" s="497" t="s">
        <v>1271</v>
      </c>
      <c r="AD149" s="497"/>
      <c r="AE149" s="497"/>
      <c r="AF149" s="497" t="s">
        <v>891</v>
      </c>
      <c r="AG149" s="499"/>
      <c r="AH149" s="499" t="s">
        <v>1055</v>
      </c>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row>
    <row r="150" spans="1:54" ht="15.75" customHeight="1">
      <c r="A150" s="457"/>
      <c r="B150" s="456"/>
      <c r="C150" s="489">
        <v>136</v>
      </c>
      <c r="D150" s="489" t="s">
        <v>1276</v>
      </c>
      <c r="E150" s="489">
        <f t="shared" si="4"/>
        <v>131</v>
      </c>
      <c r="F150" s="529" t="s">
        <v>685</v>
      </c>
      <c r="G150" s="530" t="s">
        <v>1165</v>
      </c>
      <c r="H150" s="533" t="s">
        <v>1054</v>
      </c>
      <c r="I150" s="532" t="s">
        <v>307</v>
      </c>
      <c r="J150" s="490" t="s">
        <v>1074</v>
      </c>
      <c r="K150" s="490" t="s">
        <v>1266</v>
      </c>
      <c r="L150" s="490" t="s">
        <v>726</v>
      </c>
      <c r="M150" s="544"/>
      <c r="N150" s="501" t="s">
        <v>841</v>
      </c>
      <c r="O150" s="494"/>
      <c r="P150" s="511" t="s">
        <v>519</v>
      </c>
      <c r="Q150" s="511" t="s">
        <v>3656</v>
      </c>
      <c r="R150" s="494" t="s">
        <v>799</v>
      </c>
      <c r="S150" s="501" t="s">
        <v>1277</v>
      </c>
      <c r="T150" s="496" t="s">
        <v>1278</v>
      </c>
      <c r="U150" s="497" t="s">
        <v>801</v>
      </c>
      <c r="V150" s="498">
        <v>28954</v>
      </c>
      <c r="W150" s="497">
        <f t="shared" ca="1" si="6"/>
        <v>46</v>
      </c>
      <c r="X150" s="497" t="s">
        <v>1279</v>
      </c>
      <c r="Y150" s="497" t="s">
        <v>778</v>
      </c>
      <c r="Z150" s="497" t="s">
        <v>784</v>
      </c>
      <c r="AA150" s="497" t="s">
        <v>1131</v>
      </c>
      <c r="AB150" s="497" t="s">
        <v>1131</v>
      </c>
      <c r="AC150" s="497" t="s">
        <v>1280</v>
      </c>
      <c r="AD150" s="497"/>
      <c r="AE150" s="497"/>
      <c r="AF150" s="497" t="s">
        <v>891</v>
      </c>
      <c r="AG150" s="499"/>
      <c r="AH150" s="499" t="s">
        <v>1055</v>
      </c>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row>
    <row r="151" spans="1:54" ht="15.75" customHeight="1">
      <c r="A151" s="457"/>
      <c r="B151" s="456"/>
      <c r="C151" s="489">
        <v>137</v>
      </c>
      <c r="D151" s="489" t="s">
        <v>1267</v>
      </c>
      <c r="E151" s="489">
        <f t="shared" si="4"/>
        <v>132</v>
      </c>
      <c r="F151" s="529" t="s">
        <v>685</v>
      </c>
      <c r="G151" s="530" t="s">
        <v>1165</v>
      </c>
      <c r="H151" s="533" t="s">
        <v>1054</v>
      </c>
      <c r="I151" s="532" t="s">
        <v>307</v>
      </c>
      <c r="J151" s="490" t="s">
        <v>1074</v>
      </c>
      <c r="K151" s="490" t="s">
        <v>1266</v>
      </c>
      <c r="L151" s="490" t="s">
        <v>726</v>
      </c>
      <c r="M151" s="544"/>
      <c r="N151" s="501" t="s">
        <v>841</v>
      </c>
      <c r="O151" s="494"/>
      <c r="P151" s="495"/>
      <c r="Q151" s="495"/>
      <c r="R151" s="494" t="s">
        <v>799</v>
      </c>
      <c r="S151" s="501" t="s">
        <v>1272</v>
      </c>
      <c r="T151" s="496" t="s">
        <v>1273</v>
      </c>
      <c r="U151" s="497" t="s">
        <v>801</v>
      </c>
      <c r="V151" s="498">
        <v>20169</v>
      </c>
      <c r="W151" s="497">
        <f t="shared" ca="1" si="6"/>
        <v>70</v>
      </c>
      <c r="X151" s="497" t="s">
        <v>1274</v>
      </c>
      <c r="Y151" s="545" t="s">
        <v>733</v>
      </c>
      <c r="Z151" s="508" t="s">
        <v>734</v>
      </c>
      <c r="AA151" s="497" t="s">
        <v>676</v>
      </c>
      <c r="AB151" s="497" t="s">
        <v>676</v>
      </c>
      <c r="AC151" s="497" t="s">
        <v>1275</v>
      </c>
      <c r="AD151" s="497"/>
      <c r="AE151" s="497"/>
      <c r="AF151" s="497" t="s">
        <v>891</v>
      </c>
      <c r="AG151" s="499"/>
      <c r="AH151" s="499" t="s">
        <v>1055</v>
      </c>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row>
    <row r="152" spans="1:54" ht="15.75" customHeight="1">
      <c r="A152" s="457"/>
      <c r="B152" s="456"/>
      <c r="C152" s="489">
        <v>138</v>
      </c>
      <c r="D152" s="489" t="s">
        <v>1281</v>
      </c>
      <c r="E152" s="489">
        <f t="shared" si="4"/>
        <v>133</v>
      </c>
      <c r="F152" s="529" t="s">
        <v>685</v>
      </c>
      <c r="G152" s="530" t="s">
        <v>1165</v>
      </c>
      <c r="H152" s="533" t="s">
        <v>1054</v>
      </c>
      <c r="I152" s="532" t="s">
        <v>307</v>
      </c>
      <c r="J152" s="490" t="s">
        <v>1074</v>
      </c>
      <c r="K152" s="490" t="s">
        <v>1266</v>
      </c>
      <c r="L152" s="490" t="s">
        <v>726</v>
      </c>
      <c r="M152" s="544"/>
      <c r="N152" s="501" t="s">
        <v>841</v>
      </c>
      <c r="O152" s="494"/>
      <c r="P152" s="495"/>
      <c r="Q152" s="495"/>
      <c r="R152" s="494" t="s">
        <v>799</v>
      </c>
      <c r="S152" s="501" t="s">
        <v>1282</v>
      </c>
      <c r="T152" s="496" t="s">
        <v>1283</v>
      </c>
      <c r="U152" s="497" t="s">
        <v>801</v>
      </c>
      <c r="V152" s="498">
        <v>21997</v>
      </c>
      <c r="W152" s="497">
        <f t="shared" ca="1" si="6"/>
        <v>65</v>
      </c>
      <c r="X152" s="497" t="s">
        <v>1284</v>
      </c>
      <c r="Y152" s="545" t="s">
        <v>733</v>
      </c>
      <c r="Z152" s="508" t="s">
        <v>734</v>
      </c>
      <c r="AA152" s="497" t="s">
        <v>676</v>
      </c>
      <c r="AB152" s="497" t="s">
        <v>676</v>
      </c>
      <c r="AC152" s="497" t="s">
        <v>1285</v>
      </c>
      <c r="AD152" s="497"/>
      <c r="AE152" s="497"/>
      <c r="AF152" s="497" t="s">
        <v>891</v>
      </c>
      <c r="AG152" s="499"/>
      <c r="AH152" s="499" t="s">
        <v>1055</v>
      </c>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row>
    <row r="153" spans="1:54" ht="15.75" customHeight="1">
      <c r="A153" s="457"/>
      <c r="B153" s="456"/>
      <c r="C153" s="489">
        <v>139</v>
      </c>
      <c r="D153" s="489" t="s">
        <v>1286</v>
      </c>
      <c r="E153" s="489">
        <f t="shared" si="4"/>
        <v>134</v>
      </c>
      <c r="F153" s="529" t="s">
        <v>685</v>
      </c>
      <c r="G153" s="530" t="s">
        <v>1165</v>
      </c>
      <c r="H153" s="533" t="s">
        <v>1054</v>
      </c>
      <c r="I153" s="532" t="s">
        <v>307</v>
      </c>
      <c r="J153" s="490" t="s">
        <v>1074</v>
      </c>
      <c r="K153" s="490" t="s">
        <v>1266</v>
      </c>
      <c r="L153" s="490" t="s">
        <v>726</v>
      </c>
      <c r="M153" s="544"/>
      <c r="N153" s="501" t="s">
        <v>841</v>
      </c>
      <c r="O153" s="494"/>
      <c r="P153" s="495"/>
      <c r="Q153" s="495"/>
      <c r="R153" s="494" t="s">
        <v>799</v>
      </c>
      <c r="S153" s="501" t="s">
        <v>1287</v>
      </c>
      <c r="T153" s="496" t="s">
        <v>1288</v>
      </c>
      <c r="U153" s="497" t="s">
        <v>801</v>
      </c>
      <c r="V153" s="498">
        <v>24432</v>
      </c>
      <c r="W153" s="497">
        <f t="shared" ca="1" si="6"/>
        <v>59</v>
      </c>
      <c r="X153" s="497" t="s">
        <v>1289</v>
      </c>
      <c r="Y153" s="545" t="s">
        <v>733</v>
      </c>
      <c r="Z153" s="508" t="s">
        <v>734</v>
      </c>
      <c r="AA153" s="497" t="s">
        <v>676</v>
      </c>
      <c r="AB153" s="497" t="s">
        <v>676</v>
      </c>
      <c r="AC153" s="497" t="s">
        <v>1290</v>
      </c>
      <c r="AD153" s="497"/>
      <c r="AE153" s="497"/>
      <c r="AF153" s="497" t="s">
        <v>891</v>
      </c>
      <c r="AG153" s="499"/>
      <c r="AH153" s="499" t="s">
        <v>1055</v>
      </c>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row>
    <row r="154" spans="1:54" ht="15.75" customHeight="1">
      <c r="A154" s="457"/>
      <c r="B154" s="456"/>
      <c r="C154" s="489">
        <v>140</v>
      </c>
      <c r="D154" s="489" t="s">
        <v>1291</v>
      </c>
      <c r="E154" s="489">
        <f t="shared" si="4"/>
        <v>135</v>
      </c>
      <c r="F154" s="529" t="s">
        <v>685</v>
      </c>
      <c r="G154" s="530" t="s">
        <v>1165</v>
      </c>
      <c r="H154" s="533" t="s">
        <v>1054</v>
      </c>
      <c r="I154" s="532" t="s">
        <v>307</v>
      </c>
      <c r="J154" s="490" t="s">
        <v>1074</v>
      </c>
      <c r="K154" s="490" t="s">
        <v>1266</v>
      </c>
      <c r="L154" s="490" t="s">
        <v>726</v>
      </c>
      <c r="M154" s="544"/>
      <c r="N154" s="501" t="s">
        <v>841</v>
      </c>
      <c r="O154" s="494"/>
      <c r="P154" s="495"/>
      <c r="Q154" s="495"/>
      <c r="R154" s="494" t="s">
        <v>799</v>
      </c>
      <c r="S154" s="501" t="s">
        <v>1292</v>
      </c>
      <c r="T154" s="496" t="s">
        <v>1293</v>
      </c>
      <c r="U154" s="497" t="s">
        <v>801</v>
      </c>
      <c r="V154" s="498">
        <v>27473</v>
      </c>
      <c r="W154" s="497">
        <f t="shared" ca="1" si="6"/>
        <v>50</v>
      </c>
      <c r="X154" s="497" t="s">
        <v>1294</v>
      </c>
      <c r="Y154" s="497" t="s">
        <v>778</v>
      </c>
      <c r="Z154" s="497" t="s">
        <v>784</v>
      </c>
      <c r="AA154" s="497" t="s">
        <v>676</v>
      </c>
      <c r="AB154" s="497" t="s">
        <v>676</v>
      </c>
      <c r="AC154" s="497" t="s">
        <v>1295</v>
      </c>
      <c r="AD154" s="497"/>
      <c r="AE154" s="497"/>
      <c r="AF154" s="497" t="s">
        <v>891</v>
      </c>
      <c r="AG154" s="499"/>
      <c r="AH154" s="499" t="s">
        <v>1055</v>
      </c>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row>
    <row r="155" spans="1:54" ht="15.75" customHeight="1">
      <c r="A155" s="457"/>
      <c r="B155" s="456"/>
      <c r="C155" s="489">
        <v>141</v>
      </c>
      <c r="D155" s="489" t="s">
        <v>1296</v>
      </c>
      <c r="E155" s="489">
        <f t="shared" si="4"/>
        <v>136</v>
      </c>
      <c r="F155" s="529" t="s">
        <v>685</v>
      </c>
      <c r="G155" s="530" t="s">
        <v>1165</v>
      </c>
      <c r="H155" s="533" t="s">
        <v>1054</v>
      </c>
      <c r="I155" s="532" t="s">
        <v>307</v>
      </c>
      <c r="J155" s="490" t="s">
        <v>1074</v>
      </c>
      <c r="K155" s="490" t="s">
        <v>1266</v>
      </c>
      <c r="L155" s="490" t="s">
        <v>726</v>
      </c>
      <c r="M155" s="544"/>
      <c r="N155" s="501" t="s">
        <v>841</v>
      </c>
      <c r="O155" s="494"/>
      <c r="P155" s="495"/>
      <c r="Q155" s="495"/>
      <c r="R155" s="494" t="s">
        <v>799</v>
      </c>
      <c r="S155" s="501" t="s">
        <v>1297</v>
      </c>
      <c r="T155" s="496" t="s">
        <v>1298</v>
      </c>
      <c r="U155" s="497" t="s">
        <v>801</v>
      </c>
      <c r="V155" s="498">
        <v>27920</v>
      </c>
      <c r="W155" s="497">
        <f t="shared" ca="1" si="6"/>
        <v>49</v>
      </c>
      <c r="X155" s="497" t="s">
        <v>1299</v>
      </c>
      <c r="Y155" s="497" t="s">
        <v>778</v>
      </c>
      <c r="Z155" s="497" t="s">
        <v>784</v>
      </c>
      <c r="AA155" s="497" t="s">
        <v>1131</v>
      </c>
      <c r="AB155" s="497" t="s">
        <v>1131</v>
      </c>
      <c r="AC155" s="497" t="s">
        <v>1280</v>
      </c>
      <c r="AD155" s="497"/>
      <c r="AE155" s="497"/>
      <c r="AF155" s="497" t="s">
        <v>891</v>
      </c>
      <c r="AG155" s="499"/>
      <c r="AH155" s="499" t="s">
        <v>1055</v>
      </c>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row>
    <row r="156" spans="1:54" ht="15.75" customHeight="1">
      <c r="A156" s="457"/>
      <c r="B156" s="456"/>
      <c r="C156" s="489">
        <v>142</v>
      </c>
      <c r="D156" s="489" t="s">
        <v>1300</v>
      </c>
      <c r="E156" s="489">
        <f t="shared" si="4"/>
        <v>137</v>
      </c>
      <c r="F156" s="529" t="s">
        <v>685</v>
      </c>
      <c r="G156" s="530" t="s">
        <v>1165</v>
      </c>
      <c r="H156" s="533" t="s">
        <v>1054</v>
      </c>
      <c r="I156" s="532" t="s">
        <v>307</v>
      </c>
      <c r="J156" s="490" t="s">
        <v>1074</v>
      </c>
      <c r="K156" s="490" t="s">
        <v>1266</v>
      </c>
      <c r="L156" s="490" t="s">
        <v>726</v>
      </c>
      <c r="M156" s="544"/>
      <c r="N156" s="501" t="s">
        <v>841</v>
      </c>
      <c r="O156" s="494"/>
      <c r="P156" s="495"/>
      <c r="Q156" s="495"/>
      <c r="R156" s="494" t="s">
        <v>799</v>
      </c>
      <c r="S156" s="501" t="s">
        <v>1301</v>
      </c>
      <c r="T156" s="496" t="s">
        <v>1302</v>
      </c>
      <c r="U156" s="497" t="s">
        <v>801</v>
      </c>
      <c r="V156" s="498">
        <v>29363</v>
      </c>
      <c r="W156" s="497">
        <f t="shared" ca="1" si="6"/>
        <v>45</v>
      </c>
      <c r="X156" s="497" t="s">
        <v>1303</v>
      </c>
      <c r="Y156" s="497" t="s">
        <v>778</v>
      </c>
      <c r="Z156" s="497" t="s">
        <v>784</v>
      </c>
      <c r="AA156" s="497" t="s">
        <v>676</v>
      </c>
      <c r="AB156" s="497" t="s">
        <v>676</v>
      </c>
      <c r="AC156" s="497" t="s">
        <v>1290</v>
      </c>
      <c r="AD156" s="497"/>
      <c r="AE156" s="497"/>
      <c r="AF156" s="497" t="s">
        <v>891</v>
      </c>
      <c r="AG156" s="499"/>
      <c r="AH156" s="499" t="s">
        <v>1055</v>
      </c>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row>
    <row r="157" spans="1:54" ht="15.75" customHeight="1">
      <c r="A157" s="457"/>
      <c r="B157" s="456"/>
      <c r="C157" s="489">
        <v>143</v>
      </c>
      <c r="D157" s="489" t="s">
        <v>1304</v>
      </c>
      <c r="E157" s="489">
        <f t="shared" si="4"/>
        <v>138</v>
      </c>
      <c r="F157" s="529" t="s">
        <v>685</v>
      </c>
      <c r="G157" s="530" t="s">
        <v>1165</v>
      </c>
      <c r="H157" s="533" t="s">
        <v>1054</v>
      </c>
      <c r="I157" s="532" t="s">
        <v>307</v>
      </c>
      <c r="J157" s="490" t="s">
        <v>1074</v>
      </c>
      <c r="K157" s="490" t="s">
        <v>1266</v>
      </c>
      <c r="L157" s="490" t="s">
        <v>726</v>
      </c>
      <c r="M157" s="544"/>
      <c r="N157" s="501" t="s">
        <v>841</v>
      </c>
      <c r="O157" s="494"/>
      <c r="P157" s="495"/>
      <c r="Q157" s="495"/>
      <c r="R157" s="494" t="s">
        <v>799</v>
      </c>
      <c r="S157" s="502" t="s">
        <v>1305</v>
      </c>
      <c r="T157" s="496" t="s">
        <v>1306</v>
      </c>
      <c r="U157" s="497" t="s">
        <v>801</v>
      </c>
      <c r="V157" s="498">
        <v>30023</v>
      </c>
      <c r="W157" s="497">
        <f t="shared" ca="1" si="6"/>
        <v>43</v>
      </c>
      <c r="X157" s="497" t="s">
        <v>1307</v>
      </c>
      <c r="Y157" s="497" t="s">
        <v>778</v>
      </c>
      <c r="Z157" s="497" t="s">
        <v>784</v>
      </c>
      <c r="AA157" s="497" t="s">
        <v>1131</v>
      </c>
      <c r="AB157" s="497" t="s">
        <v>1131</v>
      </c>
      <c r="AC157" s="497" t="s">
        <v>1308</v>
      </c>
      <c r="AD157" s="497"/>
      <c r="AE157" s="497"/>
      <c r="AF157" s="497" t="s">
        <v>891</v>
      </c>
      <c r="AG157" s="499"/>
      <c r="AH157" s="499" t="s">
        <v>1055</v>
      </c>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row>
    <row r="158" spans="1:54" ht="15.75" customHeight="1">
      <c r="A158" s="457"/>
      <c r="B158" s="456"/>
      <c r="C158" s="489">
        <v>144</v>
      </c>
      <c r="D158" s="554" t="s">
        <v>1309</v>
      </c>
      <c r="E158" s="489">
        <f t="shared" si="4"/>
        <v>139</v>
      </c>
      <c r="F158" s="489" t="s">
        <v>688</v>
      </c>
      <c r="G158" s="530" t="s">
        <v>1165</v>
      </c>
      <c r="H158" s="555" t="s">
        <v>1054</v>
      </c>
      <c r="I158" s="532" t="s">
        <v>307</v>
      </c>
      <c r="J158" s="490" t="s">
        <v>1074</v>
      </c>
      <c r="K158" s="490" t="s">
        <v>1266</v>
      </c>
      <c r="L158" s="490" t="s">
        <v>726</v>
      </c>
      <c r="M158" s="544"/>
      <c r="N158" s="502" t="s">
        <v>841</v>
      </c>
      <c r="O158" s="494" t="s">
        <v>365</v>
      </c>
      <c r="P158" s="495"/>
      <c r="Q158" s="495"/>
      <c r="R158" s="494" t="s">
        <v>799</v>
      </c>
      <c r="S158" s="556" t="s">
        <v>1310</v>
      </c>
      <c r="T158" s="557" t="s">
        <v>1311</v>
      </c>
      <c r="U158" s="497" t="s">
        <v>801</v>
      </c>
      <c r="V158" s="558">
        <v>27368</v>
      </c>
      <c r="W158" s="497">
        <f t="shared" ca="1" si="6"/>
        <v>51</v>
      </c>
      <c r="X158" s="559" t="s">
        <v>1312</v>
      </c>
      <c r="Y158" s="497" t="s">
        <v>778</v>
      </c>
      <c r="Z158" s="497" t="s">
        <v>792</v>
      </c>
      <c r="AA158" s="559" t="s">
        <v>676</v>
      </c>
      <c r="AB158" s="559" t="s">
        <v>676</v>
      </c>
      <c r="AC158" s="560" t="s">
        <v>1037</v>
      </c>
      <c r="AD158" s="497"/>
      <c r="AE158" s="497"/>
      <c r="AF158" s="497" t="s">
        <v>1313</v>
      </c>
      <c r="AG158" s="499"/>
      <c r="AH158" s="499" t="s">
        <v>688</v>
      </c>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row>
    <row r="159" spans="1:54" ht="15.75" customHeight="1">
      <c r="A159" s="457"/>
      <c r="B159" s="456"/>
      <c r="C159" s="489">
        <v>145</v>
      </c>
      <c r="D159" s="489" t="s">
        <v>1009</v>
      </c>
      <c r="E159" s="489">
        <f t="shared" si="4"/>
        <v>140</v>
      </c>
      <c r="F159" s="489" t="s">
        <v>680</v>
      </c>
      <c r="G159" s="530" t="s">
        <v>764</v>
      </c>
      <c r="H159" s="531" t="s">
        <v>1009</v>
      </c>
      <c r="I159" s="532" t="s">
        <v>31</v>
      </c>
      <c r="J159" s="490" t="s">
        <v>1009</v>
      </c>
      <c r="K159" s="490" t="s">
        <v>1009</v>
      </c>
      <c r="L159" s="490" t="s">
        <v>1314</v>
      </c>
      <c r="M159" s="492" t="s">
        <v>726</v>
      </c>
      <c r="N159" s="514" t="s">
        <v>727</v>
      </c>
      <c r="O159" s="494"/>
      <c r="P159" s="495" t="s">
        <v>192</v>
      </c>
      <c r="Q159" s="495" t="s">
        <v>69</v>
      </c>
      <c r="R159" s="494" t="s">
        <v>766</v>
      </c>
      <c r="S159" s="561" t="s">
        <v>31</v>
      </c>
      <c r="T159" s="496" t="s">
        <v>1010</v>
      </c>
      <c r="U159" s="497" t="s">
        <v>801</v>
      </c>
      <c r="V159" s="498">
        <v>33065</v>
      </c>
      <c r="W159" s="497">
        <f t="shared" ca="1" si="6"/>
        <v>35</v>
      </c>
      <c r="X159" s="497" t="s">
        <v>1011</v>
      </c>
      <c r="Y159" s="497" t="s">
        <v>769</v>
      </c>
      <c r="Z159" s="497" t="s">
        <v>734</v>
      </c>
      <c r="AA159" s="497" t="s">
        <v>676</v>
      </c>
      <c r="AB159" s="497" t="s">
        <v>736</v>
      </c>
      <c r="AC159" s="497" t="s">
        <v>737</v>
      </c>
      <c r="AD159" s="497"/>
      <c r="AE159" s="497"/>
      <c r="AF159" s="497"/>
      <c r="AG159" s="499"/>
      <c r="AH159" s="499" t="s">
        <v>680</v>
      </c>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row>
    <row r="160" spans="1:54" ht="15.75" customHeight="1">
      <c r="A160" s="457"/>
      <c r="B160" s="456"/>
      <c r="C160" s="489">
        <v>146</v>
      </c>
      <c r="D160" s="489" t="s">
        <v>1314</v>
      </c>
      <c r="E160" s="489">
        <f t="shared" si="4"/>
        <v>141</v>
      </c>
      <c r="F160" s="489" t="s">
        <v>680</v>
      </c>
      <c r="G160" s="530" t="s">
        <v>676</v>
      </c>
      <c r="H160" s="533" t="s">
        <v>1009</v>
      </c>
      <c r="I160" s="532" t="s">
        <v>31</v>
      </c>
      <c r="J160" s="490" t="s">
        <v>1009</v>
      </c>
      <c r="K160" s="490" t="s">
        <v>1009</v>
      </c>
      <c r="L160" s="490" t="s">
        <v>1314</v>
      </c>
      <c r="M160" s="535"/>
      <c r="N160" s="501" t="s">
        <v>727</v>
      </c>
      <c r="O160" s="494"/>
      <c r="P160" s="495" t="s">
        <v>84</v>
      </c>
      <c r="Q160" s="495" t="s">
        <v>1315</v>
      </c>
      <c r="R160" s="494" t="s">
        <v>766</v>
      </c>
      <c r="S160" s="501" t="s">
        <v>1316</v>
      </c>
      <c r="T160" s="496" t="s">
        <v>1317</v>
      </c>
      <c r="U160" s="497" t="s">
        <v>801</v>
      </c>
      <c r="V160" s="498">
        <v>37601</v>
      </c>
      <c r="W160" s="497">
        <f t="shared" ca="1" si="6"/>
        <v>23</v>
      </c>
      <c r="X160" s="497" t="s">
        <v>1318</v>
      </c>
      <c r="Y160" s="551" t="s">
        <v>769</v>
      </c>
      <c r="Z160" s="508" t="s">
        <v>734</v>
      </c>
      <c r="AA160" s="497" t="s">
        <v>676</v>
      </c>
      <c r="AB160" s="497" t="s">
        <v>676</v>
      </c>
      <c r="AC160" s="497" t="s">
        <v>1319</v>
      </c>
      <c r="AD160" s="497"/>
      <c r="AE160" s="497"/>
      <c r="AF160" s="497" t="s">
        <v>771</v>
      </c>
      <c r="AG160" s="499"/>
      <c r="AH160" s="499" t="s">
        <v>680</v>
      </c>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row>
    <row r="161" spans="1:54" ht="15.75" customHeight="1">
      <c r="A161" s="457"/>
      <c r="B161" s="456"/>
      <c r="C161" s="489">
        <v>147</v>
      </c>
      <c r="D161" s="489" t="s">
        <v>1320</v>
      </c>
      <c r="E161" s="489">
        <f t="shared" si="4"/>
        <v>142</v>
      </c>
      <c r="F161" s="489" t="s">
        <v>680</v>
      </c>
      <c r="G161" s="530" t="s">
        <v>676</v>
      </c>
      <c r="H161" s="533" t="s">
        <v>1009</v>
      </c>
      <c r="I161" s="532" t="s">
        <v>31</v>
      </c>
      <c r="J161" s="490" t="s">
        <v>1009</v>
      </c>
      <c r="K161" s="490" t="s">
        <v>1009</v>
      </c>
      <c r="L161" s="490" t="s">
        <v>1314</v>
      </c>
      <c r="M161" s="503"/>
      <c r="N161" s="501" t="s">
        <v>727</v>
      </c>
      <c r="O161" s="494"/>
      <c r="P161" s="550"/>
      <c r="Q161" s="495"/>
      <c r="R161" s="494" t="s">
        <v>766</v>
      </c>
      <c r="S161" s="519" t="s">
        <v>243</v>
      </c>
      <c r="T161" s="496" t="s">
        <v>1321</v>
      </c>
      <c r="U161" s="497" t="s">
        <v>801</v>
      </c>
      <c r="V161" s="498">
        <v>37601</v>
      </c>
      <c r="W161" s="497">
        <f t="shared" ca="1" si="6"/>
        <v>23</v>
      </c>
      <c r="X161" s="497" t="s">
        <v>1322</v>
      </c>
      <c r="Y161" s="497" t="s">
        <v>769</v>
      </c>
      <c r="Z161" s="497" t="s">
        <v>734</v>
      </c>
      <c r="AA161" s="497" t="s">
        <v>676</v>
      </c>
      <c r="AB161" s="497" t="s">
        <v>676</v>
      </c>
      <c r="AC161" s="497" t="s">
        <v>1323</v>
      </c>
      <c r="AD161" s="497"/>
      <c r="AE161" s="497"/>
      <c r="AF161" s="497"/>
      <c r="AG161" s="499"/>
      <c r="AH161" s="499" t="s">
        <v>680</v>
      </c>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row>
    <row r="162" spans="1:54" ht="15.75" customHeight="1">
      <c r="A162" s="457"/>
      <c r="B162" s="456"/>
      <c r="C162" s="489">
        <v>148</v>
      </c>
      <c r="D162" s="489" t="s">
        <v>1324</v>
      </c>
      <c r="E162" s="489">
        <f t="shared" si="4"/>
        <v>143</v>
      </c>
      <c r="F162" s="489" t="s">
        <v>680</v>
      </c>
      <c r="G162" s="530" t="s">
        <v>676</v>
      </c>
      <c r="H162" s="533" t="s">
        <v>1009</v>
      </c>
      <c r="I162" s="532" t="s">
        <v>31</v>
      </c>
      <c r="J162" s="490" t="s">
        <v>1009</v>
      </c>
      <c r="K162" s="490" t="s">
        <v>1009</v>
      </c>
      <c r="L162" s="490" t="s">
        <v>1314</v>
      </c>
      <c r="M162" s="535"/>
      <c r="N162" s="501" t="s">
        <v>727</v>
      </c>
      <c r="O162" s="494"/>
      <c r="P162" s="495" t="s">
        <v>390</v>
      </c>
      <c r="Q162" s="495" t="s">
        <v>69</v>
      </c>
      <c r="R162" s="494" t="s">
        <v>766</v>
      </c>
      <c r="S162" s="501" t="s">
        <v>380</v>
      </c>
      <c r="T162" s="496" t="s">
        <v>1325</v>
      </c>
      <c r="U162" s="497" t="s">
        <v>801</v>
      </c>
      <c r="V162" s="498">
        <v>36694</v>
      </c>
      <c r="W162" s="497">
        <f t="shared" ca="1" si="6"/>
        <v>25</v>
      </c>
      <c r="X162" s="497" t="s">
        <v>1326</v>
      </c>
      <c r="Y162" s="551" t="s">
        <v>769</v>
      </c>
      <c r="Z162" s="508" t="s">
        <v>734</v>
      </c>
      <c r="AA162" s="497" t="s">
        <v>676</v>
      </c>
      <c r="AB162" s="497" t="s">
        <v>676</v>
      </c>
      <c r="AC162" s="497" t="s">
        <v>1327</v>
      </c>
      <c r="AD162" s="497"/>
      <c r="AE162" s="497"/>
      <c r="AF162" s="497" t="s">
        <v>771</v>
      </c>
      <c r="AG162" s="499"/>
      <c r="AH162" s="499" t="s">
        <v>680</v>
      </c>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row>
    <row r="163" spans="1:54" ht="15.75" customHeight="1">
      <c r="A163" s="457"/>
      <c r="B163" s="456"/>
      <c r="C163" s="489">
        <v>149</v>
      </c>
      <c r="D163" s="489" t="s">
        <v>1328</v>
      </c>
      <c r="E163" s="489">
        <f t="shared" si="4"/>
        <v>144</v>
      </c>
      <c r="F163" s="489" t="s">
        <v>680</v>
      </c>
      <c r="G163" s="530" t="s">
        <v>676</v>
      </c>
      <c r="H163" s="533" t="s">
        <v>1009</v>
      </c>
      <c r="I163" s="532" t="s">
        <v>31</v>
      </c>
      <c r="J163" s="490" t="s">
        <v>1009</v>
      </c>
      <c r="K163" s="490" t="s">
        <v>1009</v>
      </c>
      <c r="L163" s="490" t="s">
        <v>1314</v>
      </c>
      <c r="M163" s="535"/>
      <c r="N163" s="504" t="s">
        <v>727</v>
      </c>
      <c r="O163" s="494"/>
      <c r="P163" s="495"/>
      <c r="Q163" s="495"/>
      <c r="R163" s="494" t="s">
        <v>766</v>
      </c>
      <c r="S163" s="504" t="s">
        <v>1329</v>
      </c>
      <c r="T163" s="496" t="s">
        <v>1330</v>
      </c>
      <c r="U163" s="497" t="s">
        <v>731</v>
      </c>
      <c r="V163" s="498">
        <v>37703</v>
      </c>
      <c r="W163" s="497">
        <f t="shared" ca="1" si="6"/>
        <v>22</v>
      </c>
      <c r="X163" s="497" t="s">
        <v>1331</v>
      </c>
      <c r="Y163" s="551" t="s">
        <v>769</v>
      </c>
      <c r="Z163" s="508" t="s">
        <v>734</v>
      </c>
      <c r="AA163" s="497" t="s">
        <v>676</v>
      </c>
      <c r="AB163" s="497" t="s">
        <v>676</v>
      </c>
      <c r="AC163" s="497"/>
      <c r="AD163" s="497"/>
      <c r="AE163" s="497"/>
      <c r="AF163" s="497" t="s">
        <v>779</v>
      </c>
      <c r="AG163" s="499"/>
      <c r="AH163" s="499" t="s">
        <v>680</v>
      </c>
      <c r="AI163" s="500"/>
      <c r="AJ163" s="500"/>
      <c r="AK163" s="500"/>
      <c r="AL163" s="500"/>
      <c r="AM163" s="500"/>
      <c r="AN163" s="500"/>
      <c r="AO163" s="500"/>
      <c r="AP163" s="500"/>
      <c r="AQ163" s="500"/>
      <c r="AR163" s="500"/>
      <c r="AS163" s="500"/>
      <c r="AT163" s="500"/>
      <c r="AU163" s="500"/>
      <c r="AV163" s="500"/>
      <c r="AW163" s="500"/>
      <c r="AX163" s="500"/>
      <c r="AY163" s="500"/>
      <c r="AZ163" s="500"/>
      <c r="BA163" s="500"/>
      <c r="BB163" s="500"/>
    </row>
    <row r="164" spans="1:54" ht="15.75" customHeight="1">
      <c r="A164" s="457"/>
      <c r="B164" s="456"/>
      <c r="C164" s="489">
        <v>643</v>
      </c>
      <c r="D164" s="489" t="s">
        <v>1067</v>
      </c>
      <c r="E164" s="489">
        <f t="shared" si="4"/>
        <v>144</v>
      </c>
      <c r="F164" s="489"/>
      <c r="G164" s="530" t="s">
        <v>3681</v>
      </c>
      <c r="H164" s="533" t="s">
        <v>1002</v>
      </c>
      <c r="I164" s="641" t="s">
        <v>115</v>
      </c>
      <c r="J164" s="490" t="s">
        <v>1002</v>
      </c>
      <c r="K164" s="490" t="s">
        <v>1067</v>
      </c>
      <c r="L164" s="628" t="s">
        <v>726</v>
      </c>
      <c r="M164" s="544"/>
      <c r="N164" s="493" t="s">
        <v>3682</v>
      </c>
      <c r="O164" s="494"/>
      <c r="P164" s="495" t="s">
        <v>197</v>
      </c>
      <c r="Q164" s="495"/>
      <c r="R164" s="494"/>
      <c r="S164" s="683" t="s">
        <v>196</v>
      </c>
      <c r="T164" s="496" t="s">
        <v>1068</v>
      </c>
      <c r="U164" s="497" t="s">
        <v>731</v>
      </c>
      <c r="V164" s="498">
        <v>31834</v>
      </c>
      <c r="W164" s="497">
        <f t="shared" ca="1" si="6"/>
        <v>38</v>
      </c>
      <c r="X164" s="497" t="s">
        <v>1069</v>
      </c>
      <c r="Y164" s="497" t="s">
        <v>733</v>
      </c>
      <c r="Z164" s="497" t="s">
        <v>734</v>
      </c>
      <c r="AA164" s="497" t="s">
        <v>676</v>
      </c>
      <c r="AB164" s="497" t="s">
        <v>1059</v>
      </c>
      <c r="AC164" s="497" t="s">
        <v>1070</v>
      </c>
      <c r="AD164" s="497" t="s">
        <v>1012</v>
      </c>
      <c r="AE164" s="497"/>
      <c r="AF164" s="497"/>
      <c r="AG164" s="499"/>
      <c r="AH164" s="499"/>
      <c r="AI164" s="500"/>
      <c r="AJ164" s="500"/>
      <c r="AK164" s="500"/>
      <c r="AL164" s="461"/>
      <c r="AM164" s="461"/>
      <c r="AN164" s="500"/>
      <c r="AO164" s="500"/>
      <c r="AP164" s="500"/>
      <c r="AQ164" s="500"/>
      <c r="AR164" s="500"/>
      <c r="AS164" s="500"/>
      <c r="AT164" s="500"/>
      <c r="AU164" s="500"/>
      <c r="AV164" s="500"/>
      <c r="AW164" s="500"/>
      <c r="AX164" s="500"/>
      <c r="AY164" s="500"/>
      <c r="AZ164" s="500"/>
      <c r="BA164" s="500"/>
      <c r="BB164" s="500"/>
    </row>
    <row r="165" spans="1:54" ht="15.75" customHeight="1">
      <c r="A165" s="461"/>
      <c r="B165" s="460"/>
      <c r="C165" s="489">
        <v>644</v>
      </c>
      <c r="D165" s="571" t="s">
        <v>1349</v>
      </c>
      <c r="E165" s="489">
        <f t="shared" si="4"/>
        <v>145</v>
      </c>
      <c r="F165" s="489" t="s">
        <v>688</v>
      </c>
      <c r="G165" s="530" t="s">
        <v>3681</v>
      </c>
      <c r="H165" s="533" t="s">
        <v>3683</v>
      </c>
      <c r="I165" s="641" t="s">
        <v>115</v>
      </c>
      <c r="J165" s="490" t="s">
        <v>3683</v>
      </c>
      <c r="K165" s="490" t="s">
        <v>1067</v>
      </c>
      <c r="L165" s="628" t="s">
        <v>726</v>
      </c>
      <c r="M165" s="684"/>
      <c r="N165" s="534" t="s">
        <v>3682</v>
      </c>
      <c r="O165" s="494" t="s">
        <v>365</v>
      </c>
      <c r="P165" s="495"/>
      <c r="Q165" s="495"/>
      <c r="R165" s="494" t="s">
        <v>729</v>
      </c>
      <c r="S165" s="572" t="s">
        <v>265</v>
      </c>
      <c r="T165" s="557" t="s">
        <v>1350</v>
      </c>
      <c r="U165" s="497" t="s">
        <v>731</v>
      </c>
      <c r="V165" s="520">
        <v>28259</v>
      </c>
      <c r="W165" s="497">
        <f t="shared" ca="1" si="6"/>
        <v>48</v>
      </c>
      <c r="X165" s="499" t="s">
        <v>1351</v>
      </c>
      <c r="Y165" s="497" t="s">
        <v>778</v>
      </c>
      <c r="Z165" s="497" t="s">
        <v>792</v>
      </c>
      <c r="AA165" s="499" t="s">
        <v>676</v>
      </c>
      <c r="AB165" s="560" t="s">
        <v>676</v>
      </c>
      <c r="AC165" s="499" t="s">
        <v>1110</v>
      </c>
      <c r="AD165" s="495"/>
      <c r="AE165" s="495"/>
      <c r="AF165" s="497" t="s">
        <v>982</v>
      </c>
      <c r="AG165" s="499"/>
      <c r="AH165" s="499" t="s">
        <v>688</v>
      </c>
      <c r="AI165" s="461"/>
      <c r="AJ165" s="500"/>
      <c r="AK165" s="500"/>
      <c r="AL165" s="461"/>
      <c r="AM165" s="461"/>
      <c r="AN165" s="461"/>
      <c r="AO165" s="461"/>
      <c r="AP165" s="461"/>
      <c r="AQ165" s="461"/>
      <c r="AR165" s="461"/>
      <c r="AS165" s="461"/>
      <c r="AT165" s="461"/>
      <c r="AU165" s="461"/>
      <c r="AV165" s="461"/>
      <c r="AW165" s="461"/>
      <c r="AX165" s="461"/>
      <c r="AY165" s="461"/>
      <c r="AZ165" s="461"/>
      <c r="BA165" s="461"/>
      <c r="BB165" s="461"/>
    </row>
    <row r="166" spans="1:54" ht="15.75" customHeight="1">
      <c r="A166" s="461"/>
      <c r="B166" s="460"/>
      <c r="C166" s="489">
        <v>645</v>
      </c>
      <c r="D166" s="571" t="s">
        <v>1352</v>
      </c>
      <c r="E166" s="489">
        <f t="shared" si="4"/>
        <v>146</v>
      </c>
      <c r="F166" s="489" t="s">
        <v>688</v>
      </c>
      <c r="G166" s="530" t="s">
        <v>3681</v>
      </c>
      <c r="H166" s="533" t="s">
        <v>3684</v>
      </c>
      <c r="I166" s="641" t="s">
        <v>115</v>
      </c>
      <c r="J166" s="490" t="s">
        <v>3684</v>
      </c>
      <c r="K166" s="490" t="s">
        <v>1067</v>
      </c>
      <c r="L166" s="628" t="s">
        <v>726</v>
      </c>
      <c r="M166" s="684"/>
      <c r="N166" s="534" t="s">
        <v>3682</v>
      </c>
      <c r="O166" s="494" t="s">
        <v>365</v>
      </c>
      <c r="P166" s="495"/>
      <c r="Q166" s="495"/>
      <c r="R166" s="494" t="s">
        <v>729</v>
      </c>
      <c r="S166" s="572" t="s">
        <v>288</v>
      </c>
      <c r="T166" s="557" t="s">
        <v>1353</v>
      </c>
      <c r="U166" s="497" t="s">
        <v>731</v>
      </c>
      <c r="V166" s="520">
        <v>29734</v>
      </c>
      <c r="W166" s="497">
        <f t="shared" ca="1" si="6"/>
        <v>44</v>
      </c>
      <c r="X166" s="499" t="s">
        <v>1354</v>
      </c>
      <c r="Y166" s="497" t="s">
        <v>778</v>
      </c>
      <c r="Z166" s="497" t="s">
        <v>792</v>
      </c>
      <c r="AA166" s="499" t="s">
        <v>846</v>
      </c>
      <c r="AB166" s="560" t="s">
        <v>676</v>
      </c>
      <c r="AC166" s="560" t="s">
        <v>1037</v>
      </c>
      <c r="AD166" s="495"/>
      <c r="AE166" s="495"/>
      <c r="AF166" s="497" t="s">
        <v>982</v>
      </c>
      <c r="AG166" s="499"/>
      <c r="AH166" s="499" t="s">
        <v>688</v>
      </c>
      <c r="AI166" s="461"/>
      <c r="AJ166" s="500"/>
      <c r="AK166" s="500"/>
      <c r="AL166" s="461"/>
      <c r="AM166" s="461"/>
      <c r="AN166" s="461"/>
      <c r="AO166" s="461"/>
      <c r="AP166" s="461"/>
      <c r="AQ166" s="461"/>
      <c r="AR166" s="461"/>
      <c r="AS166" s="461"/>
      <c r="AT166" s="461"/>
      <c r="AU166" s="461"/>
      <c r="AV166" s="461"/>
      <c r="AW166" s="461"/>
      <c r="AX166" s="461"/>
      <c r="AY166" s="461"/>
      <c r="AZ166" s="461"/>
      <c r="BA166" s="461"/>
      <c r="BB166" s="461"/>
    </row>
    <row r="167" spans="1:54" ht="15.75" customHeight="1">
      <c r="A167" s="461"/>
      <c r="B167" s="460"/>
      <c r="C167" s="489">
        <v>646</v>
      </c>
      <c r="D167" s="571" t="s">
        <v>1355</v>
      </c>
      <c r="E167" s="489">
        <f t="shared" si="4"/>
        <v>147</v>
      </c>
      <c r="F167" s="489" t="s">
        <v>688</v>
      </c>
      <c r="G167" s="530" t="s">
        <v>3681</v>
      </c>
      <c r="H167" s="533" t="s">
        <v>3685</v>
      </c>
      <c r="I167" s="641" t="s">
        <v>115</v>
      </c>
      <c r="J167" s="490" t="s">
        <v>3685</v>
      </c>
      <c r="K167" s="490" t="s">
        <v>1067</v>
      </c>
      <c r="L167" s="628" t="s">
        <v>726</v>
      </c>
      <c r="M167" s="684"/>
      <c r="N167" s="534" t="s">
        <v>3682</v>
      </c>
      <c r="O167" s="494" t="s">
        <v>365</v>
      </c>
      <c r="P167" s="495"/>
      <c r="Q167" s="495"/>
      <c r="R167" s="494" t="s">
        <v>729</v>
      </c>
      <c r="S167" s="572" t="s">
        <v>309</v>
      </c>
      <c r="T167" s="557" t="s">
        <v>1356</v>
      </c>
      <c r="U167" s="497" t="s">
        <v>731</v>
      </c>
      <c r="V167" s="520">
        <v>30020</v>
      </c>
      <c r="W167" s="497">
        <f t="shared" ca="1" si="6"/>
        <v>43</v>
      </c>
      <c r="X167" s="499" t="s">
        <v>1357</v>
      </c>
      <c r="Y167" s="497" t="s">
        <v>778</v>
      </c>
      <c r="Z167" s="497" t="s">
        <v>792</v>
      </c>
      <c r="AA167" s="499" t="s">
        <v>676</v>
      </c>
      <c r="AB167" s="560" t="s">
        <v>676</v>
      </c>
      <c r="AC167" s="499" t="s">
        <v>1110</v>
      </c>
      <c r="AD167" s="495"/>
      <c r="AE167" s="495"/>
      <c r="AF167" s="497" t="s">
        <v>982</v>
      </c>
      <c r="AG167" s="499"/>
      <c r="AH167" s="499" t="s">
        <v>688</v>
      </c>
      <c r="AI167" s="461"/>
      <c r="AJ167" s="500"/>
      <c r="AK167" s="500"/>
      <c r="AL167" s="461"/>
      <c r="AM167" s="461"/>
      <c r="AN167" s="461"/>
      <c r="AO167" s="461"/>
      <c r="AP167" s="461"/>
      <c r="AQ167" s="461"/>
      <c r="AR167" s="461"/>
      <c r="AS167" s="461"/>
      <c r="AT167" s="461"/>
      <c r="AU167" s="461"/>
      <c r="AV167" s="461"/>
      <c r="AW167" s="461"/>
      <c r="AX167" s="461"/>
      <c r="AY167" s="461"/>
      <c r="AZ167" s="461"/>
      <c r="BA167" s="461"/>
      <c r="BB167" s="461"/>
    </row>
    <row r="168" spans="1:54" ht="15.75" customHeight="1">
      <c r="A168" s="461"/>
      <c r="B168" s="460"/>
      <c r="C168" s="489">
        <v>647</v>
      </c>
      <c r="D168" s="571" t="s">
        <v>1358</v>
      </c>
      <c r="E168" s="489">
        <f t="shared" si="4"/>
        <v>148</v>
      </c>
      <c r="F168" s="489" t="s">
        <v>688</v>
      </c>
      <c r="G168" s="530" t="s">
        <v>3681</v>
      </c>
      <c r="H168" s="533" t="s">
        <v>3686</v>
      </c>
      <c r="I168" s="641" t="s">
        <v>115</v>
      </c>
      <c r="J168" s="490" t="s">
        <v>3686</v>
      </c>
      <c r="K168" s="490" t="s">
        <v>1067</v>
      </c>
      <c r="L168" s="628" t="s">
        <v>726</v>
      </c>
      <c r="M168" s="684"/>
      <c r="N168" s="534" t="s">
        <v>3682</v>
      </c>
      <c r="O168" s="494" t="s">
        <v>365</v>
      </c>
      <c r="P168" s="495"/>
      <c r="Q168" s="495"/>
      <c r="R168" s="494" t="s">
        <v>729</v>
      </c>
      <c r="S168" s="572" t="s">
        <v>325</v>
      </c>
      <c r="T168" s="557" t="s">
        <v>1359</v>
      </c>
      <c r="U168" s="497" t="s">
        <v>731</v>
      </c>
      <c r="V168" s="520">
        <v>30250</v>
      </c>
      <c r="W168" s="497">
        <f t="shared" ca="1" si="6"/>
        <v>43</v>
      </c>
      <c r="X168" s="499" t="s">
        <v>1360</v>
      </c>
      <c r="Y168" s="497" t="s">
        <v>778</v>
      </c>
      <c r="Z168" s="497" t="s">
        <v>792</v>
      </c>
      <c r="AA168" s="499" t="s">
        <v>676</v>
      </c>
      <c r="AB168" s="560" t="s">
        <v>676</v>
      </c>
      <c r="AC168" s="499" t="s">
        <v>1361</v>
      </c>
      <c r="AD168" s="495"/>
      <c r="AE168" s="495"/>
      <c r="AF168" s="497" t="s">
        <v>982</v>
      </c>
      <c r="AG168" s="499"/>
      <c r="AH168" s="499" t="s">
        <v>688</v>
      </c>
      <c r="AI168" s="461"/>
      <c r="AJ168" s="500"/>
      <c r="AK168" s="500"/>
      <c r="AL168" s="500"/>
      <c r="AM168" s="461"/>
      <c r="AN168" s="461"/>
      <c r="AO168" s="461"/>
      <c r="AP168" s="461"/>
      <c r="AQ168" s="461"/>
      <c r="AR168" s="461"/>
      <c r="AS168" s="461"/>
      <c r="AT168" s="461"/>
      <c r="AU168" s="461"/>
      <c r="AV168" s="461"/>
      <c r="AW168" s="461"/>
      <c r="AX168" s="461"/>
      <c r="AY168" s="461"/>
      <c r="AZ168" s="461"/>
      <c r="BA168" s="461"/>
      <c r="BB168" s="461"/>
    </row>
    <row r="169" spans="1:54" ht="15.75" customHeight="1">
      <c r="A169" s="461"/>
      <c r="B169" s="460"/>
      <c r="C169" s="489">
        <v>648</v>
      </c>
      <c r="D169" s="571" t="s">
        <v>1362</v>
      </c>
      <c r="E169" s="489">
        <f t="shared" si="4"/>
        <v>149</v>
      </c>
      <c r="F169" s="489" t="s">
        <v>688</v>
      </c>
      <c r="G169" s="530" t="s">
        <v>3681</v>
      </c>
      <c r="H169" s="533" t="s">
        <v>3687</v>
      </c>
      <c r="I169" s="641" t="s">
        <v>115</v>
      </c>
      <c r="J169" s="490" t="s">
        <v>3687</v>
      </c>
      <c r="K169" s="490" t="s">
        <v>1067</v>
      </c>
      <c r="L169" s="628" t="s">
        <v>726</v>
      </c>
      <c r="M169" s="684"/>
      <c r="N169" s="534" t="s">
        <v>3682</v>
      </c>
      <c r="O169" s="494" t="s">
        <v>365</v>
      </c>
      <c r="P169" s="495"/>
      <c r="Q169" s="495"/>
      <c r="R169" s="494" t="s">
        <v>729</v>
      </c>
      <c r="S169" s="534" t="s">
        <v>3997</v>
      </c>
      <c r="T169" s="557" t="s">
        <v>1363</v>
      </c>
      <c r="U169" s="497" t="s">
        <v>731</v>
      </c>
      <c r="V169" s="520">
        <v>34787</v>
      </c>
      <c r="W169" s="497">
        <f t="shared" ca="1" si="6"/>
        <v>30</v>
      </c>
      <c r="X169" s="499" t="s">
        <v>1364</v>
      </c>
      <c r="Y169" s="497" t="s">
        <v>778</v>
      </c>
      <c r="Z169" s="497" t="s">
        <v>792</v>
      </c>
      <c r="AA169" s="499" t="s">
        <v>1131</v>
      </c>
      <c r="AB169" s="499" t="s">
        <v>1365</v>
      </c>
      <c r="AC169" s="499" t="s">
        <v>1366</v>
      </c>
      <c r="AD169" s="495"/>
      <c r="AE169" s="495"/>
      <c r="AF169" s="497" t="s">
        <v>982</v>
      </c>
      <c r="AG169" s="499"/>
      <c r="AH169" s="499" t="s">
        <v>688</v>
      </c>
      <c r="AI169" s="461"/>
      <c r="AJ169" s="500"/>
      <c r="AK169" s="500"/>
      <c r="AL169" s="461"/>
      <c r="AM169" s="461"/>
      <c r="AN169" s="461"/>
      <c r="AO169" s="461"/>
      <c r="AP169" s="461"/>
      <c r="AQ169" s="461"/>
      <c r="AR169" s="461"/>
      <c r="AS169" s="461"/>
      <c r="AT169" s="461"/>
      <c r="AU169" s="461"/>
      <c r="AV169" s="461"/>
      <c r="AW169" s="461"/>
      <c r="AX169" s="461"/>
      <c r="AY169" s="461"/>
      <c r="AZ169" s="461"/>
      <c r="BA169" s="461"/>
      <c r="BB169" s="461"/>
    </row>
    <row r="170" spans="1:54" ht="15.75" customHeight="1">
      <c r="A170" s="461"/>
      <c r="B170" s="460"/>
      <c r="C170" s="489">
        <v>649</v>
      </c>
      <c r="D170" s="571" t="s">
        <v>1338</v>
      </c>
      <c r="E170" s="489">
        <f t="shared" si="4"/>
        <v>150</v>
      </c>
      <c r="F170" s="489" t="s">
        <v>688</v>
      </c>
      <c r="G170" s="530" t="s">
        <v>3681</v>
      </c>
      <c r="H170" s="533" t="s">
        <v>3689</v>
      </c>
      <c r="I170" s="641" t="s">
        <v>115</v>
      </c>
      <c r="J170" s="490" t="s">
        <v>3689</v>
      </c>
      <c r="K170" s="490" t="s">
        <v>1067</v>
      </c>
      <c r="L170" s="628" t="s">
        <v>726</v>
      </c>
      <c r="M170" s="684"/>
      <c r="N170" s="534" t="s">
        <v>3682</v>
      </c>
      <c r="O170" s="494" t="s">
        <v>365</v>
      </c>
      <c r="P170" s="495"/>
      <c r="Q170" s="495"/>
      <c r="R170" s="494" t="s">
        <v>729</v>
      </c>
      <c r="S170" s="572" t="s">
        <v>343</v>
      </c>
      <c r="T170" s="557" t="s">
        <v>1342</v>
      </c>
      <c r="U170" s="497" t="s">
        <v>731</v>
      </c>
      <c r="V170" s="520">
        <v>35647</v>
      </c>
      <c r="W170" s="497">
        <f t="shared" ca="1" si="6"/>
        <v>28</v>
      </c>
      <c r="X170" s="499" t="s">
        <v>1343</v>
      </c>
      <c r="Y170" s="497" t="s">
        <v>778</v>
      </c>
      <c r="Z170" s="497" t="s">
        <v>792</v>
      </c>
      <c r="AA170" s="499" t="s">
        <v>676</v>
      </c>
      <c r="AB170" s="560" t="s">
        <v>676</v>
      </c>
      <c r="AC170" s="499" t="s">
        <v>1344</v>
      </c>
      <c r="AD170" s="495"/>
      <c r="AE170" s="495"/>
      <c r="AF170" s="497" t="s">
        <v>982</v>
      </c>
      <c r="AG170" s="499"/>
      <c r="AH170" s="499" t="s">
        <v>688</v>
      </c>
      <c r="AI170" s="461"/>
      <c r="AJ170" s="500"/>
      <c r="AK170" s="500"/>
      <c r="AL170" s="461"/>
      <c r="AM170" s="461"/>
      <c r="AN170" s="461"/>
      <c r="AO170" s="461"/>
      <c r="AP170" s="461"/>
      <c r="AQ170" s="461"/>
      <c r="AR170" s="461"/>
      <c r="AS170" s="461"/>
      <c r="AT170" s="461"/>
      <c r="AU170" s="461"/>
      <c r="AV170" s="461"/>
      <c r="AW170" s="461"/>
      <c r="AX170" s="461"/>
      <c r="AY170" s="461"/>
      <c r="AZ170" s="461"/>
      <c r="BA170" s="461"/>
      <c r="BB170" s="461"/>
    </row>
    <row r="171" spans="1:54" ht="15.75" customHeight="1">
      <c r="A171" s="461"/>
      <c r="B171" s="460"/>
      <c r="C171" s="489">
        <v>650</v>
      </c>
      <c r="D171" s="571" t="s">
        <v>1367</v>
      </c>
      <c r="E171" s="489">
        <f t="shared" si="4"/>
        <v>151</v>
      </c>
      <c r="F171" s="489" t="s">
        <v>688</v>
      </c>
      <c r="G171" s="530" t="s">
        <v>3681</v>
      </c>
      <c r="H171" s="533" t="s">
        <v>3690</v>
      </c>
      <c r="I171" s="641" t="s">
        <v>115</v>
      </c>
      <c r="J171" s="490" t="s">
        <v>3690</v>
      </c>
      <c r="K171" s="490" t="s">
        <v>1067</v>
      </c>
      <c r="L171" s="628" t="s">
        <v>726</v>
      </c>
      <c r="M171" s="684"/>
      <c r="N171" s="534" t="s">
        <v>3682</v>
      </c>
      <c r="O171" s="494" t="s">
        <v>365</v>
      </c>
      <c r="P171" s="495"/>
      <c r="Q171" s="495"/>
      <c r="R171" s="573" t="s">
        <v>766</v>
      </c>
      <c r="S171" s="572" t="s">
        <v>350</v>
      </c>
      <c r="T171" s="557" t="s">
        <v>1368</v>
      </c>
      <c r="U171" s="497" t="s">
        <v>731</v>
      </c>
      <c r="V171" s="520">
        <v>32923</v>
      </c>
      <c r="W171" s="497">
        <f t="shared" ca="1" si="6"/>
        <v>35</v>
      </c>
      <c r="X171" s="499" t="s">
        <v>1369</v>
      </c>
      <c r="Y171" s="497" t="s">
        <v>778</v>
      </c>
      <c r="Z171" s="497" t="s">
        <v>792</v>
      </c>
      <c r="AA171" s="499" t="s">
        <v>274</v>
      </c>
      <c r="AB171" s="499" t="s">
        <v>274</v>
      </c>
      <c r="AC171" s="499" t="s">
        <v>1370</v>
      </c>
      <c r="AD171" s="495"/>
      <c r="AE171" s="495"/>
      <c r="AF171" s="497" t="s">
        <v>982</v>
      </c>
      <c r="AG171" s="499"/>
      <c r="AH171" s="499" t="s">
        <v>688</v>
      </c>
      <c r="AI171" s="461"/>
      <c r="AJ171" s="500"/>
      <c r="AK171" s="500"/>
      <c r="AL171" s="461"/>
      <c r="AM171" s="461"/>
      <c r="AN171" s="461"/>
      <c r="AO171" s="461"/>
      <c r="AP171" s="461"/>
      <c r="AQ171" s="461"/>
      <c r="AR171" s="461"/>
      <c r="AS171" s="461"/>
      <c r="AT171" s="461"/>
      <c r="AU171" s="461"/>
      <c r="AV171" s="461"/>
      <c r="AW171" s="461"/>
      <c r="AX171" s="461"/>
      <c r="AY171" s="461"/>
      <c r="AZ171" s="461"/>
      <c r="BA171" s="461"/>
      <c r="BB171" s="461"/>
    </row>
    <row r="172" spans="1:54" ht="15.75" customHeight="1">
      <c r="A172" s="461"/>
      <c r="B172" s="460"/>
      <c r="C172" s="489">
        <v>651</v>
      </c>
      <c r="D172" s="571" t="s">
        <v>1371</v>
      </c>
      <c r="E172" s="489">
        <f t="shared" si="4"/>
        <v>152</v>
      </c>
      <c r="F172" s="489" t="s">
        <v>688</v>
      </c>
      <c r="G172" s="530" t="s">
        <v>3681</v>
      </c>
      <c r="H172" s="533" t="s">
        <v>3690</v>
      </c>
      <c r="I172" s="641" t="s">
        <v>115</v>
      </c>
      <c r="J172" s="490" t="s">
        <v>3690</v>
      </c>
      <c r="K172" s="490" t="s">
        <v>1067</v>
      </c>
      <c r="L172" s="628" t="s">
        <v>726</v>
      </c>
      <c r="M172" s="684"/>
      <c r="N172" s="534" t="s">
        <v>3682</v>
      </c>
      <c r="O172" s="494" t="s">
        <v>365</v>
      </c>
      <c r="P172" s="495"/>
      <c r="Q172" s="495"/>
      <c r="R172" s="573" t="s">
        <v>766</v>
      </c>
      <c r="S172" s="534" t="s">
        <v>3998</v>
      </c>
      <c r="T172" s="557" t="s">
        <v>1372</v>
      </c>
      <c r="U172" s="497" t="s">
        <v>731</v>
      </c>
      <c r="V172" s="574">
        <v>37793</v>
      </c>
      <c r="W172" s="497">
        <f t="shared" ca="1" si="6"/>
        <v>22</v>
      </c>
      <c r="X172" s="499" t="s">
        <v>1373</v>
      </c>
      <c r="Y172" s="497" t="s">
        <v>778</v>
      </c>
      <c r="Z172" s="497" t="s">
        <v>792</v>
      </c>
      <c r="AA172" s="499" t="s">
        <v>676</v>
      </c>
      <c r="AB172" s="560" t="s">
        <v>676</v>
      </c>
      <c r="AC172" s="499" t="s">
        <v>1374</v>
      </c>
      <c r="AD172" s="495"/>
      <c r="AE172" s="495"/>
      <c r="AF172" s="497" t="s">
        <v>982</v>
      </c>
      <c r="AG172" s="499"/>
      <c r="AH172" s="499" t="s">
        <v>688</v>
      </c>
      <c r="AI172" s="461"/>
      <c r="AJ172" s="500"/>
      <c r="AK172" s="500"/>
      <c r="AL172" s="461"/>
      <c r="AM172" s="500"/>
      <c r="AN172" s="461"/>
      <c r="AO172" s="461"/>
      <c r="AP172" s="461"/>
      <c r="AQ172" s="461"/>
      <c r="AR172" s="461"/>
      <c r="AS172" s="461"/>
      <c r="AT172" s="461"/>
      <c r="AU172" s="461"/>
      <c r="AV172" s="461"/>
      <c r="AW172" s="461"/>
      <c r="AX172" s="461"/>
      <c r="AY172" s="461"/>
      <c r="AZ172" s="461"/>
      <c r="BA172" s="461"/>
      <c r="BB172" s="461"/>
    </row>
    <row r="173" spans="1:54" ht="15.75" customHeight="1">
      <c r="A173" s="193"/>
      <c r="B173" s="193"/>
      <c r="C173" s="489">
        <v>652</v>
      </c>
      <c r="D173" s="575" t="s">
        <v>1375</v>
      </c>
      <c r="E173" s="489">
        <f t="shared" si="4"/>
        <v>153</v>
      </c>
      <c r="F173" s="525" t="s">
        <v>688</v>
      </c>
      <c r="G173" s="530" t="s">
        <v>3681</v>
      </c>
      <c r="H173" s="533" t="s">
        <v>3690</v>
      </c>
      <c r="I173" s="641" t="s">
        <v>115</v>
      </c>
      <c r="J173" s="490" t="s">
        <v>3690</v>
      </c>
      <c r="K173" s="490" t="s">
        <v>1067</v>
      </c>
      <c r="L173" s="628" t="s">
        <v>726</v>
      </c>
      <c r="M173" s="569"/>
      <c r="N173" s="534" t="s">
        <v>3682</v>
      </c>
      <c r="O173" s="494" t="s">
        <v>365</v>
      </c>
      <c r="P173" s="563"/>
      <c r="Q173" s="563"/>
      <c r="R173" s="564" t="s">
        <v>766</v>
      </c>
      <c r="S173" s="630" t="s">
        <v>1376</v>
      </c>
      <c r="T173" s="966" t="s">
        <v>1377</v>
      </c>
      <c r="U173" s="497" t="s">
        <v>731</v>
      </c>
      <c r="V173" s="577">
        <v>32111</v>
      </c>
      <c r="W173" s="497">
        <f ca="1">DATEDIF('참고 취합마스터파일'!$V173,TODAY(),"Y")</f>
        <v>38</v>
      </c>
      <c r="X173" s="553" t="s">
        <v>1378</v>
      </c>
      <c r="Y173" s="497" t="s">
        <v>778</v>
      </c>
      <c r="Z173" s="497" t="s">
        <v>792</v>
      </c>
      <c r="AA173" s="553" t="s">
        <v>274</v>
      </c>
      <c r="AB173" s="553" t="s">
        <v>274</v>
      </c>
      <c r="AC173" s="538" t="s">
        <v>1379</v>
      </c>
      <c r="AD173" s="563"/>
      <c r="AE173" s="563"/>
      <c r="AF173" s="497" t="s">
        <v>1380</v>
      </c>
      <c r="AG173" s="563"/>
      <c r="AH173" s="578" t="s">
        <v>688</v>
      </c>
      <c r="AI173" s="193"/>
      <c r="AJ173" s="193"/>
      <c r="AK173" s="193"/>
      <c r="AL173" s="193"/>
      <c r="AM173" s="193"/>
      <c r="AN173" s="193"/>
      <c r="AO173" s="193"/>
      <c r="AP173" s="193"/>
      <c r="AQ173" s="193"/>
      <c r="AR173" s="193"/>
      <c r="AS173" s="193"/>
      <c r="AT173" s="193"/>
      <c r="AU173" s="193"/>
      <c r="AV173" s="193"/>
      <c r="AW173" s="193"/>
      <c r="AX173" s="193"/>
      <c r="AY173" s="193"/>
      <c r="AZ173" s="193"/>
      <c r="BA173" s="193"/>
      <c r="BB173" s="193"/>
    </row>
    <row r="174" spans="1:54" ht="15.75" customHeight="1">
      <c r="A174" s="457"/>
      <c r="B174" s="456"/>
      <c r="C174" s="489">
        <v>150</v>
      </c>
      <c r="D174" s="489" t="s">
        <v>1337</v>
      </c>
      <c r="E174" s="489">
        <f t="shared" si="4"/>
        <v>154</v>
      </c>
      <c r="F174" s="489" t="s">
        <v>680</v>
      </c>
      <c r="G174" s="530" t="s">
        <v>676</v>
      </c>
      <c r="H174" s="533" t="s">
        <v>1009</v>
      </c>
      <c r="I174" s="532" t="s">
        <v>31</v>
      </c>
      <c r="J174" s="490" t="s">
        <v>1009</v>
      </c>
      <c r="K174" s="490" t="s">
        <v>1337</v>
      </c>
      <c r="L174" s="490" t="s">
        <v>726</v>
      </c>
      <c r="M174" s="535"/>
      <c r="N174" s="493" t="s">
        <v>765</v>
      </c>
      <c r="O174" s="494"/>
      <c r="P174" s="949" t="s">
        <v>69</v>
      </c>
      <c r="Q174" s="495"/>
      <c r="R174" s="494" t="s">
        <v>729</v>
      </c>
      <c r="S174" s="787" t="s">
        <v>218</v>
      </c>
      <c r="T174" s="496" t="s">
        <v>1339</v>
      </c>
      <c r="U174" s="497" t="s">
        <v>731</v>
      </c>
      <c r="V174" s="498">
        <v>28283</v>
      </c>
      <c r="W174" s="497">
        <f t="shared" ref="W174:W314" ca="1" si="7">DATEDIF(V174,TODAY(),"Y")</f>
        <v>48</v>
      </c>
      <c r="X174" s="497" t="s">
        <v>1340</v>
      </c>
      <c r="Y174" s="545" t="s">
        <v>733</v>
      </c>
      <c r="Z174" s="508" t="s">
        <v>734</v>
      </c>
      <c r="AA174" s="497" t="s">
        <v>676</v>
      </c>
      <c r="AB174" s="497" t="s">
        <v>676</v>
      </c>
      <c r="AC174" s="497" t="s">
        <v>1341</v>
      </c>
      <c r="AD174" s="497"/>
      <c r="AE174" s="497"/>
      <c r="AF174" s="497" t="s">
        <v>771</v>
      </c>
      <c r="AG174" s="499"/>
      <c r="AH174" s="499" t="s">
        <v>680</v>
      </c>
      <c r="AI174" s="500"/>
      <c r="AJ174" s="500"/>
      <c r="AK174" s="500"/>
      <c r="AL174" s="500"/>
      <c r="AM174" s="500"/>
      <c r="AN174" s="500"/>
      <c r="AO174" s="500"/>
      <c r="AP174" s="500"/>
      <c r="AQ174" s="500"/>
      <c r="AR174" s="500"/>
      <c r="AS174" s="500"/>
      <c r="AT174" s="500"/>
      <c r="AU174" s="500"/>
      <c r="AV174" s="500"/>
      <c r="AW174" s="500"/>
      <c r="AX174" s="500"/>
      <c r="AY174" s="500"/>
      <c r="AZ174" s="500"/>
      <c r="BA174" s="500"/>
      <c r="BB174" s="500"/>
    </row>
    <row r="175" spans="1:54" ht="15.75" customHeight="1">
      <c r="A175" s="457"/>
      <c r="B175" s="456"/>
      <c r="C175" s="489">
        <v>151</v>
      </c>
      <c r="D175" s="489" t="s">
        <v>1345</v>
      </c>
      <c r="E175" s="489">
        <f t="shared" si="4"/>
        <v>155</v>
      </c>
      <c r="F175" s="489" t="s">
        <v>680</v>
      </c>
      <c r="G175" s="530" t="s">
        <v>676</v>
      </c>
      <c r="H175" s="533" t="s">
        <v>1009</v>
      </c>
      <c r="I175" s="532" t="s">
        <v>31</v>
      </c>
      <c r="J175" s="490" t="s">
        <v>1009</v>
      </c>
      <c r="K175" s="490" t="s">
        <v>1067</v>
      </c>
      <c r="L175" s="490" t="s">
        <v>726</v>
      </c>
      <c r="M175" s="535"/>
      <c r="N175" s="501" t="s">
        <v>765</v>
      </c>
      <c r="O175" s="494"/>
      <c r="P175" s="495"/>
      <c r="Q175" s="495"/>
      <c r="R175" s="494" t="s">
        <v>729</v>
      </c>
      <c r="S175" s="501" t="s">
        <v>244</v>
      </c>
      <c r="T175" s="496" t="s">
        <v>1346</v>
      </c>
      <c r="U175" s="497" t="s">
        <v>731</v>
      </c>
      <c r="V175" s="498">
        <v>33040</v>
      </c>
      <c r="W175" s="497">
        <f t="shared" ca="1" si="7"/>
        <v>35</v>
      </c>
      <c r="X175" s="497" t="s">
        <v>1347</v>
      </c>
      <c r="Y175" s="497" t="s">
        <v>778</v>
      </c>
      <c r="Z175" s="497" t="s">
        <v>784</v>
      </c>
      <c r="AA175" s="497" t="s">
        <v>676</v>
      </c>
      <c r="AB175" s="497" t="s">
        <v>676</v>
      </c>
      <c r="AC175" s="497" t="s">
        <v>1348</v>
      </c>
      <c r="AD175" s="497"/>
      <c r="AE175" s="497"/>
      <c r="AF175" s="497" t="s">
        <v>1053</v>
      </c>
      <c r="AG175" s="499"/>
      <c r="AH175" s="499" t="s">
        <v>680</v>
      </c>
      <c r="AI175" s="500"/>
      <c r="AJ175" s="500"/>
      <c r="AK175" s="500"/>
      <c r="AL175" s="500"/>
      <c r="AM175" s="500"/>
      <c r="AN175" s="500"/>
      <c r="AO175" s="500"/>
      <c r="AP175" s="500"/>
      <c r="AQ175" s="500"/>
      <c r="AR175" s="500"/>
      <c r="AS175" s="500"/>
      <c r="AT175" s="500"/>
      <c r="AU175" s="500"/>
      <c r="AV175" s="500"/>
      <c r="AW175" s="500"/>
      <c r="AX175" s="500"/>
      <c r="AY175" s="500"/>
      <c r="AZ175" s="500"/>
      <c r="BA175" s="500"/>
      <c r="BB175" s="500"/>
    </row>
    <row r="176" spans="1:54" ht="15.75" customHeight="1">
      <c r="A176" s="457"/>
      <c r="B176" s="456"/>
      <c r="C176" s="489">
        <v>152</v>
      </c>
      <c r="D176" s="489" t="s">
        <v>1384</v>
      </c>
      <c r="E176" s="489">
        <f t="shared" si="4"/>
        <v>156</v>
      </c>
      <c r="F176" s="489" t="s">
        <v>680</v>
      </c>
      <c r="G176" s="530" t="s">
        <v>676</v>
      </c>
      <c r="H176" s="533" t="s">
        <v>1009</v>
      </c>
      <c r="I176" s="532" t="s">
        <v>31</v>
      </c>
      <c r="J176" s="490" t="s">
        <v>1009</v>
      </c>
      <c r="K176" s="490" t="s">
        <v>1067</v>
      </c>
      <c r="L176" s="490" t="s">
        <v>726</v>
      </c>
      <c r="M176" s="535"/>
      <c r="N176" s="501" t="s">
        <v>765</v>
      </c>
      <c r="O176" s="494"/>
      <c r="P176" s="495"/>
      <c r="Q176" s="495"/>
      <c r="R176" s="494" t="s">
        <v>729</v>
      </c>
      <c r="S176" s="501" t="s">
        <v>1385</v>
      </c>
      <c r="T176" s="496" t="s">
        <v>1386</v>
      </c>
      <c r="U176" s="497" t="s">
        <v>731</v>
      </c>
      <c r="V176" s="498">
        <v>29202</v>
      </c>
      <c r="W176" s="497">
        <f t="shared" ca="1" si="7"/>
        <v>46</v>
      </c>
      <c r="X176" s="497" t="s">
        <v>1387</v>
      </c>
      <c r="Y176" s="497" t="s">
        <v>778</v>
      </c>
      <c r="Z176" s="497" t="s">
        <v>792</v>
      </c>
      <c r="AA176" s="497" t="s">
        <v>676</v>
      </c>
      <c r="AB176" s="497" t="s">
        <v>676</v>
      </c>
      <c r="AC176" s="497" t="s">
        <v>1388</v>
      </c>
      <c r="AD176" s="497" t="s">
        <v>786</v>
      </c>
      <c r="AE176" s="497" t="s">
        <v>1389</v>
      </c>
      <c r="AF176" s="497" t="s">
        <v>779</v>
      </c>
      <c r="AG176" s="499" t="s">
        <v>1390</v>
      </c>
      <c r="AH176" s="499" t="s">
        <v>680</v>
      </c>
      <c r="AI176" s="500"/>
      <c r="AJ176" s="500"/>
      <c r="AK176" s="500"/>
      <c r="AL176" s="500"/>
      <c r="AM176" s="500"/>
      <c r="AN176" s="500"/>
      <c r="AO176" s="500"/>
      <c r="AP176" s="500"/>
      <c r="AQ176" s="500"/>
      <c r="AR176" s="500"/>
      <c r="AS176" s="500"/>
      <c r="AT176" s="500"/>
      <c r="AU176" s="500"/>
      <c r="AV176" s="500"/>
      <c r="AW176" s="500"/>
      <c r="AX176" s="500"/>
      <c r="AY176" s="500"/>
      <c r="AZ176" s="500"/>
      <c r="BA176" s="500"/>
      <c r="BB176" s="500"/>
    </row>
    <row r="177" spans="1:54" ht="15.75" customHeight="1">
      <c r="A177" s="457"/>
      <c r="B177" s="456"/>
      <c r="C177" s="489">
        <v>153</v>
      </c>
      <c r="D177" s="489" t="s">
        <v>1391</v>
      </c>
      <c r="E177" s="489">
        <f t="shared" si="4"/>
        <v>157</v>
      </c>
      <c r="F177" s="489" t="s">
        <v>680</v>
      </c>
      <c r="G177" s="530" t="s">
        <v>676</v>
      </c>
      <c r="H177" s="533" t="s">
        <v>1009</v>
      </c>
      <c r="I177" s="532" t="s">
        <v>31</v>
      </c>
      <c r="J177" s="490" t="s">
        <v>1009</v>
      </c>
      <c r="K177" s="490" t="s">
        <v>1067</v>
      </c>
      <c r="L177" s="490" t="s">
        <v>726</v>
      </c>
      <c r="M177" s="535"/>
      <c r="N177" s="501" t="s">
        <v>765</v>
      </c>
      <c r="O177" s="494"/>
      <c r="P177" s="495"/>
      <c r="Q177" s="495"/>
      <c r="R177" s="494" t="s">
        <v>766</v>
      </c>
      <c r="S177" s="501" t="s">
        <v>1392</v>
      </c>
      <c r="T177" s="496" t="s">
        <v>1393</v>
      </c>
      <c r="U177" s="497" t="s">
        <v>731</v>
      </c>
      <c r="V177" s="498">
        <v>33672</v>
      </c>
      <c r="W177" s="497">
        <f t="shared" ca="1" si="7"/>
        <v>33</v>
      </c>
      <c r="X177" s="497" t="s">
        <v>1394</v>
      </c>
      <c r="Y177" s="497" t="s">
        <v>778</v>
      </c>
      <c r="Z177" s="497" t="s">
        <v>792</v>
      </c>
      <c r="AA177" s="497" t="s">
        <v>676</v>
      </c>
      <c r="AB177" s="497" t="s">
        <v>676</v>
      </c>
      <c r="AC177" s="497" t="s">
        <v>1395</v>
      </c>
      <c r="AD177" s="497" t="s">
        <v>786</v>
      </c>
      <c r="AE177" s="497" t="s">
        <v>1396</v>
      </c>
      <c r="AF177" s="497" t="s">
        <v>779</v>
      </c>
      <c r="AG177" s="499" t="s">
        <v>1390</v>
      </c>
      <c r="AH177" s="499" t="s">
        <v>680</v>
      </c>
      <c r="AI177" s="500"/>
      <c r="AJ177" s="500"/>
      <c r="AK177" s="500"/>
      <c r="AL177" s="500"/>
      <c r="AM177" s="500"/>
      <c r="AN177" s="500"/>
      <c r="AO177" s="500"/>
      <c r="AP177" s="500"/>
      <c r="AQ177" s="500"/>
      <c r="AR177" s="500"/>
      <c r="AS177" s="500"/>
      <c r="AT177" s="500"/>
      <c r="AU177" s="500"/>
      <c r="AV177" s="500"/>
      <c r="AW177" s="500"/>
      <c r="AX177" s="500"/>
      <c r="AY177" s="500"/>
      <c r="AZ177" s="500"/>
      <c r="BA177" s="500"/>
      <c r="BB177" s="500"/>
    </row>
    <row r="178" spans="1:54" ht="15.75" customHeight="1">
      <c r="A178" s="457"/>
      <c r="B178" s="456"/>
      <c r="C178" s="489">
        <v>154</v>
      </c>
      <c r="D178" s="489" t="s">
        <v>1397</v>
      </c>
      <c r="E178" s="489">
        <f t="shared" si="4"/>
        <v>158</v>
      </c>
      <c r="F178" s="489" t="s">
        <v>680</v>
      </c>
      <c r="G178" s="530" t="s">
        <v>676</v>
      </c>
      <c r="H178" s="533" t="s">
        <v>1009</v>
      </c>
      <c r="I178" s="532" t="s">
        <v>31</v>
      </c>
      <c r="J178" s="490" t="s">
        <v>1009</v>
      </c>
      <c r="K178" s="490" t="s">
        <v>1067</v>
      </c>
      <c r="L178" s="490" t="s">
        <v>726</v>
      </c>
      <c r="M178" s="535"/>
      <c r="N178" s="501" t="s">
        <v>765</v>
      </c>
      <c r="O178" s="494"/>
      <c r="P178" s="495"/>
      <c r="Q178" s="495"/>
      <c r="R178" s="494" t="s">
        <v>729</v>
      </c>
      <c r="S178" s="501" t="s">
        <v>1398</v>
      </c>
      <c r="T178" s="496" t="s">
        <v>1399</v>
      </c>
      <c r="U178" s="497" t="s">
        <v>731</v>
      </c>
      <c r="V178" s="498">
        <v>30297</v>
      </c>
      <c r="W178" s="497">
        <f t="shared" ca="1" si="7"/>
        <v>43</v>
      </c>
      <c r="X178" s="497" t="s">
        <v>1400</v>
      </c>
      <c r="Y178" s="497" t="s">
        <v>778</v>
      </c>
      <c r="Z178" s="497" t="s">
        <v>792</v>
      </c>
      <c r="AA178" s="497" t="s">
        <v>676</v>
      </c>
      <c r="AB178" s="497" t="s">
        <v>676</v>
      </c>
      <c r="AC178" s="497" t="s">
        <v>1401</v>
      </c>
      <c r="AD178" s="497" t="s">
        <v>786</v>
      </c>
      <c r="AE178" s="497" t="s">
        <v>1402</v>
      </c>
      <c r="AF178" s="497" t="s">
        <v>1053</v>
      </c>
      <c r="AG178" s="499" t="s">
        <v>1403</v>
      </c>
      <c r="AH178" s="499" t="s">
        <v>680</v>
      </c>
      <c r="AI178" s="500"/>
      <c r="AJ178" s="500"/>
      <c r="AK178" s="500"/>
      <c r="AL178" s="500"/>
      <c r="AM178" s="500"/>
      <c r="AN178" s="500"/>
      <c r="AO178" s="500"/>
      <c r="AP178" s="500"/>
      <c r="AQ178" s="500"/>
      <c r="AR178" s="500"/>
      <c r="AS178" s="500"/>
      <c r="AT178" s="500"/>
      <c r="AU178" s="500"/>
      <c r="AV178" s="500"/>
      <c r="AW178" s="500"/>
      <c r="AX178" s="500"/>
      <c r="AY178" s="500"/>
      <c r="AZ178" s="500"/>
      <c r="BA178" s="500"/>
      <c r="BB178" s="500"/>
    </row>
    <row r="179" spans="1:54" ht="15.75" customHeight="1">
      <c r="A179" s="457"/>
      <c r="B179" s="456"/>
      <c r="C179" s="489">
        <v>155</v>
      </c>
      <c r="D179" s="489" t="s">
        <v>1404</v>
      </c>
      <c r="E179" s="489">
        <f t="shared" si="4"/>
        <v>159</v>
      </c>
      <c r="F179" s="489" t="s">
        <v>680</v>
      </c>
      <c r="G179" s="530" t="s">
        <v>676</v>
      </c>
      <c r="H179" s="533" t="s">
        <v>1009</v>
      </c>
      <c r="I179" s="532" t="s">
        <v>31</v>
      </c>
      <c r="J179" s="490" t="s">
        <v>1009</v>
      </c>
      <c r="K179" s="490" t="s">
        <v>1067</v>
      </c>
      <c r="L179" s="490" t="s">
        <v>726</v>
      </c>
      <c r="M179" s="535"/>
      <c r="N179" s="504" t="s">
        <v>765</v>
      </c>
      <c r="O179" s="494"/>
      <c r="P179" s="495"/>
      <c r="Q179" s="495"/>
      <c r="R179" s="494" t="s">
        <v>729</v>
      </c>
      <c r="S179" s="504" t="s">
        <v>1405</v>
      </c>
      <c r="T179" s="496" t="s">
        <v>1406</v>
      </c>
      <c r="U179" s="497" t="s">
        <v>731</v>
      </c>
      <c r="V179" s="498">
        <v>30831</v>
      </c>
      <c r="W179" s="497">
        <f t="shared" ca="1" si="7"/>
        <v>41</v>
      </c>
      <c r="X179" s="497" t="s">
        <v>1407</v>
      </c>
      <c r="Y179" s="497" t="s">
        <v>778</v>
      </c>
      <c r="Z179" s="497" t="s">
        <v>792</v>
      </c>
      <c r="AA179" s="497" t="s">
        <v>676</v>
      </c>
      <c r="AB179" s="497" t="s">
        <v>676</v>
      </c>
      <c r="AC179" s="497" t="s">
        <v>1070</v>
      </c>
      <c r="AD179" s="497" t="s">
        <v>786</v>
      </c>
      <c r="AE179" s="497"/>
      <c r="AF179" s="497" t="s">
        <v>1053</v>
      </c>
      <c r="AG179" s="499" t="s">
        <v>1390</v>
      </c>
      <c r="AH179" s="499" t="s">
        <v>680</v>
      </c>
      <c r="AI179" s="500"/>
      <c r="AJ179" s="500"/>
      <c r="AK179" s="500"/>
      <c r="AL179" s="500"/>
      <c r="AM179" s="500"/>
      <c r="AN179" s="500"/>
      <c r="AO179" s="500"/>
      <c r="AP179" s="500"/>
      <c r="AQ179" s="500"/>
      <c r="AR179" s="500"/>
      <c r="AS179" s="500"/>
      <c r="AT179" s="500"/>
      <c r="AU179" s="500"/>
      <c r="AV179" s="500"/>
      <c r="AW179" s="500"/>
      <c r="AX179" s="500"/>
      <c r="AY179" s="500"/>
      <c r="AZ179" s="500"/>
      <c r="BA179" s="500"/>
      <c r="BB179" s="500"/>
    </row>
    <row r="180" spans="1:54" ht="15.75" customHeight="1">
      <c r="A180" s="457"/>
      <c r="B180" s="456"/>
      <c r="C180" s="489">
        <v>156</v>
      </c>
      <c r="D180" s="489" t="s">
        <v>1408</v>
      </c>
      <c r="E180" s="489">
        <f t="shared" si="4"/>
        <v>160</v>
      </c>
      <c r="F180" s="529" t="s">
        <v>685</v>
      </c>
      <c r="G180" s="530" t="s">
        <v>676</v>
      </c>
      <c r="H180" s="533" t="s">
        <v>1009</v>
      </c>
      <c r="I180" s="532" t="s">
        <v>31</v>
      </c>
      <c r="J180" s="490" t="s">
        <v>1009</v>
      </c>
      <c r="K180" s="490" t="s">
        <v>1408</v>
      </c>
      <c r="L180" s="490" t="s">
        <v>1409</v>
      </c>
      <c r="M180" s="580"/>
      <c r="N180" s="514" t="s">
        <v>841</v>
      </c>
      <c r="O180" s="494"/>
      <c r="P180" s="495" t="s">
        <v>197</v>
      </c>
      <c r="Q180" s="495"/>
      <c r="R180" s="494" t="s">
        <v>799</v>
      </c>
      <c r="S180" s="506" t="s">
        <v>1410</v>
      </c>
      <c r="T180" s="496" t="s">
        <v>1411</v>
      </c>
      <c r="U180" s="497" t="s">
        <v>801</v>
      </c>
      <c r="V180" s="498">
        <v>29411</v>
      </c>
      <c r="W180" s="497">
        <f t="shared" ca="1" si="7"/>
        <v>45</v>
      </c>
      <c r="X180" s="497" t="s">
        <v>1412</v>
      </c>
      <c r="Y180" s="497" t="s">
        <v>733</v>
      </c>
      <c r="Z180" s="497" t="s">
        <v>734</v>
      </c>
      <c r="AA180" s="497" t="s">
        <v>676</v>
      </c>
      <c r="AB180" s="497" t="s">
        <v>1059</v>
      </c>
      <c r="AC180" s="497" t="s">
        <v>1066</v>
      </c>
      <c r="AD180" s="497"/>
      <c r="AE180" s="497"/>
      <c r="AF180" s="497"/>
      <c r="AG180" s="499"/>
      <c r="AH180" s="499" t="s">
        <v>1055</v>
      </c>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row>
    <row r="181" spans="1:54" ht="15.75" customHeight="1">
      <c r="A181" s="457"/>
      <c r="B181" s="456"/>
      <c r="C181" s="489">
        <v>157</v>
      </c>
      <c r="D181" s="489" t="s">
        <v>1409</v>
      </c>
      <c r="E181" s="489">
        <f t="shared" si="4"/>
        <v>161</v>
      </c>
      <c r="F181" s="489" t="s">
        <v>680</v>
      </c>
      <c r="G181" s="530" t="s">
        <v>676</v>
      </c>
      <c r="H181" s="533" t="s">
        <v>1009</v>
      </c>
      <c r="I181" s="532" t="s">
        <v>31</v>
      </c>
      <c r="J181" s="490" t="s">
        <v>1009</v>
      </c>
      <c r="K181" s="490" t="s">
        <v>1408</v>
      </c>
      <c r="L181" s="490" t="s">
        <v>1409</v>
      </c>
      <c r="M181" s="535"/>
      <c r="N181" s="501" t="s">
        <v>841</v>
      </c>
      <c r="O181" s="494"/>
      <c r="P181" s="495" t="s">
        <v>84</v>
      </c>
      <c r="Q181" s="495"/>
      <c r="R181" s="494" t="s">
        <v>799</v>
      </c>
      <c r="S181" s="501" t="s">
        <v>1413</v>
      </c>
      <c r="T181" s="496" t="s">
        <v>1414</v>
      </c>
      <c r="U181" s="497" t="s">
        <v>801</v>
      </c>
      <c r="V181" s="498">
        <v>29346</v>
      </c>
      <c r="W181" s="497">
        <f t="shared" ca="1" si="7"/>
        <v>45</v>
      </c>
      <c r="X181" s="497" t="s">
        <v>1415</v>
      </c>
      <c r="Y181" s="508" t="s">
        <v>733</v>
      </c>
      <c r="Z181" s="508" t="s">
        <v>734</v>
      </c>
      <c r="AA181" s="497" t="s">
        <v>676</v>
      </c>
      <c r="AB181" s="497" t="s">
        <v>676</v>
      </c>
      <c r="AC181" s="497"/>
      <c r="AD181" s="497"/>
      <c r="AE181" s="497"/>
      <c r="AF181" s="497" t="s">
        <v>779</v>
      </c>
      <c r="AG181" s="499"/>
      <c r="AH181" s="499" t="s">
        <v>680</v>
      </c>
      <c r="AI181" s="500"/>
      <c r="AJ181" s="500"/>
      <c r="AK181" s="500"/>
      <c r="AL181" s="500"/>
      <c r="AM181" s="500"/>
      <c r="AN181" s="500"/>
      <c r="AO181" s="500"/>
      <c r="AP181" s="500"/>
      <c r="AQ181" s="500"/>
      <c r="AR181" s="500"/>
      <c r="AS181" s="500"/>
      <c r="AT181" s="500"/>
      <c r="AU181" s="500"/>
      <c r="AV181" s="500"/>
      <c r="AW181" s="500"/>
      <c r="AX181" s="500"/>
      <c r="AY181" s="500"/>
      <c r="AZ181" s="500"/>
      <c r="BA181" s="500"/>
      <c r="BB181" s="500"/>
    </row>
    <row r="182" spans="1:54" ht="15.75" customHeight="1">
      <c r="A182" s="457"/>
      <c r="B182" s="456"/>
      <c r="C182" s="489">
        <v>159</v>
      </c>
      <c r="D182" s="489" t="s">
        <v>1416</v>
      </c>
      <c r="E182" s="489">
        <f t="shared" si="4"/>
        <v>162</v>
      </c>
      <c r="F182" s="529" t="s">
        <v>685</v>
      </c>
      <c r="G182" s="530" t="s">
        <v>676</v>
      </c>
      <c r="H182" s="533" t="s">
        <v>1009</v>
      </c>
      <c r="I182" s="532" t="s">
        <v>31</v>
      </c>
      <c r="J182" s="490" t="s">
        <v>1009</v>
      </c>
      <c r="K182" s="490" t="s">
        <v>1408</v>
      </c>
      <c r="L182" s="490" t="s">
        <v>1409</v>
      </c>
      <c r="M182" s="535"/>
      <c r="N182" s="501" t="s">
        <v>841</v>
      </c>
      <c r="O182" s="494"/>
      <c r="P182" s="495"/>
      <c r="Q182" s="495"/>
      <c r="R182" s="494" t="s">
        <v>799</v>
      </c>
      <c r="S182" s="501" t="s">
        <v>1417</v>
      </c>
      <c r="T182" s="496" t="s">
        <v>1418</v>
      </c>
      <c r="U182" s="497" t="s">
        <v>801</v>
      </c>
      <c r="V182" s="498">
        <v>28450</v>
      </c>
      <c r="W182" s="497">
        <f t="shared" ca="1" si="7"/>
        <v>48</v>
      </c>
      <c r="X182" s="497" t="s">
        <v>1419</v>
      </c>
      <c r="Y182" s="497" t="s">
        <v>778</v>
      </c>
      <c r="Z182" s="497" t="s">
        <v>784</v>
      </c>
      <c r="AA182" s="497" t="s">
        <v>676</v>
      </c>
      <c r="AB182" s="497" t="s">
        <v>1059</v>
      </c>
      <c r="AC182" s="497" t="s">
        <v>1066</v>
      </c>
      <c r="AD182" s="497"/>
      <c r="AE182" s="497"/>
      <c r="AF182" s="497" t="s">
        <v>771</v>
      </c>
      <c r="AG182" s="499"/>
      <c r="AH182" s="499" t="s">
        <v>1055</v>
      </c>
      <c r="AI182" s="500"/>
      <c r="AJ182" s="500"/>
      <c r="AK182" s="500"/>
      <c r="AL182" s="500"/>
      <c r="AM182" s="500"/>
      <c r="AN182" s="500"/>
      <c r="AO182" s="500"/>
      <c r="AP182" s="500"/>
      <c r="AQ182" s="500"/>
      <c r="AR182" s="500"/>
      <c r="AS182" s="500"/>
      <c r="AT182" s="500"/>
      <c r="AU182" s="500"/>
      <c r="AV182" s="500"/>
      <c r="AW182" s="500"/>
      <c r="AX182" s="500"/>
      <c r="AY182" s="500"/>
      <c r="AZ182" s="500"/>
      <c r="BA182" s="500"/>
      <c r="BB182" s="500"/>
    </row>
    <row r="183" spans="1:54" ht="15.75" customHeight="1">
      <c r="A183" s="457"/>
      <c r="B183" s="456"/>
      <c r="C183" s="489">
        <v>164</v>
      </c>
      <c r="D183" s="489" t="s">
        <v>1420</v>
      </c>
      <c r="E183" s="489">
        <f t="shared" si="4"/>
        <v>163</v>
      </c>
      <c r="F183" s="489" t="s">
        <v>680</v>
      </c>
      <c r="G183" s="530" t="s">
        <v>676</v>
      </c>
      <c r="H183" s="533" t="s">
        <v>1009</v>
      </c>
      <c r="I183" s="532" t="s">
        <v>31</v>
      </c>
      <c r="J183" s="490" t="s">
        <v>1009</v>
      </c>
      <c r="K183" s="490" t="s">
        <v>1408</v>
      </c>
      <c r="L183" s="490" t="s">
        <v>1409</v>
      </c>
      <c r="M183" s="535"/>
      <c r="N183" s="501" t="s">
        <v>841</v>
      </c>
      <c r="O183" s="494"/>
      <c r="P183" s="495"/>
      <c r="Q183" s="495"/>
      <c r="R183" s="494" t="s">
        <v>799</v>
      </c>
      <c r="S183" s="501" t="s">
        <v>1421</v>
      </c>
      <c r="T183" s="496" t="s">
        <v>1422</v>
      </c>
      <c r="U183" s="497" t="s">
        <v>801</v>
      </c>
      <c r="V183" s="498">
        <v>28228</v>
      </c>
      <c r="W183" s="497">
        <f t="shared" ca="1" si="7"/>
        <v>48</v>
      </c>
      <c r="X183" s="497" t="s">
        <v>1423</v>
      </c>
      <c r="Y183" s="497" t="s">
        <v>778</v>
      </c>
      <c r="Z183" s="508" t="s">
        <v>734</v>
      </c>
      <c r="AA183" s="497" t="s">
        <v>676</v>
      </c>
      <c r="AB183" s="497" t="s">
        <v>676</v>
      </c>
      <c r="AC183" s="497" t="s">
        <v>1424</v>
      </c>
      <c r="AD183" s="497"/>
      <c r="AE183" s="497"/>
      <c r="AF183" s="497" t="s">
        <v>779</v>
      </c>
      <c r="AG183" s="499"/>
      <c r="AH183" s="499" t="s">
        <v>680</v>
      </c>
      <c r="AI183" s="500"/>
      <c r="AJ183" s="500"/>
      <c r="AK183" s="500"/>
      <c r="AL183" s="500"/>
      <c r="AM183" s="500"/>
      <c r="AN183" s="500"/>
      <c r="AO183" s="500"/>
      <c r="AP183" s="500"/>
      <c r="AQ183" s="500"/>
      <c r="AR183" s="500"/>
      <c r="AS183" s="500"/>
      <c r="AT183" s="500"/>
      <c r="AU183" s="500"/>
      <c r="AV183" s="500"/>
      <c r="AW183" s="500"/>
      <c r="AX183" s="500"/>
      <c r="AY183" s="500"/>
      <c r="AZ183" s="500"/>
      <c r="BA183" s="500"/>
      <c r="BB183" s="500"/>
    </row>
    <row r="184" spans="1:54" ht="15.75" customHeight="1">
      <c r="A184" s="457"/>
      <c r="B184" s="456"/>
      <c r="C184" s="489">
        <v>163</v>
      </c>
      <c r="D184" s="489" t="s">
        <v>1425</v>
      </c>
      <c r="E184" s="489">
        <f t="shared" si="4"/>
        <v>164</v>
      </c>
      <c r="F184" s="489" t="s">
        <v>680</v>
      </c>
      <c r="G184" s="530" t="s">
        <v>676</v>
      </c>
      <c r="H184" s="533" t="s">
        <v>1009</v>
      </c>
      <c r="I184" s="532" t="s">
        <v>31</v>
      </c>
      <c r="J184" s="490" t="s">
        <v>1009</v>
      </c>
      <c r="K184" s="490" t="s">
        <v>1408</v>
      </c>
      <c r="L184" s="490" t="s">
        <v>1409</v>
      </c>
      <c r="M184" s="535"/>
      <c r="N184" s="501" t="s">
        <v>841</v>
      </c>
      <c r="O184" s="494"/>
      <c r="P184" s="950" t="s">
        <v>197</v>
      </c>
      <c r="Q184" s="495"/>
      <c r="R184" s="494" t="s">
        <v>799</v>
      </c>
      <c r="S184" s="519" t="s">
        <v>289</v>
      </c>
      <c r="T184" s="496" t="s">
        <v>1426</v>
      </c>
      <c r="U184" s="497" t="s">
        <v>801</v>
      </c>
      <c r="V184" s="498">
        <v>30593</v>
      </c>
      <c r="W184" s="497">
        <f t="shared" ca="1" si="7"/>
        <v>42</v>
      </c>
      <c r="X184" s="497" t="s">
        <v>1427</v>
      </c>
      <c r="Y184" s="545" t="s">
        <v>733</v>
      </c>
      <c r="Z184" s="508" t="s">
        <v>734</v>
      </c>
      <c r="AA184" s="497" t="s">
        <v>676</v>
      </c>
      <c r="AB184" s="497" t="s">
        <v>676</v>
      </c>
      <c r="AC184" s="497"/>
      <c r="AD184" s="497"/>
      <c r="AE184" s="497"/>
      <c r="AF184" s="497" t="s">
        <v>779</v>
      </c>
      <c r="AG184" s="499"/>
      <c r="AH184" s="499" t="s">
        <v>680</v>
      </c>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row>
    <row r="185" spans="1:54" ht="15.75" customHeight="1">
      <c r="A185" s="457"/>
      <c r="B185" s="456"/>
      <c r="C185" s="489">
        <v>160</v>
      </c>
      <c r="D185" s="489" t="s">
        <v>1428</v>
      </c>
      <c r="E185" s="489">
        <f t="shared" si="4"/>
        <v>165</v>
      </c>
      <c r="F185" s="489" t="s">
        <v>680</v>
      </c>
      <c r="G185" s="530" t="s">
        <v>676</v>
      </c>
      <c r="H185" s="533" t="s">
        <v>1009</v>
      </c>
      <c r="I185" s="532" t="s">
        <v>31</v>
      </c>
      <c r="J185" s="490" t="s">
        <v>1009</v>
      </c>
      <c r="K185" s="490" t="s">
        <v>1408</v>
      </c>
      <c r="L185" s="490" t="s">
        <v>1409</v>
      </c>
      <c r="M185" s="535"/>
      <c r="N185" s="501" t="s">
        <v>841</v>
      </c>
      <c r="O185" s="494"/>
      <c r="P185" s="495"/>
      <c r="Q185" s="495"/>
      <c r="R185" s="494" t="s">
        <v>799</v>
      </c>
      <c r="S185" s="501" t="s">
        <v>1429</v>
      </c>
      <c r="T185" s="496" t="s">
        <v>1430</v>
      </c>
      <c r="U185" s="497" t="s">
        <v>801</v>
      </c>
      <c r="V185" s="498">
        <v>31343</v>
      </c>
      <c r="W185" s="497">
        <f t="shared" ca="1" si="7"/>
        <v>40</v>
      </c>
      <c r="X185" s="497" t="s">
        <v>1431</v>
      </c>
      <c r="Y185" s="497" t="s">
        <v>778</v>
      </c>
      <c r="Z185" s="497" t="s">
        <v>784</v>
      </c>
      <c r="AA185" s="497" t="s">
        <v>676</v>
      </c>
      <c r="AB185" s="497" t="s">
        <v>676</v>
      </c>
      <c r="AC185" s="497"/>
      <c r="AD185" s="497"/>
      <c r="AE185" s="497"/>
      <c r="AF185" s="497" t="s">
        <v>779</v>
      </c>
      <c r="AG185" s="499"/>
      <c r="AH185" s="499" t="s">
        <v>680</v>
      </c>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row>
    <row r="186" spans="1:54" ht="15.75" customHeight="1">
      <c r="A186" s="457"/>
      <c r="B186" s="456"/>
      <c r="C186" s="489">
        <v>165</v>
      </c>
      <c r="D186" s="489" t="s">
        <v>1432</v>
      </c>
      <c r="E186" s="489">
        <f t="shared" si="4"/>
        <v>166</v>
      </c>
      <c r="F186" s="489" t="s">
        <v>680</v>
      </c>
      <c r="G186" s="530" t="s">
        <v>676</v>
      </c>
      <c r="H186" s="533" t="s">
        <v>1009</v>
      </c>
      <c r="I186" s="532" t="s">
        <v>31</v>
      </c>
      <c r="J186" s="490" t="s">
        <v>1009</v>
      </c>
      <c r="K186" s="490" t="s">
        <v>1408</v>
      </c>
      <c r="L186" s="490" t="s">
        <v>1409</v>
      </c>
      <c r="M186" s="535"/>
      <c r="N186" s="501" t="s">
        <v>841</v>
      </c>
      <c r="O186" s="494"/>
      <c r="P186" s="495"/>
      <c r="Q186" s="495"/>
      <c r="R186" s="494" t="s">
        <v>799</v>
      </c>
      <c r="S186" s="501" t="s">
        <v>1433</v>
      </c>
      <c r="T186" s="496" t="s">
        <v>1434</v>
      </c>
      <c r="U186" s="497" t="s">
        <v>801</v>
      </c>
      <c r="V186" s="498">
        <v>22389</v>
      </c>
      <c r="W186" s="497">
        <f t="shared" ca="1" si="7"/>
        <v>64</v>
      </c>
      <c r="X186" s="497" t="s">
        <v>1435</v>
      </c>
      <c r="Y186" s="497" t="s">
        <v>778</v>
      </c>
      <c r="Z186" s="497" t="s">
        <v>792</v>
      </c>
      <c r="AA186" s="497" t="s">
        <v>676</v>
      </c>
      <c r="AB186" s="497" t="s">
        <v>676</v>
      </c>
      <c r="AC186" s="497" t="s">
        <v>1436</v>
      </c>
      <c r="AD186" s="497"/>
      <c r="AE186" s="497"/>
      <c r="AF186" s="497" t="s">
        <v>771</v>
      </c>
      <c r="AG186" s="499"/>
      <c r="AH186" s="499" t="s">
        <v>680</v>
      </c>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row>
    <row r="187" spans="1:54" ht="15.75" customHeight="1">
      <c r="A187" s="457"/>
      <c r="B187" s="456"/>
      <c r="C187" s="489">
        <v>166</v>
      </c>
      <c r="D187" s="489" t="s">
        <v>1437</v>
      </c>
      <c r="E187" s="489">
        <f t="shared" si="4"/>
        <v>167</v>
      </c>
      <c r="F187" s="489" t="s">
        <v>680</v>
      </c>
      <c r="G187" s="530" t="s">
        <v>676</v>
      </c>
      <c r="H187" s="533" t="s">
        <v>1009</v>
      </c>
      <c r="I187" s="532" t="s">
        <v>31</v>
      </c>
      <c r="J187" s="490" t="s">
        <v>1009</v>
      </c>
      <c r="K187" s="490" t="s">
        <v>1408</v>
      </c>
      <c r="L187" s="490" t="s">
        <v>1409</v>
      </c>
      <c r="M187" s="535"/>
      <c r="N187" s="501" t="s">
        <v>841</v>
      </c>
      <c r="O187" s="494"/>
      <c r="P187" s="495"/>
      <c r="Q187" s="495"/>
      <c r="R187" s="494" t="s">
        <v>799</v>
      </c>
      <c r="S187" s="501" t="s">
        <v>1439</v>
      </c>
      <c r="T187" s="496" t="s">
        <v>1440</v>
      </c>
      <c r="U187" s="497" t="s">
        <v>801</v>
      </c>
      <c r="V187" s="498">
        <v>31414</v>
      </c>
      <c r="W187" s="497">
        <f t="shared" ca="1" si="7"/>
        <v>40</v>
      </c>
      <c r="X187" s="497" t="s">
        <v>1441</v>
      </c>
      <c r="Y187" s="545" t="s">
        <v>733</v>
      </c>
      <c r="Z187" s="508" t="s">
        <v>734</v>
      </c>
      <c r="AA187" s="497" t="s">
        <v>676</v>
      </c>
      <c r="AB187" s="497" t="s">
        <v>676</v>
      </c>
      <c r="AC187" s="497" t="s">
        <v>1442</v>
      </c>
      <c r="AD187" s="497"/>
      <c r="AE187" s="497"/>
      <c r="AF187" s="497" t="s">
        <v>771</v>
      </c>
      <c r="AG187" s="499"/>
      <c r="AH187" s="499" t="s">
        <v>680</v>
      </c>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row>
    <row r="188" spans="1:54" ht="15.75" customHeight="1">
      <c r="A188" s="457"/>
      <c r="B188" s="456"/>
      <c r="C188" s="489">
        <v>167</v>
      </c>
      <c r="D188" s="489" t="s">
        <v>1443</v>
      </c>
      <c r="E188" s="489">
        <f t="shared" si="4"/>
        <v>168</v>
      </c>
      <c r="F188" s="489" t="s">
        <v>680</v>
      </c>
      <c r="G188" s="530" t="s">
        <v>676</v>
      </c>
      <c r="H188" s="533" t="s">
        <v>1009</v>
      </c>
      <c r="I188" s="532" t="s">
        <v>31</v>
      </c>
      <c r="J188" s="490" t="s">
        <v>1009</v>
      </c>
      <c r="K188" s="490" t="s">
        <v>1408</v>
      </c>
      <c r="L188" s="490" t="s">
        <v>1409</v>
      </c>
      <c r="M188" s="535"/>
      <c r="N188" s="501" t="s">
        <v>841</v>
      </c>
      <c r="O188" s="494"/>
      <c r="P188" s="495"/>
      <c r="Q188" s="495"/>
      <c r="R188" s="494" t="s">
        <v>799</v>
      </c>
      <c r="S188" s="501" t="s">
        <v>1444</v>
      </c>
      <c r="T188" s="496" t="s">
        <v>1445</v>
      </c>
      <c r="U188" s="497" t="s">
        <v>801</v>
      </c>
      <c r="V188" s="498">
        <v>23081</v>
      </c>
      <c r="W188" s="497">
        <f t="shared" ca="1" si="7"/>
        <v>62</v>
      </c>
      <c r="X188" s="497" t="s">
        <v>1446</v>
      </c>
      <c r="Y188" s="497" t="s">
        <v>778</v>
      </c>
      <c r="Z188" s="497" t="s">
        <v>784</v>
      </c>
      <c r="AA188" s="497" t="s">
        <v>676</v>
      </c>
      <c r="AB188" s="497" t="s">
        <v>676</v>
      </c>
      <c r="AC188" s="497"/>
      <c r="AD188" s="497"/>
      <c r="AE188" s="497"/>
      <c r="AF188" s="497" t="s">
        <v>779</v>
      </c>
      <c r="AG188" s="499"/>
      <c r="AH188" s="499" t="s">
        <v>680</v>
      </c>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row>
    <row r="189" spans="1:54" ht="15.75" customHeight="1">
      <c r="A189" s="457"/>
      <c r="B189" s="456"/>
      <c r="C189" s="489">
        <v>161</v>
      </c>
      <c r="D189" s="489" t="s">
        <v>1447</v>
      </c>
      <c r="E189" s="489">
        <f t="shared" si="4"/>
        <v>169</v>
      </c>
      <c r="F189" s="489" t="s">
        <v>680</v>
      </c>
      <c r="G189" s="530" t="s">
        <v>676</v>
      </c>
      <c r="H189" s="533" t="s">
        <v>1009</v>
      </c>
      <c r="I189" s="532" t="s">
        <v>31</v>
      </c>
      <c r="J189" s="490" t="s">
        <v>1009</v>
      </c>
      <c r="K189" s="490" t="s">
        <v>1408</v>
      </c>
      <c r="L189" s="490" t="s">
        <v>1409</v>
      </c>
      <c r="M189" s="535"/>
      <c r="N189" s="501" t="s">
        <v>841</v>
      </c>
      <c r="O189" s="494"/>
      <c r="P189" s="495"/>
      <c r="Q189" s="495"/>
      <c r="R189" s="494" t="s">
        <v>799</v>
      </c>
      <c r="S189" s="501" t="s">
        <v>1448</v>
      </c>
      <c r="T189" s="496" t="s">
        <v>1449</v>
      </c>
      <c r="U189" s="497" t="s">
        <v>801</v>
      </c>
      <c r="V189" s="498">
        <v>33133</v>
      </c>
      <c r="W189" s="497">
        <f t="shared" ca="1" si="7"/>
        <v>35</v>
      </c>
      <c r="X189" s="497" t="s">
        <v>1450</v>
      </c>
      <c r="Y189" s="497" t="s">
        <v>778</v>
      </c>
      <c r="Z189" s="508" t="s">
        <v>734</v>
      </c>
      <c r="AA189" s="497" t="s">
        <v>676</v>
      </c>
      <c r="AB189" s="497" t="s">
        <v>676</v>
      </c>
      <c r="AC189" s="497" t="s">
        <v>1451</v>
      </c>
      <c r="AD189" s="497"/>
      <c r="AE189" s="497"/>
      <c r="AF189" s="497" t="s">
        <v>779</v>
      </c>
      <c r="AG189" s="499"/>
      <c r="AH189" s="499" t="s">
        <v>680</v>
      </c>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row>
    <row r="190" spans="1:54" ht="15.75" customHeight="1">
      <c r="A190" s="457"/>
      <c r="B190" s="456"/>
      <c r="C190" s="489">
        <v>158</v>
      </c>
      <c r="D190" s="489" t="s">
        <v>1452</v>
      </c>
      <c r="E190" s="489">
        <f t="shared" si="4"/>
        <v>170</v>
      </c>
      <c r="F190" s="489" t="s">
        <v>680</v>
      </c>
      <c r="G190" s="530" t="s">
        <v>676</v>
      </c>
      <c r="H190" s="533" t="s">
        <v>1009</v>
      </c>
      <c r="I190" s="532" t="s">
        <v>31</v>
      </c>
      <c r="J190" s="490" t="s">
        <v>1009</v>
      </c>
      <c r="K190" s="490" t="s">
        <v>1408</v>
      </c>
      <c r="L190" s="490" t="s">
        <v>1409</v>
      </c>
      <c r="M190" s="535"/>
      <c r="N190" s="501" t="s">
        <v>841</v>
      </c>
      <c r="O190" s="494"/>
      <c r="P190" s="495"/>
      <c r="Q190" s="495"/>
      <c r="R190" s="494" t="s">
        <v>799</v>
      </c>
      <c r="S190" s="501" t="s">
        <v>1453</v>
      </c>
      <c r="T190" s="496" t="s">
        <v>1454</v>
      </c>
      <c r="U190" s="497" t="s">
        <v>801</v>
      </c>
      <c r="V190" s="498">
        <v>37018</v>
      </c>
      <c r="W190" s="497">
        <f t="shared" ca="1" si="7"/>
        <v>24</v>
      </c>
      <c r="X190" s="497" t="s">
        <v>1455</v>
      </c>
      <c r="Y190" s="497" t="s">
        <v>778</v>
      </c>
      <c r="Z190" s="497" t="s">
        <v>784</v>
      </c>
      <c r="AA190" s="497" t="s">
        <v>676</v>
      </c>
      <c r="AB190" s="497" t="s">
        <v>676</v>
      </c>
      <c r="AC190" s="497" t="s">
        <v>1319</v>
      </c>
      <c r="AD190" s="497"/>
      <c r="AE190" s="497"/>
      <c r="AF190" s="497" t="s">
        <v>1053</v>
      </c>
      <c r="AG190" s="499"/>
      <c r="AH190" s="499" t="s">
        <v>680</v>
      </c>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row>
    <row r="191" spans="1:54" ht="15.75" customHeight="1">
      <c r="A191" s="457"/>
      <c r="B191" s="456"/>
      <c r="C191" s="489">
        <v>169</v>
      </c>
      <c r="D191" s="489" t="s">
        <v>1456</v>
      </c>
      <c r="E191" s="489">
        <f t="shared" si="4"/>
        <v>171</v>
      </c>
      <c r="F191" s="489" t="s">
        <v>680</v>
      </c>
      <c r="G191" s="530" t="s">
        <v>676</v>
      </c>
      <c r="H191" s="533" t="s">
        <v>1009</v>
      </c>
      <c r="I191" s="532" t="s">
        <v>31</v>
      </c>
      <c r="J191" s="490" t="s">
        <v>1009</v>
      </c>
      <c r="K191" s="490" t="s">
        <v>1456</v>
      </c>
      <c r="L191" s="490" t="s">
        <v>1457</v>
      </c>
      <c r="M191" s="535"/>
      <c r="N191" s="493" t="s">
        <v>909</v>
      </c>
      <c r="O191" s="494"/>
      <c r="P191" s="495" t="s">
        <v>197</v>
      </c>
      <c r="Q191" s="495"/>
      <c r="R191" s="494" t="s">
        <v>799</v>
      </c>
      <c r="S191" s="506" t="s">
        <v>1458</v>
      </c>
      <c r="T191" s="496" t="s">
        <v>1459</v>
      </c>
      <c r="U191" s="497" t="s">
        <v>801</v>
      </c>
      <c r="V191" s="498">
        <v>31138</v>
      </c>
      <c r="W191" s="497">
        <f t="shared" ca="1" si="7"/>
        <v>40</v>
      </c>
      <c r="X191" s="497" t="s">
        <v>1460</v>
      </c>
      <c r="Y191" s="545" t="s">
        <v>733</v>
      </c>
      <c r="Z191" s="508" t="s">
        <v>734</v>
      </c>
      <c r="AA191" s="497" t="s">
        <v>676</v>
      </c>
      <c r="AB191" s="497" t="s">
        <v>676</v>
      </c>
      <c r="AC191" s="497" t="s">
        <v>1105</v>
      </c>
      <c r="AD191" s="497"/>
      <c r="AE191" s="497"/>
      <c r="AF191" s="497" t="s">
        <v>1053</v>
      </c>
      <c r="AG191" s="499"/>
      <c r="AH191" s="499" t="s">
        <v>680</v>
      </c>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row>
    <row r="192" spans="1:54" ht="15.75" customHeight="1">
      <c r="A192" s="457"/>
      <c r="B192" s="456"/>
      <c r="C192" s="489">
        <v>170</v>
      </c>
      <c r="D192" s="489" t="s">
        <v>1457</v>
      </c>
      <c r="E192" s="489">
        <f t="shared" si="4"/>
        <v>172</v>
      </c>
      <c r="F192" s="489" t="s">
        <v>680</v>
      </c>
      <c r="G192" s="530" t="s">
        <v>676</v>
      </c>
      <c r="H192" s="533" t="s">
        <v>1009</v>
      </c>
      <c r="I192" s="532" t="s">
        <v>31</v>
      </c>
      <c r="J192" s="490" t="s">
        <v>1009</v>
      </c>
      <c r="K192" s="490" t="s">
        <v>1456</v>
      </c>
      <c r="L192" s="490" t="s">
        <v>1457</v>
      </c>
      <c r="M192" s="535"/>
      <c r="N192" s="501" t="s">
        <v>909</v>
      </c>
      <c r="O192" s="494"/>
      <c r="P192" s="495" t="s">
        <v>84</v>
      </c>
      <c r="Q192" s="495"/>
      <c r="R192" s="494" t="s">
        <v>799</v>
      </c>
      <c r="S192" s="501" t="s">
        <v>1461</v>
      </c>
      <c r="T192" s="496" t="s">
        <v>1462</v>
      </c>
      <c r="U192" s="497" t="s">
        <v>801</v>
      </c>
      <c r="V192" s="498">
        <v>31817</v>
      </c>
      <c r="W192" s="497">
        <f t="shared" ca="1" si="7"/>
        <v>38</v>
      </c>
      <c r="X192" s="497" t="s">
        <v>1463</v>
      </c>
      <c r="Y192" s="497" t="s">
        <v>778</v>
      </c>
      <c r="Z192" s="508" t="s">
        <v>734</v>
      </c>
      <c r="AA192" s="497" t="s">
        <v>676</v>
      </c>
      <c r="AB192" s="497" t="s">
        <v>676</v>
      </c>
      <c r="AC192" s="497" t="s">
        <v>1464</v>
      </c>
      <c r="AD192" s="497"/>
      <c r="AE192" s="497"/>
      <c r="AF192" s="497" t="s">
        <v>1053</v>
      </c>
      <c r="AG192" s="499"/>
      <c r="AH192" s="499" t="s">
        <v>680</v>
      </c>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row>
    <row r="193" spans="1:54" ht="15.75" customHeight="1">
      <c r="A193" s="457"/>
      <c r="B193" s="456"/>
      <c r="C193" s="489">
        <v>172</v>
      </c>
      <c r="D193" s="489" t="s">
        <v>1465</v>
      </c>
      <c r="E193" s="489">
        <f t="shared" si="4"/>
        <v>173</v>
      </c>
      <c r="F193" s="489" t="s">
        <v>680</v>
      </c>
      <c r="G193" s="530" t="s">
        <v>676</v>
      </c>
      <c r="H193" s="533" t="s">
        <v>1009</v>
      </c>
      <c r="I193" s="532" t="s">
        <v>31</v>
      </c>
      <c r="J193" s="490" t="s">
        <v>1009</v>
      </c>
      <c r="K193" s="490" t="s">
        <v>1456</v>
      </c>
      <c r="L193" s="490" t="s">
        <v>1457</v>
      </c>
      <c r="M193" s="535"/>
      <c r="N193" s="501" t="s">
        <v>909</v>
      </c>
      <c r="O193" s="494"/>
      <c r="P193" s="495"/>
      <c r="Q193" s="495"/>
      <c r="R193" s="494" t="s">
        <v>799</v>
      </c>
      <c r="S193" s="501" t="s">
        <v>266</v>
      </c>
      <c r="T193" s="496" t="s">
        <v>1466</v>
      </c>
      <c r="U193" s="497" t="s">
        <v>801</v>
      </c>
      <c r="V193" s="498">
        <v>20588</v>
      </c>
      <c r="W193" s="497">
        <f t="shared" ca="1" si="7"/>
        <v>69</v>
      </c>
      <c r="X193" s="497" t="s">
        <v>1467</v>
      </c>
      <c r="Y193" s="497" t="s">
        <v>778</v>
      </c>
      <c r="Z193" s="497" t="s">
        <v>792</v>
      </c>
      <c r="AA193" s="497" t="s">
        <v>676</v>
      </c>
      <c r="AB193" s="497" t="s">
        <v>676</v>
      </c>
      <c r="AC193" s="497" t="s">
        <v>1468</v>
      </c>
      <c r="AD193" s="497"/>
      <c r="AE193" s="497"/>
      <c r="AF193" s="497" t="s">
        <v>1053</v>
      </c>
      <c r="AG193" s="499"/>
      <c r="AH193" s="499" t="s">
        <v>680</v>
      </c>
      <c r="AI193" s="500"/>
      <c r="AJ193" s="500"/>
      <c r="AK193" s="500"/>
      <c r="AL193" s="500"/>
      <c r="AM193" s="500"/>
      <c r="AN193" s="500"/>
      <c r="AO193" s="500"/>
      <c r="AP193" s="500"/>
      <c r="AQ193" s="500"/>
      <c r="AR193" s="500"/>
      <c r="AS193" s="500"/>
      <c r="AT193" s="500"/>
      <c r="AU193" s="500"/>
      <c r="AV193" s="500"/>
      <c r="AW193" s="500"/>
      <c r="AX193" s="500"/>
      <c r="AY193" s="500"/>
      <c r="AZ193" s="500"/>
      <c r="BA193" s="500"/>
      <c r="BB193" s="500"/>
    </row>
    <row r="194" spans="1:54" ht="15.75" customHeight="1">
      <c r="A194" s="457"/>
      <c r="B194" s="456"/>
      <c r="C194" s="489">
        <v>171</v>
      </c>
      <c r="D194" s="489" t="s">
        <v>1469</v>
      </c>
      <c r="E194" s="489">
        <f t="shared" si="4"/>
        <v>174</v>
      </c>
      <c r="F194" s="489" t="s">
        <v>680</v>
      </c>
      <c r="G194" s="530" t="s">
        <v>676</v>
      </c>
      <c r="H194" s="533" t="s">
        <v>1009</v>
      </c>
      <c r="I194" s="532" t="s">
        <v>31</v>
      </c>
      <c r="J194" s="490" t="s">
        <v>1009</v>
      </c>
      <c r="K194" s="490" t="s">
        <v>1456</v>
      </c>
      <c r="L194" s="490" t="s">
        <v>1457</v>
      </c>
      <c r="M194" s="535"/>
      <c r="N194" s="501" t="s">
        <v>909</v>
      </c>
      <c r="O194" s="494"/>
      <c r="P194" s="495" t="s">
        <v>197</v>
      </c>
      <c r="Q194" s="495"/>
      <c r="R194" s="494" t="s">
        <v>799</v>
      </c>
      <c r="S194" s="501" t="s">
        <v>245</v>
      </c>
      <c r="T194" s="496" t="s">
        <v>1470</v>
      </c>
      <c r="U194" s="497" t="s">
        <v>801</v>
      </c>
      <c r="V194" s="498">
        <v>22549</v>
      </c>
      <c r="W194" s="497">
        <f t="shared" ca="1" si="7"/>
        <v>64</v>
      </c>
      <c r="X194" s="497" t="s">
        <v>1471</v>
      </c>
      <c r="Y194" s="508" t="s">
        <v>733</v>
      </c>
      <c r="Z194" s="508" t="s">
        <v>734</v>
      </c>
      <c r="AA194" s="497" t="s">
        <v>676</v>
      </c>
      <c r="AB194" s="497" t="s">
        <v>676</v>
      </c>
      <c r="AC194" s="497" t="s">
        <v>1472</v>
      </c>
      <c r="AD194" s="497"/>
      <c r="AE194" s="497"/>
      <c r="AF194" s="497" t="s">
        <v>1053</v>
      </c>
      <c r="AG194" s="499"/>
      <c r="AH194" s="499" t="s">
        <v>680</v>
      </c>
      <c r="AI194" s="500"/>
      <c r="AJ194" s="500"/>
      <c r="AK194" s="500"/>
      <c r="AL194" s="500"/>
      <c r="AM194" s="500"/>
      <c r="AN194" s="500"/>
      <c r="AO194" s="500"/>
      <c r="AP194" s="500"/>
      <c r="AQ194" s="500"/>
      <c r="AR194" s="500"/>
      <c r="AS194" s="500"/>
      <c r="AT194" s="500"/>
      <c r="AU194" s="500"/>
      <c r="AV194" s="500"/>
      <c r="AW194" s="500"/>
      <c r="AX194" s="500"/>
      <c r="AY194" s="500"/>
      <c r="AZ194" s="500"/>
      <c r="BA194" s="500"/>
      <c r="BB194" s="500"/>
    </row>
    <row r="195" spans="1:54" ht="16.5" customHeight="1">
      <c r="A195" s="457"/>
      <c r="B195" s="456"/>
      <c r="C195" s="489">
        <v>173</v>
      </c>
      <c r="D195" s="489" t="s">
        <v>1473</v>
      </c>
      <c r="E195" s="489">
        <f t="shared" si="4"/>
        <v>175</v>
      </c>
      <c r="F195" s="489" t="s">
        <v>680</v>
      </c>
      <c r="G195" s="530" t="s">
        <v>676</v>
      </c>
      <c r="H195" s="533" t="s">
        <v>1009</v>
      </c>
      <c r="I195" s="532" t="s">
        <v>31</v>
      </c>
      <c r="J195" s="490" t="s">
        <v>1009</v>
      </c>
      <c r="K195" s="490" t="s">
        <v>1456</v>
      </c>
      <c r="L195" s="490" t="s">
        <v>1457</v>
      </c>
      <c r="M195" s="535"/>
      <c r="N195" s="501" t="s">
        <v>909</v>
      </c>
      <c r="O195" s="494"/>
      <c r="P195" s="495"/>
      <c r="Q195" s="495"/>
      <c r="R195" s="494" t="s">
        <v>799</v>
      </c>
      <c r="S195" s="501" t="s">
        <v>1474</v>
      </c>
      <c r="T195" s="496" t="s">
        <v>1475</v>
      </c>
      <c r="U195" s="497" t="s">
        <v>801</v>
      </c>
      <c r="V195" s="498">
        <v>26557</v>
      </c>
      <c r="W195" s="497">
        <f t="shared" ca="1" si="7"/>
        <v>53</v>
      </c>
      <c r="X195" s="497" t="s">
        <v>1476</v>
      </c>
      <c r="Y195" s="497" t="s">
        <v>778</v>
      </c>
      <c r="Z195" s="497" t="s">
        <v>784</v>
      </c>
      <c r="AA195" s="497" t="s">
        <v>676</v>
      </c>
      <c r="AB195" s="497" t="s">
        <v>676</v>
      </c>
      <c r="AC195" s="497" t="s">
        <v>1477</v>
      </c>
      <c r="AD195" s="497"/>
      <c r="AE195" s="497"/>
      <c r="AF195" s="497" t="s">
        <v>1053</v>
      </c>
      <c r="AG195" s="499"/>
      <c r="AH195" s="499" t="s">
        <v>680</v>
      </c>
      <c r="AI195" s="500"/>
      <c r="AJ195" s="500"/>
      <c r="AK195" s="500"/>
      <c r="AL195" s="500"/>
      <c r="AM195" s="500"/>
      <c r="AN195" s="500"/>
      <c r="AO195" s="500"/>
      <c r="AP195" s="500"/>
      <c r="AQ195" s="500"/>
      <c r="AR195" s="500"/>
      <c r="AS195" s="500"/>
      <c r="AT195" s="500"/>
      <c r="AU195" s="500"/>
      <c r="AV195" s="500"/>
      <c r="AW195" s="500"/>
      <c r="AX195" s="500"/>
      <c r="AY195" s="500"/>
      <c r="AZ195" s="500"/>
      <c r="BA195" s="500"/>
      <c r="BB195" s="500"/>
    </row>
    <row r="196" spans="1:54" ht="15.75" customHeight="1">
      <c r="A196" s="457"/>
      <c r="B196" s="456"/>
      <c r="C196" s="489">
        <v>174</v>
      </c>
      <c r="D196" s="489" t="s">
        <v>1478</v>
      </c>
      <c r="E196" s="489">
        <f t="shared" si="4"/>
        <v>176</v>
      </c>
      <c r="F196" s="489" t="s">
        <v>680</v>
      </c>
      <c r="G196" s="530" t="s">
        <v>676</v>
      </c>
      <c r="H196" s="533" t="s">
        <v>1009</v>
      </c>
      <c r="I196" s="532" t="s">
        <v>31</v>
      </c>
      <c r="J196" s="490" t="s">
        <v>1009</v>
      </c>
      <c r="K196" s="490" t="s">
        <v>1456</v>
      </c>
      <c r="L196" s="490" t="s">
        <v>1457</v>
      </c>
      <c r="M196" s="535"/>
      <c r="N196" s="501" t="s">
        <v>909</v>
      </c>
      <c r="O196" s="494"/>
      <c r="P196" s="495"/>
      <c r="Q196" s="495"/>
      <c r="R196" s="494" t="s">
        <v>799</v>
      </c>
      <c r="S196" s="501" t="s">
        <v>1479</v>
      </c>
      <c r="T196" s="496" t="s">
        <v>1480</v>
      </c>
      <c r="U196" s="497" t="s">
        <v>801</v>
      </c>
      <c r="V196" s="498">
        <v>28649</v>
      </c>
      <c r="W196" s="497">
        <f t="shared" ca="1" si="7"/>
        <v>47</v>
      </c>
      <c r="X196" s="497" t="s">
        <v>1481</v>
      </c>
      <c r="Y196" s="508" t="s">
        <v>733</v>
      </c>
      <c r="Z196" s="508" t="s">
        <v>734</v>
      </c>
      <c r="AA196" s="497" t="s">
        <v>676</v>
      </c>
      <c r="AB196" s="497" t="s">
        <v>676</v>
      </c>
      <c r="AC196" s="497" t="s">
        <v>1482</v>
      </c>
      <c r="AD196" s="497"/>
      <c r="AE196" s="497"/>
      <c r="AF196" s="497" t="s">
        <v>1053</v>
      </c>
      <c r="AG196" s="499"/>
      <c r="AH196" s="499" t="s">
        <v>680</v>
      </c>
      <c r="AI196" s="500"/>
      <c r="AJ196" s="500"/>
      <c r="AK196" s="500"/>
      <c r="AL196" s="500"/>
      <c r="AM196" s="500"/>
      <c r="AN196" s="500"/>
      <c r="AO196" s="500"/>
      <c r="AP196" s="500"/>
      <c r="AQ196" s="500"/>
      <c r="AR196" s="500"/>
      <c r="AS196" s="500"/>
      <c r="AT196" s="500"/>
      <c r="AU196" s="500"/>
      <c r="AV196" s="500"/>
      <c r="AW196" s="500"/>
      <c r="AX196" s="500"/>
      <c r="AY196" s="500"/>
      <c r="AZ196" s="500"/>
      <c r="BA196" s="500"/>
      <c r="BB196" s="500"/>
    </row>
    <row r="197" spans="1:54" ht="15.75" customHeight="1">
      <c r="A197" s="457"/>
      <c r="B197" s="456"/>
      <c r="C197" s="489">
        <v>175</v>
      </c>
      <c r="D197" s="489" t="s">
        <v>1483</v>
      </c>
      <c r="E197" s="489">
        <f t="shared" si="4"/>
        <v>177</v>
      </c>
      <c r="F197" s="489" t="s">
        <v>680</v>
      </c>
      <c r="G197" s="530" t="s">
        <v>676</v>
      </c>
      <c r="H197" s="533" t="s">
        <v>1009</v>
      </c>
      <c r="I197" s="532" t="s">
        <v>31</v>
      </c>
      <c r="J197" s="490" t="s">
        <v>1009</v>
      </c>
      <c r="K197" s="490" t="s">
        <v>1456</v>
      </c>
      <c r="L197" s="490" t="s">
        <v>1457</v>
      </c>
      <c r="M197" s="535"/>
      <c r="N197" s="501" t="s">
        <v>909</v>
      </c>
      <c r="O197" s="494"/>
      <c r="P197" s="495"/>
      <c r="Q197" s="495"/>
      <c r="R197" s="494" t="s">
        <v>799</v>
      </c>
      <c r="S197" s="502" t="s">
        <v>1484</v>
      </c>
      <c r="T197" s="496" t="s">
        <v>1485</v>
      </c>
      <c r="U197" s="497" t="s">
        <v>801</v>
      </c>
      <c r="V197" s="498">
        <v>29485</v>
      </c>
      <c r="W197" s="497">
        <f t="shared" ca="1" si="7"/>
        <v>45</v>
      </c>
      <c r="X197" s="497" t="s">
        <v>1486</v>
      </c>
      <c r="Y197" s="497" t="s">
        <v>778</v>
      </c>
      <c r="Z197" s="497" t="s">
        <v>784</v>
      </c>
      <c r="AA197" s="497" t="s">
        <v>676</v>
      </c>
      <c r="AB197" s="497" t="s">
        <v>676</v>
      </c>
      <c r="AC197" s="497" t="s">
        <v>1110</v>
      </c>
      <c r="AD197" s="497"/>
      <c r="AE197" s="497"/>
      <c r="AF197" s="497" t="s">
        <v>1053</v>
      </c>
      <c r="AG197" s="499"/>
      <c r="AH197" s="499" t="s">
        <v>680</v>
      </c>
      <c r="AI197" s="500"/>
      <c r="AJ197" s="500"/>
      <c r="AK197" s="500"/>
      <c r="AL197" s="500"/>
      <c r="AM197" s="500"/>
      <c r="AN197" s="500"/>
      <c r="AO197" s="500"/>
      <c r="AP197" s="500"/>
      <c r="AQ197" s="500"/>
      <c r="AR197" s="500"/>
      <c r="AS197" s="500"/>
      <c r="AT197" s="500"/>
      <c r="AU197" s="500"/>
      <c r="AV197" s="500"/>
      <c r="AW197" s="500"/>
      <c r="AX197" s="500"/>
      <c r="AY197" s="500"/>
      <c r="AZ197" s="500"/>
      <c r="BA197" s="500"/>
      <c r="BB197" s="500"/>
    </row>
    <row r="198" spans="1:54" ht="15.75" customHeight="1">
      <c r="A198" s="457"/>
      <c r="B198" s="456"/>
      <c r="C198" s="489">
        <v>176</v>
      </c>
      <c r="D198" s="489" t="s">
        <v>1487</v>
      </c>
      <c r="E198" s="489">
        <f t="shared" si="4"/>
        <v>178</v>
      </c>
      <c r="F198" s="489" t="s">
        <v>680</v>
      </c>
      <c r="G198" s="530" t="s">
        <v>676</v>
      </c>
      <c r="H198" s="533" t="s">
        <v>1009</v>
      </c>
      <c r="I198" s="532" t="s">
        <v>31</v>
      </c>
      <c r="J198" s="490" t="s">
        <v>1009</v>
      </c>
      <c r="K198" s="490" t="s">
        <v>1456</v>
      </c>
      <c r="L198" s="490" t="s">
        <v>1457</v>
      </c>
      <c r="M198" s="535"/>
      <c r="N198" s="501" t="s">
        <v>909</v>
      </c>
      <c r="O198" s="494"/>
      <c r="P198" s="495"/>
      <c r="Q198" s="495"/>
      <c r="R198" s="494" t="s">
        <v>799</v>
      </c>
      <c r="S198" s="579" t="s">
        <v>1488</v>
      </c>
      <c r="T198" s="496" t="s">
        <v>1489</v>
      </c>
      <c r="U198" s="497" t="s">
        <v>801</v>
      </c>
      <c r="V198" s="498">
        <v>30235</v>
      </c>
      <c r="W198" s="497">
        <f t="shared" ca="1" si="7"/>
        <v>43</v>
      </c>
      <c r="X198" s="581" t="s">
        <v>1490</v>
      </c>
      <c r="Y198" s="497" t="s">
        <v>778</v>
      </c>
      <c r="Z198" s="497" t="s">
        <v>784</v>
      </c>
      <c r="AA198" s="497" t="s">
        <v>676</v>
      </c>
      <c r="AB198" s="497" t="s">
        <v>676</v>
      </c>
      <c r="AC198" s="497" t="s">
        <v>1491</v>
      </c>
      <c r="AD198" s="497"/>
      <c r="AE198" s="497"/>
      <c r="AF198" s="497"/>
      <c r="AG198" s="499"/>
      <c r="AH198" s="499" t="s">
        <v>680</v>
      </c>
      <c r="AI198" s="500"/>
      <c r="AJ198" s="500"/>
      <c r="AK198" s="500"/>
      <c r="AL198" s="500"/>
      <c r="AM198" s="500"/>
      <c r="AN198" s="500"/>
      <c r="AO198" s="500"/>
      <c r="AP198" s="500"/>
      <c r="AQ198" s="500"/>
      <c r="AR198" s="500"/>
      <c r="AS198" s="500"/>
      <c r="AT198" s="500"/>
      <c r="AU198" s="500"/>
      <c r="AV198" s="500"/>
      <c r="AW198" s="500"/>
      <c r="AX198" s="500"/>
      <c r="AY198" s="500"/>
      <c r="AZ198" s="500"/>
      <c r="BA198" s="500"/>
      <c r="BB198" s="500"/>
    </row>
    <row r="199" spans="1:54" ht="15.75" customHeight="1">
      <c r="A199" s="457"/>
      <c r="B199" s="456"/>
      <c r="C199" s="489">
        <v>177</v>
      </c>
      <c r="D199" s="489" t="s">
        <v>1063</v>
      </c>
      <c r="E199" s="489">
        <f t="shared" si="4"/>
        <v>178</v>
      </c>
      <c r="F199" s="489"/>
      <c r="G199" s="530" t="s">
        <v>676</v>
      </c>
      <c r="H199" s="533" t="s">
        <v>1009</v>
      </c>
      <c r="I199" s="532" t="s">
        <v>31</v>
      </c>
      <c r="J199" s="490" t="s">
        <v>1009</v>
      </c>
      <c r="K199" s="490" t="s">
        <v>1063</v>
      </c>
      <c r="L199" s="490" t="s">
        <v>726</v>
      </c>
      <c r="M199" s="544"/>
      <c r="N199" s="493" t="s">
        <v>932</v>
      </c>
      <c r="O199" s="494"/>
      <c r="P199" s="495" t="s">
        <v>197</v>
      </c>
      <c r="Q199" s="495"/>
      <c r="R199" s="494"/>
      <c r="S199" s="493" t="s">
        <v>199</v>
      </c>
      <c r="T199" s="496" t="s">
        <v>1064</v>
      </c>
      <c r="U199" s="497" t="s">
        <v>801</v>
      </c>
      <c r="V199" s="498">
        <v>19598</v>
      </c>
      <c r="W199" s="497">
        <f t="shared" ca="1" si="7"/>
        <v>72</v>
      </c>
      <c r="X199" s="497" t="s">
        <v>1065</v>
      </c>
      <c r="Y199" s="497" t="s">
        <v>733</v>
      </c>
      <c r="Z199" s="497" t="s">
        <v>734</v>
      </c>
      <c r="AA199" s="497" t="s">
        <v>676</v>
      </c>
      <c r="AB199" s="497" t="s">
        <v>1059</v>
      </c>
      <c r="AC199" s="497" t="s">
        <v>1066</v>
      </c>
      <c r="AD199" s="497" t="s">
        <v>1012</v>
      </c>
      <c r="AE199" s="497"/>
      <c r="AF199" s="497"/>
      <c r="AG199" s="499"/>
      <c r="AH199" s="499"/>
      <c r="AI199" s="500"/>
      <c r="AJ199" s="500"/>
      <c r="AK199" s="500"/>
      <c r="AL199" s="500"/>
      <c r="AM199" s="500"/>
      <c r="AN199" s="500"/>
      <c r="AO199" s="500"/>
      <c r="AP199" s="500"/>
      <c r="AQ199" s="500"/>
      <c r="AR199" s="500"/>
      <c r="AS199" s="500"/>
      <c r="AT199" s="500"/>
      <c r="AU199" s="500"/>
      <c r="AV199" s="500"/>
      <c r="AW199" s="500"/>
      <c r="AX199" s="500"/>
      <c r="AY199" s="500"/>
      <c r="AZ199" s="500"/>
      <c r="BA199" s="500"/>
      <c r="BB199" s="500"/>
    </row>
    <row r="200" spans="1:54" ht="15.75" customHeight="1">
      <c r="A200" s="457"/>
      <c r="B200" s="456"/>
      <c r="C200" s="489">
        <v>178</v>
      </c>
      <c r="D200" s="489" t="s">
        <v>1501</v>
      </c>
      <c r="E200" s="489">
        <f t="shared" si="4"/>
        <v>179</v>
      </c>
      <c r="F200" s="489" t="s">
        <v>680</v>
      </c>
      <c r="G200" s="530" t="s">
        <v>676</v>
      </c>
      <c r="H200" s="533" t="s">
        <v>1009</v>
      </c>
      <c r="I200" s="532" t="s">
        <v>31</v>
      </c>
      <c r="J200" s="490" t="s">
        <v>1009</v>
      </c>
      <c r="K200" s="490" t="s">
        <v>1063</v>
      </c>
      <c r="L200" s="490" t="s">
        <v>726</v>
      </c>
      <c r="M200" s="548"/>
      <c r="N200" s="501" t="s">
        <v>932</v>
      </c>
      <c r="O200" s="494" t="s">
        <v>365</v>
      </c>
      <c r="P200" s="495"/>
      <c r="Q200" s="495"/>
      <c r="R200" s="494" t="s">
        <v>850</v>
      </c>
      <c r="S200" s="501" t="s">
        <v>267</v>
      </c>
      <c r="T200" s="496" t="s">
        <v>1502</v>
      </c>
      <c r="U200" s="497" t="s">
        <v>801</v>
      </c>
      <c r="V200" s="498">
        <v>15134</v>
      </c>
      <c r="W200" s="497">
        <f t="shared" ca="1" si="7"/>
        <v>84</v>
      </c>
      <c r="X200" s="497" t="s">
        <v>1503</v>
      </c>
      <c r="Y200" s="497" t="s">
        <v>778</v>
      </c>
      <c r="Z200" s="497" t="s">
        <v>792</v>
      </c>
      <c r="AA200" s="497" t="s">
        <v>676</v>
      </c>
      <c r="AB200" s="497" t="s">
        <v>676</v>
      </c>
      <c r="AC200" s="497" t="s">
        <v>1500</v>
      </c>
      <c r="AD200" s="497"/>
      <c r="AE200" s="497"/>
      <c r="AF200" s="497" t="s">
        <v>874</v>
      </c>
      <c r="AG200" s="499"/>
      <c r="AH200" s="499" t="s">
        <v>680</v>
      </c>
      <c r="AI200" s="500"/>
      <c r="AJ200" s="500"/>
      <c r="AK200" s="500"/>
      <c r="AL200" s="500"/>
      <c r="AM200" s="500"/>
      <c r="AN200" s="500"/>
      <c r="AO200" s="500"/>
      <c r="AP200" s="500"/>
      <c r="AQ200" s="500"/>
      <c r="AR200" s="500"/>
      <c r="AS200" s="500"/>
      <c r="AT200" s="500"/>
      <c r="AU200" s="500"/>
      <c r="AV200" s="500"/>
      <c r="AW200" s="500"/>
      <c r="AX200" s="500"/>
      <c r="AY200" s="500"/>
      <c r="AZ200" s="500"/>
      <c r="BA200" s="500"/>
      <c r="BB200" s="500"/>
    </row>
    <row r="201" spans="1:54" ht="15.75" customHeight="1">
      <c r="A201" s="457"/>
      <c r="B201" s="456"/>
      <c r="C201" s="489">
        <v>179</v>
      </c>
      <c r="D201" s="489" t="s">
        <v>1492</v>
      </c>
      <c r="E201" s="489">
        <f t="shared" si="4"/>
        <v>180</v>
      </c>
      <c r="F201" s="489" t="s">
        <v>680</v>
      </c>
      <c r="G201" s="530" t="s">
        <v>676</v>
      </c>
      <c r="H201" s="533" t="s">
        <v>1009</v>
      </c>
      <c r="I201" s="532" t="s">
        <v>31</v>
      </c>
      <c r="J201" s="490" t="s">
        <v>1009</v>
      </c>
      <c r="K201" s="490" t="s">
        <v>1063</v>
      </c>
      <c r="L201" s="490" t="s">
        <v>726</v>
      </c>
      <c r="M201" s="492"/>
      <c r="N201" s="501" t="s">
        <v>932</v>
      </c>
      <c r="O201" s="494" t="s">
        <v>365</v>
      </c>
      <c r="P201" s="582" t="s">
        <v>519</v>
      </c>
      <c r="Q201" s="495"/>
      <c r="R201" s="494" t="s">
        <v>850</v>
      </c>
      <c r="S201" s="501" t="s">
        <v>220</v>
      </c>
      <c r="T201" s="496" t="s">
        <v>1494</v>
      </c>
      <c r="U201" s="497" t="s">
        <v>801</v>
      </c>
      <c r="V201" s="498">
        <v>18593</v>
      </c>
      <c r="W201" s="497">
        <f t="shared" ca="1" si="7"/>
        <v>75</v>
      </c>
      <c r="X201" s="497" t="s">
        <v>1495</v>
      </c>
      <c r="Y201" s="497" t="s">
        <v>778</v>
      </c>
      <c r="Z201" s="497" t="s">
        <v>792</v>
      </c>
      <c r="AA201" s="497" t="s">
        <v>676</v>
      </c>
      <c r="AB201" s="497" t="s">
        <v>676</v>
      </c>
      <c r="AC201" s="497" t="s">
        <v>1496</v>
      </c>
      <c r="AD201" s="497"/>
      <c r="AE201" s="497"/>
      <c r="AF201" s="497" t="s">
        <v>874</v>
      </c>
      <c r="AG201" s="499"/>
      <c r="AH201" s="499" t="s">
        <v>680</v>
      </c>
      <c r="AI201" s="500"/>
      <c r="AJ201" s="500"/>
      <c r="AK201" s="500"/>
      <c r="AL201" s="500"/>
      <c r="AM201" s="500"/>
      <c r="AN201" s="500"/>
      <c r="AO201" s="500"/>
      <c r="AP201" s="500"/>
      <c r="AQ201" s="500"/>
      <c r="AR201" s="500"/>
      <c r="AS201" s="500"/>
      <c r="AT201" s="500"/>
      <c r="AU201" s="500"/>
      <c r="AV201" s="500"/>
      <c r="AW201" s="500"/>
      <c r="AX201" s="500"/>
      <c r="AY201" s="500"/>
      <c r="AZ201" s="500"/>
      <c r="BA201" s="500"/>
      <c r="BB201" s="500"/>
    </row>
    <row r="202" spans="1:54" ht="15.75" customHeight="1">
      <c r="A202" s="457"/>
      <c r="B202" s="456"/>
      <c r="C202" s="489">
        <v>180</v>
      </c>
      <c r="D202" s="489" t="s">
        <v>1504</v>
      </c>
      <c r="E202" s="489">
        <f t="shared" si="4"/>
        <v>181</v>
      </c>
      <c r="F202" s="489" t="s">
        <v>680</v>
      </c>
      <c r="G202" s="530" t="s">
        <v>676</v>
      </c>
      <c r="H202" s="533" t="s">
        <v>1009</v>
      </c>
      <c r="I202" s="532" t="s">
        <v>31</v>
      </c>
      <c r="J202" s="490" t="s">
        <v>1009</v>
      </c>
      <c r="K202" s="490" t="s">
        <v>1063</v>
      </c>
      <c r="L202" s="490" t="s">
        <v>726</v>
      </c>
      <c r="M202" s="492"/>
      <c r="N202" s="501" t="s">
        <v>932</v>
      </c>
      <c r="O202" s="494" t="s">
        <v>365</v>
      </c>
      <c r="P202" s="495"/>
      <c r="Q202" s="495"/>
      <c r="R202" s="494" t="s">
        <v>799</v>
      </c>
      <c r="S202" s="501" t="s">
        <v>1505</v>
      </c>
      <c r="T202" s="496" t="s">
        <v>1506</v>
      </c>
      <c r="U202" s="497" t="s">
        <v>801</v>
      </c>
      <c r="V202" s="498">
        <v>20092</v>
      </c>
      <c r="W202" s="497">
        <f t="shared" ca="1" si="7"/>
        <v>71</v>
      </c>
      <c r="X202" s="497" t="s">
        <v>1507</v>
      </c>
      <c r="Y202" s="497" t="s">
        <v>778</v>
      </c>
      <c r="Z202" s="497" t="s">
        <v>792</v>
      </c>
      <c r="AA202" s="497" t="s">
        <v>1508</v>
      </c>
      <c r="AB202" s="497" t="s">
        <v>1508</v>
      </c>
      <c r="AC202" s="497" t="s">
        <v>1509</v>
      </c>
      <c r="AD202" s="497"/>
      <c r="AE202" s="497"/>
      <c r="AF202" s="497" t="s">
        <v>874</v>
      </c>
      <c r="AG202" s="499"/>
      <c r="AH202" s="499" t="s">
        <v>680</v>
      </c>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row>
    <row r="203" spans="1:54" ht="15.75" customHeight="1">
      <c r="A203" s="457"/>
      <c r="B203" s="456"/>
      <c r="C203" s="489">
        <v>181</v>
      </c>
      <c r="D203" s="489" t="s">
        <v>1510</v>
      </c>
      <c r="E203" s="489">
        <f t="shared" si="4"/>
        <v>182</v>
      </c>
      <c r="F203" s="489" t="s">
        <v>680</v>
      </c>
      <c r="G203" s="530" t="s">
        <v>676</v>
      </c>
      <c r="H203" s="533" t="s">
        <v>1009</v>
      </c>
      <c r="I203" s="532" t="s">
        <v>31</v>
      </c>
      <c r="J203" s="490" t="s">
        <v>1009</v>
      </c>
      <c r="K203" s="490" t="s">
        <v>1063</v>
      </c>
      <c r="L203" s="490" t="s">
        <v>726</v>
      </c>
      <c r="M203" s="492"/>
      <c r="N203" s="501" t="s">
        <v>932</v>
      </c>
      <c r="O203" s="494" t="s">
        <v>365</v>
      </c>
      <c r="P203" s="495"/>
      <c r="Q203" s="495"/>
      <c r="R203" s="494" t="s">
        <v>799</v>
      </c>
      <c r="S203" s="501" t="s">
        <v>310</v>
      </c>
      <c r="T203" s="496" t="s">
        <v>1511</v>
      </c>
      <c r="U203" s="497" t="s">
        <v>801</v>
      </c>
      <c r="V203" s="498">
        <v>20242</v>
      </c>
      <c r="W203" s="497">
        <f t="shared" ca="1" si="7"/>
        <v>70</v>
      </c>
      <c r="X203" s="497" t="s">
        <v>1512</v>
      </c>
      <c r="Y203" s="497" t="s">
        <v>778</v>
      </c>
      <c r="Z203" s="497" t="s">
        <v>792</v>
      </c>
      <c r="AA203" s="497" t="s">
        <v>676</v>
      </c>
      <c r="AB203" s="497" t="s">
        <v>676</v>
      </c>
      <c r="AC203" s="497" t="s">
        <v>1037</v>
      </c>
      <c r="AD203" s="497"/>
      <c r="AE203" s="497"/>
      <c r="AF203" s="497" t="s">
        <v>874</v>
      </c>
      <c r="AG203" s="499"/>
      <c r="AH203" s="499" t="s">
        <v>680</v>
      </c>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row>
    <row r="204" spans="1:54" ht="15.75" customHeight="1">
      <c r="A204" s="457"/>
      <c r="B204" s="456"/>
      <c r="C204" s="489">
        <v>182</v>
      </c>
      <c r="D204" s="489" t="s">
        <v>1493</v>
      </c>
      <c r="E204" s="489">
        <f t="shared" si="4"/>
        <v>183</v>
      </c>
      <c r="F204" s="489" t="s">
        <v>680</v>
      </c>
      <c r="G204" s="530" t="s">
        <v>676</v>
      </c>
      <c r="H204" s="533" t="s">
        <v>1009</v>
      </c>
      <c r="I204" s="532" t="s">
        <v>31</v>
      </c>
      <c r="J204" s="490" t="s">
        <v>1009</v>
      </c>
      <c r="K204" s="490" t="s">
        <v>1063</v>
      </c>
      <c r="L204" s="490" t="s">
        <v>726</v>
      </c>
      <c r="M204" s="492"/>
      <c r="N204" s="501" t="s">
        <v>932</v>
      </c>
      <c r="O204" s="494" t="s">
        <v>365</v>
      </c>
      <c r="P204" s="582" t="s">
        <v>519</v>
      </c>
      <c r="Q204" s="495"/>
      <c r="R204" s="494" t="s">
        <v>799</v>
      </c>
      <c r="S204" s="501" t="s">
        <v>1497</v>
      </c>
      <c r="T204" s="496" t="s">
        <v>1498</v>
      </c>
      <c r="U204" s="497" t="s">
        <v>801</v>
      </c>
      <c r="V204" s="498">
        <v>23999</v>
      </c>
      <c r="W204" s="497">
        <f t="shared" ca="1" si="7"/>
        <v>60</v>
      </c>
      <c r="X204" s="497" t="s">
        <v>1499</v>
      </c>
      <c r="Y204" s="497" t="s">
        <v>778</v>
      </c>
      <c r="Z204" s="497" t="s">
        <v>792</v>
      </c>
      <c r="AA204" s="497" t="s">
        <v>676</v>
      </c>
      <c r="AB204" s="497" t="s">
        <v>676</v>
      </c>
      <c r="AC204" s="497" t="s">
        <v>1500</v>
      </c>
      <c r="AD204" s="497"/>
      <c r="AE204" s="497"/>
      <c r="AF204" s="497" t="s">
        <v>874</v>
      </c>
      <c r="AG204" s="499"/>
      <c r="AH204" s="499" t="s">
        <v>680</v>
      </c>
      <c r="AI204" s="500"/>
      <c r="AJ204" s="500"/>
      <c r="AK204" s="500"/>
      <c r="AL204" s="500"/>
      <c r="AM204" s="500"/>
      <c r="AN204" s="500"/>
      <c r="AO204" s="500"/>
      <c r="AP204" s="500"/>
      <c r="AQ204" s="500"/>
      <c r="AR204" s="500"/>
      <c r="AS204" s="500"/>
      <c r="AT204" s="500"/>
      <c r="AU204" s="500"/>
      <c r="AV204" s="500"/>
      <c r="AW204" s="500"/>
      <c r="AX204" s="500"/>
      <c r="AY204" s="500"/>
      <c r="AZ204" s="500"/>
      <c r="BA204" s="500"/>
      <c r="BB204" s="500"/>
    </row>
    <row r="205" spans="1:54" ht="15.75" customHeight="1">
      <c r="A205" s="457"/>
      <c r="B205" s="456"/>
      <c r="C205" s="489">
        <v>183</v>
      </c>
      <c r="D205" s="489" t="s">
        <v>1080</v>
      </c>
      <c r="E205" s="489">
        <f t="shared" si="4"/>
        <v>183</v>
      </c>
      <c r="F205" s="489"/>
      <c r="G205" s="530" t="s">
        <v>676</v>
      </c>
      <c r="H205" s="533" t="s">
        <v>1009</v>
      </c>
      <c r="I205" s="532" t="s">
        <v>31</v>
      </c>
      <c r="J205" s="490" t="s">
        <v>1009</v>
      </c>
      <c r="K205" s="490" t="s">
        <v>1080</v>
      </c>
      <c r="L205" s="490" t="s">
        <v>726</v>
      </c>
      <c r="M205" s="492"/>
      <c r="N205" s="493" t="s">
        <v>954</v>
      </c>
      <c r="O205" s="494"/>
      <c r="P205" s="495" t="s">
        <v>197</v>
      </c>
      <c r="Q205" s="495"/>
      <c r="R205" s="494"/>
      <c r="S205" s="493" t="s">
        <v>200</v>
      </c>
      <c r="T205" s="496" t="s">
        <v>1081</v>
      </c>
      <c r="U205" s="497" t="s">
        <v>801</v>
      </c>
      <c r="V205" s="498">
        <v>24204</v>
      </c>
      <c r="W205" s="497">
        <f t="shared" ca="1" si="7"/>
        <v>59</v>
      </c>
      <c r="X205" s="497" t="s">
        <v>1082</v>
      </c>
      <c r="Y205" s="497" t="s">
        <v>733</v>
      </c>
      <c r="Z205" s="497" t="s">
        <v>734</v>
      </c>
      <c r="AA205" s="497" t="s">
        <v>676</v>
      </c>
      <c r="AB205" s="497" t="s">
        <v>1059</v>
      </c>
      <c r="AC205" s="497" t="s">
        <v>1060</v>
      </c>
      <c r="AD205" s="497" t="s">
        <v>1012</v>
      </c>
      <c r="AE205" s="497"/>
      <c r="AF205" s="497"/>
      <c r="AG205" s="499"/>
      <c r="AH205" s="499"/>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row>
    <row r="206" spans="1:54" ht="15.75" customHeight="1">
      <c r="A206" s="457"/>
      <c r="B206" s="456"/>
      <c r="C206" s="489">
        <v>184</v>
      </c>
      <c r="D206" s="489" t="s">
        <v>1528</v>
      </c>
      <c r="E206" s="489">
        <f t="shared" si="4"/>
        <v>184</v>
      </c>
      <c r="F206" s="489" t="s">
        <v>680</v>
      </c>
      <c r="G206" s="530" t="s">
        <v>676</v>
      </c>
      <c r="H206" s="533" t="s">
        <v>1009</v>
      </c>
      <c r="I206" s="532" t="s">
        <v>31</v>
      </c>
      <c r="J206" s="490" t="s">
        <v>1009</v>
      </c>
      <c r="K206" s="490" t="s">
        <v>1080</v>
      </c>
      <c r="L206" s="490" t="s">
        <v>726</v>
      </c>
      <c r="M206" s="548"/>
      <c r="N206" s="501" t="s">
        <v>954</v>
      </c>
      <c r="O206" s="494" t="s">
        <v>365</v>
      </c>
      <c r="P206" s="495"/>
      <c r="Q206" s="495"/>
      <c r="R206" s="494" t="s">
        <v>799</v>
      </c>
      <c r="S206" s="501" t="s">
        <v>1529</v>
      </c>
      <c r="T206" s="496" t="s">
        <v>1530</v>
      </c>
      <c r="U206" s="497" t="s">
        <v>801</v>
      </c>
      <c r="V206" s="498">
        <v>31403</v>
      </c>
      <c r="W206" s="497">
        <f t="shared" ca="1" si="7"/>
        <v>40</v>
      </c>
      <c r="X206" s="497" t="s">
        <v>1531</v>
      </c>
      <c r="Y206" s="497" t="s">
        <v>778</v>
      </c>
      <c r="Z206" s="497" t="s">
        <v>792</v>
      </c>
      <c r="AA206" s="497" t="s">
        <v>1532</v>
      </c>
      <c r="AB206" s="497" t="s">
        <v>676</v>
      </c>
      <c r="AC206" s="497" t="s">
        <v>1533</v>
      </c>
      <c r="AD206" s="497"/>
      <c r="AE206" s="497"/>
      <c r="AF206" s="497" t="s">
        <v>874</v>
      </c>
      <c r="AG206" s="499"/>
      <c r="AH206" s="499" t="s">
        <v>680</v>
      </c>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row>
    <row r="207" spans="1:54" ht="15.75" customHeight="1">
      <c r="A207" s="457"/>
      <c r="B207" s="456"/>
      <c r="C207" s="489">
        <v>185</v>
      </c>
      <c r="D207" s="489" t="s">
        <v>1513</v>
      </c>
      <c r="E207" s="489">
        <f t="shared" si="4"/>
        <v>185</v>
      </c>
      <c r="F207" s="489" t="s">
        <v>680</v>
      </c>
      <c r="G207" s="530" t="s">
        <v>676</v>
      </c>
      <c r="H207" s="533" t="s">
        <v>1009</v>
      </c>
      <c r="I207" s="532" t="s">
        <v>31</v>
      </c>
      <c r="J207" s="490" t="s">
        <v>1009</v>
      </c>
      <c r="K207" s="490" t="s">
        <v>1080</v>
      </c>
      <c r="L207" s="490" t="s">
        <v>726</v>
      </c>
      <c r="M207" s="492"/>
      <c r="N207" s="501" t="s">
        <v>954</v>
      </c>
      <c r="O207" s="494" t="s">
        <v>365</v>
      </c>
      <c r="P207" s="582" t="s">
        <v>519</v>
      </c>
      <c r="Q207" s="495"/>
      <c r="R207" s="494" t="s">
        <v>799</v>
      </c>
      <c r="S207" s="501" t="s">
        <v>1516</v>
      </c>
      <c r="T207" s="496" t="s">
        <v>1517</v>
      </c>
      <c r="U207" s="497" t="s">
        <v>801</v>
      </c>
      <c r="V207" s="498">
        <v>32534</v>
      </c>
      <c r="W207" s="497">
        <f t="shared" ca="1" si="7"/>
        <v>37</v>
      </c>
      <c r="X207" s="497" t="s">
        <v>1518</v>
      </c>
      <c r="Y207" s="497" t="s">
        <v>778</v>
      </c>
      <c r="Z207" s="497" t="s">
        <v>792</v>
      </c>
      <c r="AA207" s="497" t="s">
        <v>676</v>
      </c>
      <c r="AB207" s="497" t="s">
        <v>676</v>
      </c>
      <c r="AC207" s="497" t="s">
        <v>1110</v>
      </c>
      <c r="AD207" s="497"/>
      <c r="AE207" s="497"/>
      <c r="AF207" s="497" t="s">
        <v>874</v>
      </c>
      <c r="AG207" s="499"/>
      <c r="AH207" s="499" t="s">
        <v>680</v>
      </c>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row>
    <row r="208" spans="1:54" ht="15.75" customHeight="1">
      <c r="A208" s="457"/>
      <c r="B208" s="456"/>
      <c r="C208" s="489">
        <v>186</v>
      </c>
      <c r="D208" s="489" t="s">
        <v>1514</v>
      </c>
      <c r="E208" s="489">
        <f t="shared" si="4"/>
        <v>186</v>
      </c>
      <c r="F208" s="489" t="s">
        <v>680</v>
      </c>
      <c r="G208" s="530" t="s">
        <v>676</v>
      </c>
      <c r="H208" s="533" t="s">
        <v>1009</v>
      </c>
      <c r="I208" s="532" t="s">
        <v>31</v>
      </c>
      <c r="J208" s="490" t="s">
        <v>1009</v>
      </c>
      <c r="K208" s="490" t="s">
        <v>1080</v>
      </c>
      <c r="L208" s="490" t="s">
        <v>726</v>
      </c>
      <c r="M208" s="492"/>
      <c r="N208" s="501" t="s">
        <v>954</v>
      </c>
      <c r="O208" s="494" t="s">
        <v>365</v>
      </c>
      <c r="P208" s="582" t="s">
        <v>519</v>
      </c>
      <c r="Q208" s="495"/>
      <c r="R208" s="494" t="s">
        <v>799</v>
      </c>
      <c r="S208" s="501" t="s">
        <v>1519</v>
      </c>
      <c r="T208" s="496" t="s">
        <v>1520</v>
      </c>
      <c r="U208" s="497" t="s">
        <v>801</v>
      </c>
      <c r="V208" s="498">
        <v>34534</v>
      </c>
      <c r="W208" s="497">
        <f t="shared" ca="1" si="7"/>
        <v>31</v>
      </c>
      <c r="X208" s="497" t="s">
        <v>1521</v>
      </c>
      <c r="Y208" s="497" t="s">
        <v>778</v>
      </c>
      <c r="Z208" s="497" t="s">
        <v>792</v>
      </c>
      <c r="AA208" s="497" t="s">
        <v>1131</v>
      </c>
      <c r="AB208" s="497" t="s">
        <v>1365</v>
      </c>
      <c r="AC208" s="497" t="s">
        <v>1522</v>
      </c>
      <c r="AD208" s="497"/>
      <c r="AE208" s="497"/>
      <c r="AF208" s="497" t="s">
        <v>874</v>
      </c>
      <c r="AG208" s="499"/>
      <c r="AH208" s="499" t="s">
        <v>680</v>
      </c>
      <c r="AI208" s="500"/>
      <c r="AJ208" s="500"/>
      <c r="AK208" s="500"/>
      <c r="AL208" s="500"/>
      <c r="AM208" s="500"/>
      <c r="AN208" s="500"/>
      <c r="AO208" s="500"/>
      <c r="AP208" s="500"/>
      <c r="AQ208" s="500"/>
      <c r="AR208" s="500"/>
      <c r="AS208" s="500"/>
      <c r="AT208" s="500"/>
      <c r="AU208" s="500"/>
      <c r="AV208" s="500"/>
      <c r="AW208" s="500"/>
      <c r="AX208" s="500"/>
      <c r="AY208" s="500"/>
      <c r="AZ208" s="500"/>
      <c r="BA208" s="500"/>
      <c r="BB208" s="500"/>
    </row>
    <row r="209" spans="1:54" ht="15.75" customHeight="1">
      <c r="A209" s="457"/>
      <c r="B209" s="456"/>
      <c r="C209" s="489">
        <v>187</v>
      </c>
      <c r="D209" s="489" t="s">
        <v>1534</v>
      </c>
      <c r="E209" s="489">
        <f t="shared" si="4"/>
        <v>187</v>
      </c>
      <c r="F209" s="489" t="s">
        <v>680</v>
      </c>
      <c r="G209" s="530" t="s">
        <v>676</v>
      </c>
      <c r="H209" s="533" t="s">
        <v>1009</v>
      </c>
      <c r="I209" s="532" t="s">
        <v>31</v>
      </c>
      <c r="J209" s="490" t="s">
        <v>1009</v>
      </c>
      <c r="K209" s="490" t="s">
        <v>1080</v>
      </c>
      <c r="L209" s="490" t="s">
        <v>726</v>
      </c>
      <c r="M209" s="492"/>
      <c r="N209" s="501" t="s">
        <v>954</v>
      </c>
      <c r="O209" s="494" t="s">
        <v>365</v>
      </c>
      <c r="P209" s="495"/>
      <c r="Q209" s="495"/>
      <c r="R209" s="494" t="s">
        <v>799</v>
      </c>
      <c r="S209" s="501" t="s">
        <v>1535</v>
      </c>
      <c r="T209" s="496" t="s">
        <v>1536</v>
      </c>
      <c r="U209" s="497" t="s">
        <v>801</v>
      </c>
      <c r="V209" s="498">
        <v>35901</v>
      </c>
      <c r="W209" s="497">
        <f t="shared" ca="1" si="7"/>
        <v>27</v>
      </c>
      <c r="X209" s="497" t="s">
        <v>1537</v>
      </c>
      <c r="Y209" s="497" t="s">
        <v>778</v>
      </c>
      <c r="Z209" s="497" t="s">
        <v>792</v>
      </c>
      <c r="AA209" s="497" t="s">
        <v>676</v>
      </c>
      <c r="AB209" s="497" t="s">
        <v>1235</v>
      </c>
      <c r="AC209" s="497" t="s">
        <v>1538</v>
      </c>
      <c r="AD209" s="497"/>
      <c r="AE209" s="497"/>
      <c r="AF209" s="497" t="s">
        <v>874</v>
      </c>
      <c r="AG209" s="499"/>
      <c r="AH209" s="499" t="s">
        <v>680</v>
      </c>
      <c r="AI209" s="500"/>
      <c r="AJ209" s="500"/>
      <c r="AK209" s="500"/>
      <c r="AL209" s="500"/>
      <c r="AM209" s="500"/>
      <c r="AN209" s="500"/>
      <c r="AO209" s="500"/>
      <c r="AP209" s="500"/>
      <c r="AQ209" s="500"/>
      <c r="AR209" s="500"/>
      <c r="AS209" s="500"/>
      <c r="AT209" s="500"/>
      <c r="AU209" s="500"/>
      <c r="AV209" s="500"/>
      <c r="AW209" s="500"/>
      <c r="AX209" s="500"/>
      <c r="AY209" s="500"/>
      <c r="AZ209" s="500"/>
      <c r="BA209" s="500"/>
      <c r="BB209" s="500"/>
    </row>
    <row r="210" spans="1:54" ht="15.75" customHeight="1">
      <c r="A210" s="457"/>
      <c r="B210" s="456"/>
      <c r="C210" s="489">
        <v>188</v>
      </c>
      <c r="D210" s="489" t="s">
        <v>1540</v>
      </c>
      <c r="E210" s="489">
        <f t="shared" si="4"/>
        <v>188</v>
      </c>
      <c r="F210" s="489" t="s">
        <v>680</v>
      </c>
      <c r="G210" s="530" t="s">
        <v>676</v>
      </c>
      <c r="H210" s="533" t="s">
        <v>1009</v>
      </c>
      <c r="I210" s="532" t="s">
        <v>31</v>
      </c>
      <c r="J210" s="490" t="s">
        <v>1009</v>
      </c>
      <c r="K210" s="490" t="s">
        <v>1080</v>
      </c>
      <c r="L210" s="490" t="s">
        <v>726</v>
      </c>
      <c r="M210" s="492"/>
      <c r="N210" s="501" t="s">
        <v>954</v>
      </c>
      <c r="O210" s="494" t="s">
        <v>365</v>
      </c>
      <c r="P210" s="495"/>
      <c r="Q210" s="495"/>
      <c r="R210" s="494" t="s">
        <v>766</v>
      </c>
      <c r="S210" s="501" t="s">
        <v>1541</v>
      </c>
      <c r="T210" s="496" t="s">
        <v>1542</v>
      </c>
      <c r="U210" s="497" t="s">
        <v>801</v>
      </c>
      <c r="V210" s="498">
        <v>31881</v>
      </c>
      <c r="W210" s="497">
        <f t="shared" ca="1" si="7"/>
        <v>38</v>
      </c>
      <c r="X210" s="497" t="s">
        <v>1543</v>
      </c>
      <c r="Y210" s="497" t="s">
        <v>778</v>
      </c>
      <c r="Z210" s="497" t="s">
        <v>792</v>
      </c>
      <c r="AA210" s="497" t="s">
        <v>1544</v>
      </c>
      <c r="AB210" s="497" t="s">
        <v>1545</v>
      </c>
      <c r="AC210" s="497" t="s">
        <v>1546</v>
      </c>
      <c r="AD210" s="497"/>
      <c r="AE210" s="497"/>
      <c r="AF210" s="497" t="s">
        <v>874</v>
      </c>
      <c r="AG210" s="499"/>
      <c r="AH210" s="499" t="s">
        <v>680</v>
      </c>
      <c r="AI210" s="500"/>
      <c r="AJ210" s="500"/>
      <c r="AK210" s="500"/>
      <c r="AL210" s="500"/>
      <c r="AM210" s="500"/>
      <c r="AN210" s="500"/>
      <c r="AO210" s="500"/>
      <c r="AP210" s="500"/>
      <c r="AQ210" s="500"/>
      <c r="AR210" s="500"/>
      <c r="AS210" s="500"/>
      <c r="AT210" s="500"/>
      <c r="AU210" s="500"/>
      <c r="AV210" s="500"/>
      <c r="AW210" s="500"/>
      <c r="AX210" s="500"/>
      <c r="AY210" s="500"/>
      <c r="AZ210" s="500"/>
      <c r="BA210" s="500"/>
      <c r="BB210" s="500"/>
    </row>
    <row r="211" spans="1:54" ht="15.75" customHeight="1">
      <c r="A211" s="457"/>
      <c r="B211" s="456"/>
      <c r="C211" s="489">
        <v>189</v>
      </c>
      <c r="D211" s="489" t="s">
        <v>1515</v>
      </c>
      <c r="E211" s="489">
        <f t="shared" si="4"/>
        <v>189</v>
      </c>
      <c r="F211" s="489" t="s">
        <v>680</v>
      </c>
      <c r="G211" s="530" t="s">
        <v>676</v>
      </c>
      <c r="H211" s="533" t="s">
        <v>1009</v>
      </c>
      <c r="I211" s="532" t="s">
        <v>31</v>
      </c>
      <c r="J211" s="490" t="s">
        <v>1009</v>
      </c>
      <c r="K211" s="490" t="s">
        <v>1080</v>
      </c>
      <c r="L211" s="490" t="s">
        <v>726</v>
      </c>
      <c r="M211" s="492"/>
      <c r="N211" s="501" t="s">
        <v>954</v>
      </c>
      <c r="O211" s="494" t="s">
        <v>365</v>
      </c>
      <c r="P211" s="582" t="s">
        <v>519</v>
      </c>
      <c r="Q211" s="495"/>
      <c r="R211" s="494" t="s">
        <v>766</v>
      </c>
      <c r="S211" s="501" t="s">
        <v>1523</v>
      </c>
      <c r="T211" s="496" t="s">
        <v>1524</v>
      </c>
      <c r="U211" s="497" t="s">
        <v>801</v>
      </c>
      <c r="V211" s="498">
        <v>35142</v>
      </c>
      <c r="W211" s="497">
        <f t="shared" ca="1" si="7"/>
        <v>29</v>
      </c>
      <c r="X211" s="497" t="s">
        <v>1525</v>
      </c>
      <c r="Y211" s="497" t="s">
        <v>778</v>
      </c>
      <c r="Z211" s="497" t="s">
        <v>792</v>
      </c>
      <c r="AA211" s="497" t="s">
        <v>676</v>
      </c>
      <c r="AB211" s="497" t="s">
        <v>1526</v>
      </c>
      <c r="AC211" s="497" t="s">
        <v>1527</v>
      </c>
      <c r="AD211" s="497"/>
      <c r="AE211" s="497"/>
      <c r="AF211" s="497" t="s">
        <v>874</v>
      </c>
      <c r="AG211" s="499"/>
      <c r="AH211" s="499" t="s">
        <v>680</v>
      </c>
      <c r="AI211" s="500"/>
      <c r="AJ211" s="500"/>
      <c r="AK211" s="500"/>
      <c r="AL211" s="500"/>
      <c r="AM211" s="500"/>
      <c r="AN211" s="500"/>
      <c r="AO211" s="500"/>
      <c r="AP211" s="500"/>
      <c r="AQ211" s="500"/>
      <c r="AR211" s="500"/>
      <c r="AS211" s="500"/>
      <c r="AT211" s="500"/>
      <c r="AU211" s="500"/>
      <c r="AV211" s="500"/>
      <c r="AW211" s="500"/>
      <c r="AX211" s="500"/>
      <c r="AY211" s="500"/>
      <c r="AZ211" s="500"/>
      <c r="BA211" s="500"/>
      <c r="BB211" s="500"/>
    </row>
    <row r="212" spans="1:54" ht="15.75" customHeight="1">
      <c r="A212" s="457"/>
      <c r="B212" s="583">
        <v>1</v>
      </c>
      <c r="C212" s="489">
        <v>192</v>
      </c>
      <c r="D212" s="489" t="s">
        <v>996</v>
      </c>
      <c r="E212" s="489">
        <f t="shared" si="4"/>
        <v>189</v>
      </c>
      <c r="F212" s="489"/>
      <c r="G212" s="530" t="s">
        <v>676</v>
      </c>
      <c r="H212" s="533" t="s">
        <v>1009</v>
      </c>
      <c r="I212" s="532" t="s">
        <v>31</v>
      </c>
      <c r="J212" s="490" t="s">
        <v>1009</v>
      </c>
      <c r="K212" s="490" t="s">
        <v>996</v>
      </c>
      <c r="L212" s="490" t="s">
        <v>2681</v>
      </c>
      <c r="M212" s="548"/>
      <c r="N212" s="493" t="s">
        <v>1547</v>
      </c>
      <c r="O212" s="494"/>
      <c r="P212" s="495" t="s">
        <v>197</v>
      </c>
      <c r="Q212" s="495"/>
      <c r="R212" s="494"/>
      <c r="S212" s="493" t="s">
        <v>102</v>
      </c>
      <c r="T212" s="496" t="s">
        <v>997</v>
      </c>
      <c r="U212" s="497" t="s">
        <v>801</v>
      </c>
      <c r="V212" s="498">
        <v>33947</v>
      </c>
      <c r="W212" s="497">
        <f t="shared" ca="1" si="7"/>
        <v>33</v>
      </c>
      <c r="X212" s="497" t="s">
        <v>998</v>
      </c>
      <c r="Y212" s="497" t="s">
        <v>769</v>
      </c>
      <c r="Z212" s="497" t="s">
        <v>734</v>
      </c>
      <c r="AA212" s="497" t="s">
        <v>740</v>
      </c>
      <c r="AB212" s="497" t="s">
        <v>736</v>
      </c>
      <c r="AC212" s="497" t="s">
        <v>770</v>
      </c>
      <c r="AD212" s="497" t="s">
        <v>1012</v>
      </c>
      <c r="AE212" s="497"/>
      <c r="AF212" s="497"/>
      <c r="AG212" s="499"/>
      <c r="AH212" s="499"/>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row>
    <row r="213" spans="1:54" ht="15.75" customHeight="1">
      <c r="A213" s="457"/>
      <c r="B213" s="456"/>
      <c r="C213" s="489">
        <v>168</v>
      </c>
      <c r="D213" s="489" t="s">
        <v>1548</v>
      </c>
      <c r="E213" s="489">
        <f t="shared" si="4"/>
        <v>190</v>
      </c>
      <c r="F213" s="489" t="s">
        <v>680</v>
      </c>
      <c r="G213" s="530" t="s">
        <v>676</v>
      </c>
      <c r="H213" s="533" t="s">
        <v>1009</v>
      </c>
      <c r="I213" s="532" t="s">
        <v>31</v>
      </c>
      <c r="J213" s="490" t="s">
        <v>1009</v>
      </c>
      <c r="K213" s="490" t="s">
        <v>1408</v>
      </c>
      <c r="L213" s="490" t="s">
        <v>1409</v>
      </c>
      <c r="M213" s="535"/>
      <c r="N213" s="501" t="s">
        <v>841</v>
      </c>
      <c r="O213" s="494"/>
      <c r="P213" s="495"/>
      <c r="Q213" s="495"/>
      <c r="R213" s="494" t="s">
        <v>799</v>
      </c>
      <c r="S213" s="517" t="s">
        <v>1549</v>
      </c>
      <c r="T213" s="496" t="s">
        <v>1550</v>
      </c>
      <c r="U213" s="497" t="s">
        <v>801</v>
      </c>
      <c r="V213" s="498">
        <v>32134</v>
      </c>
      <c r="W213" s="497">
        <f t="shared" ca="1" si="7"/>
        <v>38</v>
      </c>
      <c r="X213" s="497" t="s">
        <v>1551</v>
      </c>
      <c r="Y213" s="497" t="s">
        <v>778</v>
      </c>
      <c r="Z213" s="497" t="s">
        <v>792</v>
      </c>
      <c r="AA213" s="497" t="s">
        <v>676</v>
      </c>
      <c r="AB213" s="497" t="s">
        <v>676</v>
      </c>
      <c r="AC213" s="497"/>
      <c r="AD213" s="497" t="s">
        <v>786</v>
      </c>
      <c r="AE213" s="497" t="s">
        <v>787</v>
      </c>
      <c r="AF213" s="497" t="s">
        <v>779</v>
      </c>
      <c r="AG213" s="499" t="s">
        <v>1552</v>
      </c>
      <c r="AH213" s="499" t="s">
        <v>680</v>
      </c>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row>
    <row r="214" spans="1:54" ht="15.75" customHeight="1">
      <c r="A214" s="457"/>
      <c r="B214" s="456"/>
      <c r="C214" s="489">
        <v>162</v>
      </c>
      <c r="D214" s="489" t="s">
        <v>1573</v>
      </c>
      <c r="E214" s="489">
        <f t="shared" si="4"/>
        <v>191</v>
      </c>
      <c r="F214" s="489" t="s">
        <v>680</v>
      </c>
      <c r="G214" s="530" t="s">
        <v>676</v>
      </c>
      <c r="H214" s="533" t="s">
        <v>1009</v>
      </c>
      <c r="I214" s="532" t="s">
        <v>31</v>
      </c>
      <c r="J214" s="490" t="s">
        <v>1009</v>
      </c>
      <c r="K214" s="490" t="s">
        <v>1408</v>
      </c>
      <c r="L214" s="490" t="s">
        <v>1409</v>
      </c>
      <c r="M214" s="535"/>
      <c r="N214" s="501" t="s">
        <v>841</v>
      </c>
      <c r="O214" s="494"/>
      <c r="P214" s="495"/>
      <c r="Q214" s="495"/>
      <c r="R214" s="494" t="s">
        <v>799</v>
      </c>
      <c r="S214" s="1044" t="s">
        <v>1574</v>
      </c>
      <c r="T214" s="496" t="s">
        <v>1575</v>
      </c>
      <c r="U214" s="497" t="s">
        <v>801</v>
      </c>
      <c r="V214" s="498">
        <v>32089</v>
      </c>
      <c r="W214" s="497">
        <f t="shared" ca="1" si="7"/>
        <v>38</v>
      </c>
      <c r="X214" s="497" t="s">
        <v>1576</v>
      </c>
      <c r="Y214" s="497" t="s">
        <v>778</v>
      </c>
      <c r="Z214" s="497" t="s">
        <v>792</v>
      </c>
      <c r="AA214" s="497" t="s">
        <v>676</v>
      </c>
      <c r="AB214" s="497" t="s">
        <v>676</v>
      </c>
      <c r="AC214" s="497" t="s">
        <v>1577</v>
      </c>
      <c r="AD214" s="497" t="s">
        <v>786</v>
      </c>
      <c r="AE214" s="497" t="s">
        <v>787</v>
      </c>
      <c r="AF214" s="497" t="s">
        <v>1053</v>
      </c>
      <c r="AG214" s="499" t="s">
        <v>1552</v>
      </c>
      <c r="AH214" s="499" t="s">
        <v>680</v>
      </c>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row>
    <row r="215" spans="1:54" ht="15.75" customHeight="1">
      <c r="A215" s="457"/>
      <c r="B215" s="456"/>
      <c r="C215" s="489">
        <v>190</v>
      </c>
      <c r="D215" s="489" t="s">
        <v>1553</v>
      </c>
      <c r="E215" s="489">
        <f t="shared" si="4"/>
        <v>192</v>
      </c>
      <c r="F215" s="489" t="s">
        <v>680</v>
      </c>
      <c r="G215" s="530" t="s">
        <v>676</v>
      </c>
      <c r="H215" s="533" t="s">
        <v>1009</v>
      </c>
      <c r="I215" s="532" t="s">
        <v>31</v>
      </c>
      <c r="J215" s="490" t="s">
        <v>1009</v>
      </c>
      <c r="K215" s="490" t="s">
        <v>1080</v>
      </c>
      <c r="L215" s="490" t="s">
        <v>726</v>
      </c>
      <c r="M215" s="492"/>
      <c r="N215" s="501" t="s">
        <v>954</v>
      </c>
      <c r="O215" s="494" t="s">
        <v>365</v>
      </c>
      <c r="P215" s="495"/>
      <c r="Q215" s="495"/>
      <c r="R215" s="494" t="s">
        <v>799</v>
      </c>
      <c r="S215" s="501" t="s">
        <v>1554</v>
      </c>
      <c r="T215" s="496" t="s">
        <v>1555</v>
      </c>
      <c r="U215" s="497" t="s">
        <v>801</v>
      </c>
      <c r="V215" s="498">
        <v>33526</v>
      </c>
      <c r="W215" s="497">
        <f t="shared" ca="1" si="7"/>
        <v>34</v>
      </c>
      <c r="X215" s="497" t="s">
        <v>1556</v>
      </c>
      <c r="Y215" s="497" t="s">
        <v>778</v>
      </c>
      <c r="Z215" s="497" t="s">
        <v>792</v>
      </c>
      <c r="AA215" s="497" t="s">
        <v>676</v>
      </c>
      <c r="AB215" s="497" t="s">
        <v>676</v>
      </c>
      <c r="AC215" s="497" t="s">
        <v>1037</v>
      </c>
      <c r="AD215" s="497" t="s">
        <v>786</v>
      </c>
      <c r="AE215" s="497" t="s">
        <v>1557</v>
      </c>
      <c r="AF215" s="497" t="s">
        <v>874</v>
      </c>
      <c r="AG215" s="499" t="s">
        <v>1552</v>
      </c>
      <c r="AH215" s="499" t="s">
        <v>680</v>
      </c>
      <c r="AI215" s="500"/>
      <c r="AJ215" s="500"/>
      <c r="AK215" s="500"/>
      <c r="AL215" s="500"/>
      <c r="AM215" s="500"/>
      <c r="AN215" s="500"/>
      <c r="AO215" s="500"/>
      <c r="AP215" s="500"/>
      <c r="AQ215" s="500"/>
      <c r="AR215" s="500"/>
      <c r="AS215" s="500"/>
      <c r="AT215" s="500"/>
      <c r="AU215" s="500"/>
      <c r="AV215" s="500"/>
      <c r="AW215" s="500"/>
      <c r="AX215" s="500"/>
      <c r="AY215" s="500"/>
      <c r="AZ215" s="500"/>
      <c r="BA215" s="500"/>
      <c r="BB215" s="500"/>
    </row>
    <row r="216" spans="1:54" ht="15.75" customHeight="1">
      <c r="A216" s="457"/>
      <c r="B216" s="456"/>
      <c r="C216" s="489">
        <v>191</v>
      </c>
      <c r="D216" s="489" t="s">
        <v>1558</v>
      </c>
      <c r="E216" s="489">
        <f t="shared" si="4"/>
        <v>193</v>
      </c>
      <c r="F216" s="489" t="s">
        <v>680</v>
      </c>
      <c r="G216" s="530" t="s">
        <v>676</v>
      </c>
      <c r="H216" s="533" t="s">
        <v>1009</v>
      </c>
      <c r="I216" s="532" t="s">
        <v>31</v>
      </c>
      <c r="J216" s="490" t="s">
        <v>1009</v>
      </c>
      <c r="K216" s="490" t="s">
        <v>1080</v>
      </c>
      <c r="L216" s="490" t="s">
        <v>726</v>
      </c>
      <c r="M216" s="492"/>
      <c r="N216" s="501" t="s">
        <v>954</v>
      </c>
      <c r="O216" s="494" t="s">
        <v>365</v>
      </c>
      <c r="P216" s="495"/>
      <c r="Q216" s="495"/>
      <c r="R216" s="494" t="s">
        <v>766</v>
      </c>
      <c r="S216" s="504" t="s">
        <v>1559</v>
      </c>
      <c r="T216" s="496" t="s">
        <v>1560</v>
      </c>
      <c r="U216" s="497" t="s">
        <v>801</v>
      </c>
      <c r="V216" s="498">
        <v>35919</v>
      </c>
      <c r="W216" s="497">
        <f t="shared" ca="1" si="7"/>
        <v>27</v>
      </c>
      <c r="X216" s="497" t="s">
        <v>1561</v>
      </c>
      <c r="Y216" s="497" t="s">
        <v>778</v>
      </c>
      <c r="Z216" s="497" t="s">
        <v>792</v>
      </c>
      <c r="AA216" s="497" t="s">
        <v>676</v>
      </c>
      <c r="AB216" s="497" t="s">
        <v>676</v>
      </c>
      <c r="AC216" s="497" t="s">
        <v>1110</v>
      </c>
      <c r="AD216" s="497" t="s">
        <v>786</v>
      </c>
      <c r="AE216" s="497" t="s">
        <v>1557</v>
      </c>
      <c r="AF216" s="497" t="s">
        <v>874</v>
      </c>
      <c r="AG216" s="499" t="s">
        <v>1552</v>
      </c>
      <c r="AH216" s="499" t="s">
        <v>680</v>
      </c>
      <c r="AI216" s="500"/>
      <c r="AJ216" s="500"/>
      <c r="AK216" s="500"/>
      <c r="AL216" s="500"/>
      <c r="AM216" s="500"/>
      <c r="AN216" s="500"/>
      <c r="AO216" s="500"/>
      <c r="AP216" s="500"/>
      <c r="AQ216" s="500"/>
      <c r="AR216" s="500"/>
      <c r="AS216" s="500"/>
      <c r="AT216" s="500"/>
      <c r="AU216" s="500"/>
      <c r="AV216" s="500"/>
      <c r="AW216" s="500"/>
      <c r="AX216" s="500"/>
      <c r="AY216" s="500"/>
      <c r="AZ216" s="500"/>
      <c r="BA216" s="500"/>
      <c r="BB216" s="500"/>
    </row>
    <row r="217" spans="1:54" ht="15.75" customHeight="1">
      <c r="A217" s="457"/>
      <c r="B217" s="456"/>
      <c r="C217" s="489">
        <v>193</v>
      </c>
      <c r="D217" s="489" t="s">
        <v>3384</v>
      </c>
      <c r="E217" s="489">
        <f t="shared" si="4"/>
        <v>194</v>
      </c>
      <c r="F217" s="489" t="s">
        <v>688</v>
      </c>
      <c r="G217" s="530" t="s">
        <v>676</v>
      </c>
      <c r="H217" s="533" t="s">
        <v>1009</v>
      </c>
      <c r="I217" s="532" t="s">
        <v>31</v>
      </c>
      <c r="J217" s="490" t="s">
        <v>1009</v>
      </c>
      <c r="K217" s="490" t="s">
        <v>996</v>
      </c>
      <c r="L217" s="490" t="s">
        <v>2681</v>
      </c>
      <c r="M217" s="544"/>
      <c r="N217" s="501" t="s">
        <v>971</v>
      </c>
      <c r="O217" s="494"/>
      <c r="P217" s="495"/>
      <c r="Q217" s="495"/>
      <c r="R217" s="494" t="s">
        <v>799</v>
      </c>
      <c r="S217" s="501" t="s">
        <v>3385</v>
      </c>
      <c r="T217" s="496" t="s">
        <v>3386</v>
      </c>
      <c r="U217" s="497" t="s">
        <v>801</v>
      </c>
      <c r="V217" s="498">
        <v>32839</v>
      </c>
      <c r="W217" s="497">
        <f t="shared" ca="1" si="7"/>
        <v>36</v>
      </c>
      <c r="X217" s="497" t="s">
        <v>3387</v>
      </c>
      <c r="Y217" s="497" t="s">
        <v>778</v>
      </c>
      <c r="Z217" s="497" t="s">
        <v>792</v>
      </c>
      <c r="AA217" s="497" t="s">
        <v>1746</v>
      </c>
      <c r="AB217" s="497" t="s">
        <v>1131</v>
      </c>
      <c r="AC217" s="497" t="s">
        <v>3388</v>
      </c>
      <c r="AD217" s="497" t="s">
        <v>786</v>
      </c>
      <c r="AE217" s="497" t="s">
        <v>1817</v>
      </c>
      <c r="AF217" s="497" t="s">
        <v>891</v>
      </c>
      <c r="AG217" s="499"/>
      <c r="AH217" s="499" t="s">
        <v>688</v>
      </c>
      <c r="AI217" s="500"/>
      <c r="AJ217" s="500"/>
      <c r="AK217" s="500"/>
      <c r="AL217" s="500"/>
      <c r="AM217" s="500"/>
      <c r="AN217" s="500"/>
      <c r="AO217" s="500"/>
      <c r="AP217" s="500"/>
      <c r="AQ217" s="500"/>
      <c r="AR217" s="500"/>
      <c r="AS217" s="500"/>
      <c r="AT217" s="500"/>
      <c r="AU217" s="500"/>
      <c r="AV217" s="500"/>
      <c r="AW217" s="500"/>
      <c r="AX217" s="500"/>
      <c r="AY217" s="500"/>
      <c r="AZ217" s="500"/>
      <c r="BA217" s="500"/>
      <c r="BB217" s="500"/>
    </row>
    <row r="218" spans="1:54" ht="15.75" customHeight="1">
      <c r="A218" s="457"/>
      <c r="B218" s="456"/>
      <c r="C218" s="489">
        <v>194</v>
      </c>
      <c r="D218" s="489" t="s">
        <v>1562</v>
      </c>
      <c r="E218" s="489">
        <f t="shared" si="4"/>
        <v>195</v>
      </c>
      <c r="F218" s="489" t="s">
        <v>688</v>
      </c>
      <c r="G218" s="530" t="s">
        <v>676</v>
      </c>
      <c r="H218" s="533" t="s">
        <v>1009</v>
      </c>
      <c r="I218" s="532" t="s">
        <v>31</v>
      </c>
      <c r="J218" s="490" t="s">
        <v>1009</v>
      </c>
      <c r="K218" s="490" t="s">
        <v>996</v>
      </c>
      <c r="L218" s="490" t="s">
        <v>2681</v>
      </c>
      <c r="M218" s="544"/>
      <c r="N218" s="501" t="s">
        <v>971</v>
      </c>
      <c r="O218" s="494"/>
      <c r="P218" s="495"/>
      <c r="Q218" s="495"/>
      <c r="R218" s="494" t="s">
        <v>799</v>
      </c>
      <c r="S218" s="501" t="s">
        <v>1563</v>
      </c>
      <c r="T218" s="496" t="s">
        <v>1564</v>
      </c>
      <c r="U218" s="497" t="s">
        <v>801</v>
      </c>
      <c r="V218" s="498">
        <v>33182</v>
      </c>
      <c r="W218" s="497">
        <f t="shared" ca="1" si="7"/>
        <v>35</v>
      </c>
      <c r="X218" s="497" t="s">
        <v>1565</v>
      </c>
      <c r="Y218" s="497" t="s">
        <v>778</v>
      </c>
      <c r="Z218" s="497" t="s">
        <v>792</v>
      </c>
      <c r="AA218" s="497" t="s">
        <v>1131</v>
      </c>
      <c r="AB218" s="497" t="s">
        <v>1131</v>
      </c>
      <c r="AC218" s="497" t="s">
        <v>1566</v>
      </c>
      <c r="AD218" s="497" t="s">
        <v>786</v>
      </c>
      <c r="AE218" s="497" t="s">
        <v>1567</v>
      </c>
      <c r="AF218" s="497" t="s">
        <v>891</v>
      </c>
      <c r="AG218" s="499"/>
      <c r="AH218" s="499" t="s">
        <v>688</v>
      </c>
      <c r="AI218" s="500"/>
      <c r="AJ218" s="500"/>
      <c r="AK218" s="500"/>
      <c r="AL218" s="500"/>
      <c r="AM218" s="500"/>
      <c r="AN218" s="500"/>
      <c r="AO218" s="500"/>
      <c r="AP218" s="500"/>
      <c r="AQ218" s="500"/>
      <c r="AR218" s="500"/>
      <c r="AS218" s="500"/>
      <c r="AT218" s="500"/>
      <c r="AU218" s="500"/>
      <c r="AV218" s="500"/>
      <c r="AW218" s="500"/>
      <c r="AX218" s="500"/>
      <c r="AY218" s="500"/>
      <c r="AZ218" s="500"/>
      <c r="BA218" s="500"/>
      <c r="BB218" s="500"/>
    </row>
    <row r="219" spans="1:54" ht="15.75" customHeight="1">
      <c r="A219" s="457"/>
      <c r="B219" s="456"/>
      <c r="C219" s="489">
        <v>195</v>
      </c>
      <c r="D219" s="489" t="s">
        <v>3389</v>
      </c>
      <c r="E219" s="489">
        <f t="shared" si="4"/>
        <v>196</v>
      </c>
      <c r="F219" s="489" t="s">
        <v>688</v>
      </c>
      <c r="G219" s="530" t="s">
        <v>676</v>
      </c>
      <c r="H219" s="533" t="s">
        <v>1009</v>
      </c>
      <c r="I219" s="532" t="s">
        <v>31</v>
      </c>
      <c r="J219" s="490" t="s">
        <v>1009</v>
      </c>
      <c r="K219" s="490" t="s">
        <v>996</v>
      </c>
      <c r="L219" s="490" t="s">
        <v>2681</v>
      </c>
      <c r="M219" s="544"/>
      <c r="N219" s="501" t="s">
        <v>971</v>
      </c>
      <c r="O219" s="494"/>
      <c r="P219" s="495"/>
      <c r="Q219" s="495"/>
      <c r="R219" s="494" t="s">
        <v>799</v>
      </c>
      <c r="S219" s="501" t="s">
        <v>3390</v>
      </c>
      <c r="T219" s="496" t="s">
        <v>3391</v>
      </c>
      <c r="U219" s="497" t="s">
        <v>801</v>
      </c>
      <c r="V219" s="498">
        <v>29323</v>
      </c>
      <c r="W219" s="497">
        <f t="shared" ca="1" si="7"/>
        <v>45</v>
      </c>
      <c r="X219" s="497" t="s">
        <v>3392</v>
      </c>
      <c r="Y219" s="497" t="s">
        <v>778</v>
      </c>
      <c r="Z219" s="497" t="s">
        <v>792</v>
      </c>
      <c r="AA219" s="497" t="s">
        <v>744</v>
      </c>
      <c r="AB219" s="497" t="s">
        <v>2082</v>
      </c>
      <c r="AC219" s="497" t="s">
        <v>3393</v>
      </c>
      <c r="AD219" s="497" t="s">
        <v>786</v>
      </c>
      <c r="AE219" s="497" t="s">
        <v>2701</v>
      </c>
      <c r="AF219" s="497" t="s">
        <v>891</v>
      </c>
      <c r="AG219" s="499"/>
      <c r="AH219" s="499" t="s">
        <v>688</v>
      </c>
      <c r="AI219" s="500"/>
      <c r="AJ219" s="500"/>
      <c r="AK219" s="500"/>
      <c r="AL219" s="500"/>
      <c r="AM219" s="500"/>
      <c r="AN219" s="500"/>
      <c r="AO219" s="500"/>
      <c r="AP219" s="500"/>
      <c r="AQ219" s="500"/>
      <c r="AR219" s="500"/>
      <c r="AS219" s="500"/>
      <c r="AT219" s="500"/>
      <c r="AU219" s="500"/>
      <c r="AV219" s="500"/>
      <c r="AW219" s="500"/>
      <c r="AX219" s="500"/>
      <c r="AY219" s="500"/>
      <c r="AZ219" s="500"/>
      <c r="BA219" s="500"/>
      <c r="BB219" s="500"/>
    </row>
    <row r="220" spans="1:54" ht="15.75" customHeight="1">
      <c r="A220" s="457"/>
      <c r="B220" s="456"/>
      <c r="C220" s="489">
        <v>196</v>
      </c>
      <c r="D220" s="489" t="s">
        <v>1568</v>
      </c>
      <c r="E220" s="489">
        <f t="shared" si="4"/>
        <v>197</v>
      </c>
      <c r="F220" s="489" t="s">
        <v>870</v>
      </c>
      <c r="G220" s="530" t="s">
        <v>676</v>
      </c>
      <c r="H220" s="533" t="s">
        <v>1009</v>
      </c>
      <c r="I220" s="532" t="s">
        <v>31</v>
      </c>
      <c r="J220" s="490" t="s">
        <v>1009</v>
      </c>
      <c r="K220" s="490" t="s">
        <v>996</v>
      </c>
      <c r="L220" s="490" t="s">
        <v>2681</v>
      </c>
      <c r="M220" s="544"/>
      <c r="N220" s="501" t="s">
        <v>971</v>
      </c>
      <c r="O220" s="494"/>
      <c r="P220" s="495"/>
      <c r="Q220" s="495"/>
      <c r="R220" s="494" t="s">
        <v>766</v>
      </c>
      <c r="S220" s="504" t="s">
        <v>1569</v>
      </c>
      <c r="T220" s="496" t="s">
        <v>1570</v>
      </c>
      <c r="U220" s="497" t="s">
        <v>801</v>
      </c>
      <c r="V220" s="498">
        <v>36632</v>
      </c>
      <c r="W220" s="497">
        <f t="shared" ca="1" si="7"/>
        <v>25</v>
      </c>
      <c r="X220" s="497" t="s">
        <v>1571</v>
      </c>
      <c r="Y220" s="497" t="s">
        <v>778</v>
      </c>
      <c r="Z220" s="497" t="s">
        <v>792</v>
      </c>
      <c r="AA220" s="497" t="s">
        <v>740</v>
      </c>
      <c r="AB220" s="497" t="s">
        <v>740</v>
      </c>
      <c r="AC220" s="497" t="s">
        <v>1572</v>
      </c>
      <c r="AD220" s="497" t="s">
        <v>786</v>
      </c>
      <c r="AE220" s="497" t="s">
        <v>1224</v>
      </c>
      <c r="AF220" s="497" t="s">
        <v>891</v>
      </c>
      <c r="AG220" s="499" t="s">
        <v>1552</v>
      </c>
      <c r="AH220" s="499" t="s">
        <v>688</v>
      </c>
      <c r="AI220" s="500"/>
      <c r="AJ220" s="500"/>
      <c r="AK220" s="500"/>
      <c r="AL220" s="500"/>
      <c r="AM220" s="500"/>
      <c r="AN220" s="500"/>
      <c r="AO220" s="500"/>
      <c r="AP220" s="500"/>
      <c r="AQ220" s="500"/>
      <c r="AR220" s="500"/>
      <c r="AS220" s="500"/>
      <c r="AT220" s="500"/>
      <c r="AU220" s="500"/>
      <c r="AV220" s="500"/>
      <c r="AW220" s="500"/>
      <c r="AX220" s="500"/>
      <c r="AY220" s="500"/>
      <c r="AZ220" s="500"/>
      <c r="BA220" s="500"/>
      <c r="BB220" s="500"/>
    </row>
    <row r="221" spans="1:54" ht="15.75" customHeight="1">
      <c r="A221" s="457"/>
      <c r="B221" s="456"/>
      <c r="C221" s="489">
        <v>197</v>
      </c>
      <c r="D221" s="489" t="s">
        <v>1324</v>
      </c>
      <c r="E221" s="489">
        <f t="shared" si="4"/>
        <v>197</v>
      </c>
      <c r="F221" s="489"/>
      <c r="G221" s="530" t="s">
        <v>1578</v>
      </c>
      <c r="H221" s="533" t="s">
        <v>1009</v>
      </c>
      <c r="I221" s="532" t="s">
        <v>380</v>
      </c>
      <c r="J221" s="490" t="s">
        <v>1324</v>
      </c>
      <c r="K221" s="490" t="s">
        <v>1324</v>
      </c>
      <c r="L221" s="490" t="s">
        <v>1579</v>
      </c>
      <c r="M221" s="544"/>
      <c r="N221" s="493" t="s">
        <v>727</v>
      </c>
      <c r="O221" s="494"/>
      <c r="P221" s="495" t="s">
        <v>390</v>
      </c>
      <c r="Q221" s="495"/>
      <c r="R221" s="494"/>
      <c r="S221" s="493" t="s">
        <v>380</v>
      </c>
      <c r="T221" s="496"/>
      <c r="U221" s="497" t="s">
        <v>801</v>
      </c>
      <c r="V221" s="498">
        <v>36694</v>
      </c>
      <c r="W221" s="497">
        <f t="shared" ca="1" si="7"/>
        <v>25</v>
      </c>
      <c r="X221" s="497" t="s">
        <v>1326</v>
      </c>
      <c r="Y221" s="497" t="s">
        <v>769</v>
      </c>
      <c r="Z221" s="497" t="s">
        <v>734</v>
      </c>
      <c r="AA221" s="497" t="s">
        <v>676</v>
      </c>
      <c r="AB221" s="497" t="s">
        <v>676</v>
      </c>
      <c r="AC221" s="497" t="s">
        <v>1327</v>
      </c>
      <c r="AD221" s="497" t="s">
        <v>1012</v>
      </c>
      <c r="AE221" s="497"/>
      <c r="AF221" s="497"/>
      <c r="AG221" s="499"/>
      <c r="AH221" s="499"/>
      <c r="AI221" s="500"/>
      <c r="AJ221" s="500"/>
      <c r="AK221" s="500"/>
      <c r="AL221" s="500"/>
      <c r="AM221" s="500"/>
      <c r="AN221" s="500"/>
      <c r="AO221" s="500"/>
      <c r="AP221" s="500"/>
      <c r="AQ221" s="500"/>
      <c r="AR221" s="500"/>
      <c r="AS221" s="500"/>
      <c r="AT221" s="500"/>
      <c r="AU221" s="500"/>
      <c r="AV221" s="500"/>
      <c r="AW221" s="500"/>
      <c r="AX221" s="500"/>
      <c r="AY221" s="500"/>
      <c r="AZ221" s="500"/>
      <c r="BA221" s="500"/>
      <c r="BB221" s="500"/>
    </row>
    <row r="222" spans="1:54" ht="15.75" customHeight="1">
      <c r="A222" s="457"/>
      <c r="B222" s="456"/>
      <c r="C222" s="489">
        <v>198</v>
      </c>
      <c r="D222" s="489" t="s">
        <v>1579</v>
      </c>
      <c r="E222" s="489">
        <f t="shared" si="4"/>
        <v>198</v>
      </c>
      <c r="F222" s="489" t="s">
        <v>688</v>
      </c>
      <c r="G222" s="530" t="s">
        <v>1578</v>
      </c>
      <c r="H222" s="533" t="s">
        <v>1009</v>
      </c>
      <c r="I222" s="532" t="s">
        <v>380</v>
      </c>
      <c r="J222" s="490" t="s">
        <v>1324</v>
      </c>
      <c r="K222" s="490" t="s">
        <v>1324</v>
      </c>
      <c r="L222" s="490" t="s">
        <v>1579</v>
      </c>
      <c r="M222" s="544"/>
      <c r="N222" s="501" t="s">
        <v>727</v>
      </c>
      <c r="O222" s="494" t="s">
        <v>365</v>
      </c>
      <c r="P222" s="495" t="s">
        <v>519</v>
      </c>
      <c r="Q222" s="495"/>
      <c r="R222" s="494" t="s">
        <v>799</v>
      </c>
      <c r="S222" s="501" t="s">
        <v>391</v>
      </c>
      <c r="T222" s="496" t="s">
        <v>1581</v>
      </c>
      <c r="U222" s="497" t="s">
        <v>801</v>
      </c>
      <c r="V222" s="498">
        <v>34385</v>
      </c>
      <c r="W222" s="497">
        <f t="shared" ca="1" si="7"/>
        <v>31</v>
      </c>
      <c r="X222" s="497" t="s">
        <v>1582</v>
      </c>
      <c r="Y222" s="497" t="s">
        <v>778</v>
      </c>
      <c r="Z222" s="497" t="s">
        <v>792</v>
      </c>
      <c r="AA222" s="497" t="s">
        <v>676</v>
      </c>
      <c r="AB222" s="497" t="s">
        <v>1235</v>
      </c>
      <c r="AC222" s="497" t="s">
        <v>1583</v>
      </c>
      <c r="AD222" s="497"/>
      <c r="AE222" s="497"/>
      <c r="AF222" s="497" t="s">
        <v>1584</v>
      </c>
      <c r="AG222" s="499"/>
      <c r="AH222" s="499" t="s">
        <v>688</v>
      </c>
      <c r="AI222" s="500"/>
      <c r="AJ222" s="500"/>
      <c r="AK222" s="500"/>
      <c r="AL222" s="500"/>
      <c r="AM222" s="500"/>
      <c r="AN222" s="500"/>
      <c r="AO222" s="500"/>
      <c r="AP222" s="500"/>
      <c r="AQ222" s="500"/>
      <c r="AR222" s="500"/>
      <c r="AS222" s="500"/>
      <c r="AT222" s="500"/>
      <c r="AU222" s="500"/>
      <c r="AV222" s="500"/>
      <c r="AW222" s="500"/>
      <c r="AX222" s="500"/>
      <c r="AY222" s="500"/>
      <c r="AZ222" s="500"/>
      <c r="BA222" s="500"/>
      <c r="BB222" s="500"/>
    </row>
    <row r="223" spans="1:54" ht="15.75" customHeight="1">
      <c r="A223" s="457"/>
      <c r="B223" s="456"/>
      <c r="C223" s="489">
        <v>199</v>
      </c>
      <c r="D223" s="489" t="s">
        <v>1588</v>
      </c>
      <c r="E223" s="489">
        <f t="shared" si="4"/>
        <v>199</v>
      </c>
      <c r="F223" s="489" t="s">
        <v>688</v>
      </c>
      <c r="G223" s="530" t="s">
        <v>1578</v>
      </c>
      <c r="H223" s="533" t="s">
        <v>1009</v>
      </c>
      <c r="I223" s="532" t="s">
        <v>380</v>
      </c>
      <c r="J223" s="490" t="s">
        <v>1324</v>
      </c>
      <c r="K223" s="490" t="s">
        <v>1324</v>
      </c>
      <c r="L223" s="490" t="s">
        <v>1579</v>
      </c>
      <c r="M223" s="544"/>
      <c r="N223" s="501" t="s">
        <v>727</v>
      </c>
      <c r="O223" s="494" t="s">
        <v>365</v>
      </c>
      <c r="P223" s="495"/>
      <c r="Q223" s="495"/>
      <c r="R223" s="494" t="s">
        <v>766</v>
      </c>
      <c r="S223" s="517" t="s">
        <v>1589</v>
      </c>
      <c r="T223" s="496" t="s">
        <v>1590</v>
      </c>
      <c r="U223" s="497" t="s">
        <v>731</v>
      </c>
      <c r="V223" s="498">
        <v>35551</v>
      </c>
      <c r="W223" s="497">
        <f t="shared" ca="1" si="7"/>
        <v>28</v>
      </c>
      <c r="X223" s="497" t="s">
        <v>1591</v>
      </c>
      <c r="Y223" s="497" t="s">
        <v>778</v>
      </c>
      <c r="Z223" s="497" t="s">
        <v>792</v>
      </c>
      <c r="AA223" s="497" t="s">
        <v>274</v>
      </c>
      <c r="AB223" s="497" t="s">
        <v>274</v>
      </c>
      <c r="AC223" s="497" t="s">
        <v>1592</v>
      </c>
      <c r="AD223" s="497"/>
      <c r="AE223" s="497"/>
      <c r="AF223" s="497" t="s">
        <v>874</v>
      </c>
      <c r="AG223" s="499"/>
      <c r="AH223" s="499" t="s">
        <v>688</v>
      </c>
      <c r="AI223" s="500"/>
      <c r="AJ223" s="500"/>
      <c r="AK223" s="500"/>
      <c r="AL223" s="500"/>
      <c r="AM223" s="500"/>
      <c r="AN223" s="500"/>
      <c r="AO223" s="500"/>
      <c r="AP223" s="500"/>
      <c r="AQ223" s="500"/>
      <c r="AR223" s="500"/>
      <c r="AS223" s="500"/>
      <c r="AT223" s="500"/>
      <c r="AU223" s="500"/>
      <c r="AV223" s="500"/>
      <c r="AW223" s="500"/>
      <c r="AX223" s="500"/>
      <c r="AY223" s="500"/>
      <c r="AZ223" s="500"/>
      <c r="BA223" s="500"/>
      <c r="BB223" s="500"/>
    </row>
    <row r="224" spans="1:54" ht="15.75" customHeight="1">
      <c r="A224" s="457"/>
      <c r="B224" s="456"/>
      <c r="C224" s="489">
        <v>200</v>
      </c>
      <c r="D224" s="489" t="s">
        <v>1593</v>
      </c>
      <c r="E224" s="489">
        <f t="shared" si="4"/>
        <v>200</v>
      </c>
      <c r="F224" s="489" t="s">
        <v>688</v>
      </c>
      <c r="G224" s="530" t="s">
        <v>1578</v>
      </c>
      <c r="H224" s="533" t="s">
        <v>1009</v>
      </c>
      <c r="I224" s="532" t="s">
        <v>380</v>
      </c>
      <c r="J224" s="490" t="s">
        <v>1324</v>
      </c>
      <c r="K224" s="490" t="s">
        <v>1324</v>
      </c>
      <c r="L224" s="490" t="s">
        <v>1579</v>
      </c>
      <c r="M224" s="544"/>
      <c r="N224" s="501" t="s">
        <v>727</v>
      </c>
      <c r="O224" s="494"/>
      <c r="P224" s="495"/>
      <c r="Q224" s="495"/>
      <c r="R224" s="494" t="s">
        <v>766</v>
      </c>
      <c r="S224" s="514" t="s">
        <v>456</v>
      </c>
      <c r="T224" s="496" t="s">
        <v>1594</v>
      </c>
      <c r="U224" s="497" t="s">
        <v>801</v>
      </c>
      <c r="V224" s="498">
        <v>36437</v>
      </c>
      <c r="W224" s="497">
        <f t="shared" ca="1" si="7"/>
        <v>26</v>
      </c>
      <c r="X224" s="497" t="s">
        <v>1595</v>
      </c>
      <c r="Y224" s="497" t="s">
        <v>778</v>
      </c>
      <c r="Z224" s="497" t="s">
        <v>792</v>
      </c>
      <c r="AA224" s="497" t="s">
        <v>1131</v>
      </c>
      <c r="AB224" s="497" t="s">
        <v>1131</v>
      </c>
      <c r="AC224" s="497" t="s">
        <v>1596</v>
      </c>
      <c r="AD224" s="497"/>
      <c r="AE224" s="497"/>
      <c r="AF224" s="497" t="s">
        <v>1584</v>
      </c>
      <c r="AG224" s="499"/>
      <c r="AH224" s="499" t="s">
        <v>688</v>
      </c>
      <c r="AI224" s="500"/>
      <c r="AJ224" s="500"/>
      <c r="AK224" s="500"/>
      <c r="AL224" s="500"/>
      <c r="AM224" s="500"/>
      <c r="AN224" s="500"/>
      <c r="AO224" s="500"/>
      <c r="AP224" s="500"/>
      <c r="AQ224" s="500"/>
      <c r="AR224" s="500"/>
      <c r="AS224" s="500"/>
      <c r="AT224" s="500"/>
      <c r="AU224" s="500"/>
      <c r="AV224" s="500"/>
      <c r="AW224" s="500"/>
      <c r="AX224" s="500"/>
      <c r="AY224" s="500"/>
      <c r="AZ224" s="500"/>
      <c r="BA224" s="500"/>
      <c r="BB224" s="500"/>
    </row>
    <row r="225" spans="1:54" ht="15.75" customHeight="1">
      <c r="A225" s="457"/>
      <c r="B225" s="456"/>
      <c r="C225" s="489">
        <v>201</v>
      </c>
      <c r="D225" s="489" t="s">
        <v>1597</v>
      </c>
      <c r="E225" s="489">
        <f t="shared" si="4"/>
        <v>201</v>
      </c>
      <c r="F225" s="489" t="s">
        <v>688</v>
      </c>
      <c r="G225" s="530" t="s">
        <v>1578</v>
      </c>
      <c r="H225" s="533" t="s">
        <v>1009</v>
      </c>
      <c r="I225" s="532" t="s">
        <v>380</v>
      </c>
      <c r="J225" s="490" t="s">
        <v>1324</v>
      </c>
      <c r="K225" s="490" t="s">
        <v>1324</v>
      </c>
      <c r="L225" s="490" t="s">
        <v>1579</v>
      </c>
      <c r="M225" s="544"/>
      <c r="N225" s="501" t="s">
        <v>727</v>
      </c>
      <c r="O225" s="494"/>
      <c r="P225" s="495"/>
      <c r="Q225" s="495"/>
      <c r="R225" s="494" t="s">
        <v>766</v>
      </c>
      <c r="S225" s="501" t="s">
        <v>474</v>
      </c>
      <c r="T225" s="496" t="s">
        <v>1598</v>
      </c>
      <c r="U225" s="497" t="s">
        <v>801</v>
      </c>
      <c r="V225" s="498">
        <v>36516</v>
      </c>
      <c r="W225" s="497">
        <f t="shared" ca="1" si="7"/>
        <v>26</v>
      </c>
      <c r="X225" s="497" t="s">
        <v>1599</v>
      </c>
      <c r="Y225" s="497" t="s">
        <v>778</v>
      </c>
      <c r="Z225" s="497" t="s">
        <v>792</v>
      </c>
      <c r="AA225" s="497" t="s">
        <v>1131</v>
      </c>
      <c r="AB225" s="497" t="s">
        <v>1131</v>
      </c>
      <c r="AC225" s="497" t="s">
        <v>1182</v>
      </c>
      <c r="AD225" s="497"/>
      <c r="AE225" s="497"/>
      <c r="AF225" s="497" t="s">
        <v>1584</v>
      </c>
      <c r="AG225" s="499"/>
      <c r="AH225" s="499" t="s">
        <v>688</v>
      </c>
      <c r="AI225" s="500"/>
      <c r="AJ225" s="500"/>
      <c r="AK225" s="500"/>
      <c r="AL225" s="500"/>
      <c r="AM225" s="500"/>
      <c r="AN225" s="500"/>
      <c r="AO225" s="500"/>
      <c r="AP225" s="500"/>
      <c r="AQ225" s="500"/>
      <c r="AR225" s="500"/>
      <c r="AS225" s="500"/>
      <c r="AT225" s="500"/>
      <c r="AU225" s="500"/>
      <c r="AV225" s="500"/>
      <c r="AW225" s="500"/>
      <c r="AX225" s="500"/>
      <c r="AY225" s="500"/>
      <c r="AZ225" s="500"/>
      <c r="BA225" s="500"/>
      <c r="BB225" s="500"/>
    </row>
    <row r="226" spans="1:54" ht="15.75" customHeight="1">
      <c r="A226" s="457"/>
      <c r="B226" s="456"/>
      <c r="C226" s="489">
        <v>202</v>
      </c>
      <c r="D226" s="489" t="s">
        <v>1600</v>
      </c>
      <c r="E226" s="489">
        <f t="shared" si="4"/>
        <v>202</v>
      </c>
      <c r="F226" s="489" t="s">
        <v>870</v>
      </c>
      <c r="G226" s="530" t="s">
        <v>1578</v>
      </c>
      <c r="H226" s="533" t="s">
        <v>1009</v>
      </c>
      <c r="I226" s="532" t="s">
        <v>380</v>
      </c>
      <c r="J226" s="490" t="s">
        <v>1324</v>
      </c>
      <c r="K226" s="490" t="s">
        <v>1324</v>
      </c>
      <c r="L226" s="490" t="s">
        <v>1579</v>
      </c>
      <c r="M226" s="544"/>
      <c r="N226" s="501" t="s">
        <v>727</v>
      </c>
      <c r="O226" s="494"/>
      <c r="P226" s="495"/>
      <c r="Q226" s="495"/>
      <c r="R226" s="494" t="s">
        <v>766</v>
      </c>
      <c r="S226" s="501" t="s">
        <v>491</v>
      </c>
      <c r="T226" s="496" t="s">
        <v>1601</v>
      </c>
      <c r="U226" s="497" t="s">
        <v>731</v>
      </c>
      <c r="V226" s="498">
        <v>33468</v>
      </c>
      <c r="W226" s="497">
        <f t="shared" ca="1" si="7"/>
        <v>34</v>
      </c>
      <c r="X226" s="497" t="s">
        <v>1602</v>
      </c>
      <c r="Y226" s="497" t="s">
        <v>778</v>
      </c>
      <c r="Z226" s="497" t="s">
        <v>792</v>
      </c>
      <c r="AA226" s="497" t="s">
        <v>846</v>
      </c>
      <c r="AB226" s="497" t="s">
        <v>1603</v>
      </c>
      <c r="AC226" s="497" t="s">
        <v>1604</v>
      </c>
      <c r="AD226" s="497"/>
      <c r="AE226" s="497"/>
      <c r="AF226" s="497" t="s">
        <v>1584</v>
      </c>
      <c r="AG226" s="499" t="s">
        <v>1605</v>
      </c>
      <c r="AH226" s="499" t="s">
        <v>688</v>
      </c>
      <c r="AI226" s="500"/>
      <c r="AJ226" s="500"/>
      <c r="AK226" s="500"/>
      <c r="AL226" s="193"/>
      <c r="AM226" s="500"/>
      <c r="AN226" s="500"/>
      <c r="AO226" s="500"/>
      <c r="AP226" s="500"/>
      <c r="AQ226" s="500"/>
      <c r="AR226" s="500"/>
      <c r="AS226" s="500"/>
      <c r="AT226" s="500"/>
      <c r="AU226" s="500"/>
      <c r="AV226" s="500"/>
      <c r="AW226" s="500"/>
      <c r="AX226" s="500"/>
      <c r="AY226" s="500"/>
      <c r="AZ226" s="500"/>
      <c r="BA226" s="500"/>
      <c r="BB226" s="500"/>
    </row>
    <row r="227" spans="1:54" ht="15.75" customHeight="1">
      <c r="A227" s="457"/>
      <c r="B227" s="456"/>
      <c r="C227" s="489">
        <v>203</v>
      </c>
      <c r="D227" s="489" t="s">
        <v>1606</v>
      </c>
      <c r="E227" s="489">
        <f t="shared" si="4"/>
        <v>203</v>
      </c>
      <c r="F227" s="489" t="s">
        <v>870</v>
      </c>
      <c r="G227" s="530" t="s">
        <v>1578</v>
      </c>
      <c r="H227" s="533" t="s">
        <v>1009</v>
      </c>
      <c r="I227" s="532" t="s">
        <v>380</v>
      </c>
      <c r="J227" s="490" t="s">
        <v>1324</v>
      </c>
      <c r="K227" s="490" t="s">
        <v>1324</v>
      </c>
      <c r="L227" s="490" t="s">
        <v>1579</v>
      </c>
      <c r="M227" s="544"/>
      <c r="N227" s="501" t="s">
        <v>727</v>
      </c>
      <c r="O227" s="494"/>
      <c r="P227" s="495"/>
      <c r="Q227" s="495"/>
      <c r="R227" s="494" t="s">
        <v>766</v>
      </c>
      <c r="S227" s="501" t="s">
        <v>508</v>
      </c>
      <c r="T227" s="496" t="s">
        <v>1607</v>
      </c>
      <c r="U227" s="497" t="s">
        <v>801</v>
      </c>
      <c r="V227" s="498">
        <v>38335</v>
      </c>
      <c r="W227" s="497">
        <f t="shared" ca="1" si="7"/>
        <v>21</v>
      </c>
      <c r="X227" s="497" t="s">
        <v>1608</v>
      </c>
      <c r="Y227" s="497" t="s">
        <v>778</v>
      </c>
      <c r="Z227" s="497" t="s">
        <v>792</v>
      </c>
      <c r="AA227" s="497" t="s">
        <v>1609</v>
      </c>
      <c r="AB227" s="497" t="s">
        <v>676</v>
      </c>
      <c r="AC227" s="497" t="s">
        <v>1610</v>
      </c>
      <c r="AD227" s="497"/>
      <c r="AE227" s="497"/>
      <c r="AF227" s="497" t="s">
        <v>1584</v>
      </c>
      <c r="AG227" s="499" t="s">
        <v>1605</v>
      </c>
      <c r="AH227" s="499" t="s">
        <v>688</v>
      </c>
      <c r="AI227" s="500"/>
      <c r="AJ227" s="500"/>
      <c r="AK227" s="500"/>
      <c r="AL227" s="193"/>
      <c r="AM227" s="500"/>
      <c r="AN227" s="500"/>
      <c r="AO227" s="500"/>
      <c r="AP227" s="500"/>
      <c r="AQ227" s="500"/>
      <c r="AR227" s="500"/>
      <c r="AS227" s="500"/>
      <c r="AT227" s="500"/>
      <c r="AU227" s="500"/>
      <c r="AV227" s="500"/>
      <c r="AW227" s="500"/>
      <c r="AX227" s="500"/>
      <c r="AY227" s="500"/>
      <c r="AZ227" s="500"/>
      <c r="BA227" s="500"/>
      <c r="BB227" s="500"/>
    </row>
    <row r="228" spans="1:54" ht="15.75" customHeight="1">
      <c r="A228" s="457"/>
      <c r="B228" s="456"/>
      <c r="C228" s="489">
        <v>204</v>
      </c>
      <c r="D228" s="489" t="s">
        <v>1725</v>
      </c>
      <c r="E228" s="489">
        <f t="shared" si="4"/>
        <v>204</v>
      </c>
      <c r="F228" s="489" t="s">
        <v>680</v>
      </c>
      <c r="G228" s="530" t="s">
        <v>1578</v>
      </c>
      <c r="H228" s="533" t="s">
        <v>1009</v>
      </c>
      <c r="I228" s="532" t="s">
        <v>380</v>
      </c>
      <c r="J228" s="490" t="s">
        <v>1324</v>
      </c>
      <c r="K228" s="490" t="s">
        <v>1324</v>
      </c>
      <c r="L228" s="490" t="s">
        <v>1579</v>
      </c>
      <c r="M228" s="544"/>
      <c r="N228" s="501" t="s">
        <v>727</v>
      </c>
      <c r="O228" s="494"/>
      <c r="P228" s="495"/>
      <c r="Q228" s="495"/>
      <c r="R228" s="494" t="s">
        <v>1617</v>
      </c>
      <c r="S228" s="501" t="s">
        <v>416</v>
      </c>
      <c r="T228" s="496" t="s">
        <v>1726</v>
      </c>
      <c r="U228" s="497" t="s">
        <v>801</v>
      </c>
      <c r="V228" s="498">
        <v>39425</v>
      </c>
      <c r="W228" s="497">
        <f t="shared" ca="1" si="7"/>
        <v>18</v>
      </c>
      <c r="X228" s="497" t="s">
        <v>1727</v>
      </c>
      <c r="Y228" s="497" t="s">
        <v>778</v>
      </c>
      <c r="Z228" s="497" t="s">
        <v>784</v>
      </c>
      <c r="AA228" s="497" t="s">
        <v>1508</v>
      </c>
      <c r="AB228" s="497" t="s">
        <v>1508</v>
      </c>
      <c r="AC228" s="497" t="s">
        <v>1728</v>
      </c>
      <c r="AD228" s="497"/>
      <c r="AE228" s="497"/>
      <c r="AF228" s="497" t="s">
        <v>1584</v>
      </c>
      <c r="AG228" s="499"/>
      <c r="AH228" s="499" t="s">
        <v>680</v>
      </c>
      <c r="AI228" s="500"/>
      <c r="AJ228" s="500"/>
      <c r="AK228" s="500"/>
      <c r="AL228" s="193"/>
      <c r="AM228" s="500"/>
      <c r="AN228" s="500"/>
      <c r="AO228" s="500"/>
      <c r="AP228" s="500"/>
      <c r="AQ228" s="500"/>
      <c r="AR228" s="500"/>
      <c r="AS228" s="500"/>
      <c r="AT228" s="500"/>
      <c r="AU228" s="500"/>
      <c r="AV228" s="500"/>
      <c r="AW228" s="500"/>
      <c r="AX228" s="500"/>
      <c r="AY228" s="500"/>
      <c r="AZ228" s="500"/>
      <c r="BA228" s="500"/>
      <c r="BB228" s="500"/>
    </row>
    <row r="229" spans="1:54" ht="15.75" customHeight="1">
      <c r="A229" s="457"/>
      <c r="B229" s="456"/>
      <c r="C229" s="489">
        <v>205</v>
      </c>
      <c r="D229" s="489" t="s">
        <v>1721</v>
      </c>
      <c r="E229" s="489">
        <f t="shared" si="4"/>
        <v>205</v>
      </c>
      <c r="F229" s="489" t="s">
        <v>680</v>
      </c>
      <c r="G229" s="530" t="s">
        <v>1578</v>
      </c>
      <c r="H229" s="533" t="s">
        <v>1009</v>
      </c>
      <c r="I229" s="532" t="s">
        <v>380</v>
      </c>
      <c r="J229" s="490" t="s">
        <v>1324</v>
      </c>
      <c r="K229" s="490" t="s">
        <v>1324</v>
      </c>
      <c r="L229" s="490" t="s">
        <v>1579</v>
      </c>
      <c r="M229" s="544"/>
      <c r="N229" s="501" t="s">
        <v>727</v>
      </c>
      <c r="O229" s="494"/>
      <c r="P229" s="495" t="s">
        <v>1616</v>
      </c>
      <c r="Q229" s="495"/>
      <c r="R229" s="494" t="s">
        <v>1617</v>
      </c>
      <c r="S229" s="501" t="s">
        <v>395</v>
      </c>
      <c r="T229" s="496" t="s">
        <v>1722</v>
      </c>
      <c r="U229" s="497" t="s">
        <v>801</v>
      </c>
      <c r="V229" s="498">
        <v>39497</v>
      </c>
      <c r="W229" s="497">
        <f t="shared" ca="1" si="7"/>
        <v>17</v>
      </c>
      <c r="X229" s="497" t="s">
        <v>1723</v>
      </c>
      <c r="Y229" s="497" t="s">
        <v>778</v>
      </c>
      <c r="Z229" s="497" t="s">
        <v>784</v>
      </c>
      <c r="AA229" s="497" t="s">
        <v>676</v>
      </c>
      <c r="AB229" s="497" t="s">
        <v>1235</v>
      </c>
      <c r="AC229" s="497" t="s">
        <v>1724</v>
      </c>
      <c r="AD229" s="497"/>
      <c r="AE229" s="497"/>
      <c r="AF229" s="497" t="s">
        <v>1584</v>
      </c>
      <c r="AG229" s="499"/>
      <c r="AH229" s="499" t="s">
        <v>680</v>
      </c>
      <c r="AI229" s="500"/>
      <c r="AJ229" s="500"/>
      <c r="AK229" s="500"/>
      <c r="AL229" s="193"/>
      <c r="AM229" s="500"/>
      <c r="AN229" s="500"/>
      <c r="AO229" s="500"/>
      <c r="AP229" s="500"/>
      <c r="AQ229" s="500"/>
      <c r="AR229" s="500"/>
      <c r="AS229" s="500"/>
      <c r="AT229" s="500"/>
      <c r="AU229" s="500"/>
      <c r="AV229" s="500"/>
      <c r="AW229" s="500"/>
      <c r="AX229" s="500"/>
      <c r="AY229" s="500"/>
      <c r="AZ229" s="500"/>
      <c r="BA229" s="500"/>
      <c r="BB229" s="500"/>
    </row>
    <row r="230" spans="1:54" ht="15.75" customHeight="1">
      <c r="A230" s="457"/>
      <c r="B230" s="456"/>
      <c r="C230" s="489">
        <v>206</v>
      </c>
      <c r="D230" s="489" t="s">
        <v>1729</v>
      </c>
      <c r="E230" s="489">
        <f t="shared" si="4"/>
        <v>206</v>
      </c>
      <c r="F230" s="489" t="s">
        <v>680</v>
      </c>
      <c r="G230" s="530" t="s">
        <v>1578</v>
      </c>
      <c r="H230" s="533" t="s">
        <v>1009</v>
      </c>
      <c r="I230" s="532" t="s">
        <v>380</v>
      </c>
      <c r="J230" s="490" t="s">
        <v>1324</v>
      </c>
      <c r="K230" s="490" t="s">
        <v>1324</v>
      </c>
      <c r="L230" s="490" t="s">
        <v>1579</v>
      </c>
      <c r="M230" s="544"/>
      <c r="N230" s="501" t="s">
        <v>727</v>
      </c>
      <c r="O230" s="494"/>
      <c r="P230" s="495"/>
      <c r="Q230" s="495"/>
      <c r="R230" s="494" t="s">
        <v>1617</v>
      </c>
      <c r="S230" s="501" t="s">
        <v>437</v>
      </c>
      <c r="T230" s="496" t="s">
        <v>1730</v>
      </c>
      <c r="U230" s="497" t="s">
        <v>801</v>
      </c>
      <c r="V230" s="498">
        <v>39833</v>
      </c>
      <c r="W230" s="497">
        <f t="shared" ca="1" si="7"/>
        <v>17</v>
      </c>
      <c r="X230" s="497" t="s">
        <v>1731</v>
      </c>
      <c r="Y230" s="497" t="s">
        <v>778</v>
      </c>
      <c r="Z230" s="497" t="s">
        <v>784</v>
      </c>
      <c r="AA230" s="497" t="s">
        <v>676</v>
      </c>
      <c r="AB230" s="497" t="s">
        <v>676</v>
      </c>
      <c r="AC230" s="497" t="s">
        <v>1732</v>
      </c>
      <c r="AD230" s="497"/>
      <c r="AE230" s="497"/>
      <c r="AF230" s="497" t="s">
        <v>1584</v>
      </c>
      <c r="AG230" s="499"/>
      <c r="AH230" s="499" t="s">
        <v>680</v>
      </c>
      <c r="AI230" s="500"/>
      <c r="AJ230" s="500"/>
      <c r="AK230" s="500"/>
      <c r="AL230" s="193"/>
      <c r="AM230" s="500"/>
      <c r="AN230" s="500"/>
      <c r="AO230" s="500"/>
      <c r="AP230" s="500"/>
      <c r="AQ230" s="500"/>
      <c r="AR230" s="500"/>
      <c r="AS230" s="500"/>
      <c r="AT230" s="500"/>
      <c r="AU230" s="500"/>
      <c r="AV230" s="500"/>
      <c r="AW230" s="500"/>
      <c r="AX230" s="500"/>
      <c r="AY230" s="500"/>
      <c r="AZ230" s="500"/>
      <c r="BA230" s="500"/>
      <c r="BB230" s="500"/>
    </row>
    <row r="231" spans="1:54" ht="15.75" customHeight="1">
      <c r="A231" s="457"/>
      <c r="B231" s="456"/>
      <c r="C231" s="489">
        <v>207</v>
      </c>
      <c r="D231" s="489" t="s">
        <v>1733</v>
      </c>
      <c r="E231" s="489">
        <f t="shared" si="4"/>
        <v>207</v>
      </c>
      <c r="F231" s="489" t="s">
        <v>680</v>
      </c>
      <c r="G231" s="530" t="s">
        <v>1578</v>
      </c>
      <c r="H231" s="533" t="s">
        <v>1009</v>
      </c>
      <c r="I231" s="532" t="s">
        <v>380</v>
      </c>
      <c r="J231" s="490" t="s">
        <v>1324</v>
      </c>
      <c r="K231" s="490" t="s">
        <v>1324</v>
      </c>
      <c r="L231" s="490" t="s">
        <v>1579</v>
      </c>
      <c r="M231" s="544"/>
      <c r="N231" s="501" t="s">
        <v>727</v>
      </c>
      <c r="O231" s="494"/>
      <c r="P231" s="495"/>
      <c r="Q231" s="495"/>
      <c r="R231" s="494" t="s">
        <v>1617</v>
      </c>
      <c r="S231" s="501" t="s">
        <v>459</v>
      </c>
      <c r="T231" s="496" t="s">
        <v>1734</v>
      </c>
      <c r="U231" s="497" t="s">
        <v>801</v>
      </c>
      <c r="V231" s="498">
        <v>40449</v>
      </c>
      <c r="W231" s="497">
        <f t="shared" ca="1" si="7"/>
        <v>15</v>
      </c>
      <c r="X231" s="497" t="s">
        <v>1735</v>
      </c>
      <c r="Y231" s="497" t="s">
        <v>778</v>
      </c>
      <c r="Z231" s="497" t="s">
        <v>784</v>
      </c>
      <c r="AA231" s="497" t="s">
        <v>744</v>
      </c>
      <c r="AB231" s="497" t="s">
        <v>1045</v>
      </c>
      <c r="AC231" s="497" t="s">
        <v>1736</v>
      </c>
      <c r="AD231" s="497"/>
      <c r="AE231" s="497"/>
      <c r="AF231" s="497" t="s">
        <v>1584</v>
      </c>
      <c r="AG231" s="499"/>
      <c r="AH231" s="499" t="s">
        <v>680</v>
      </c>
      <c r="AI231" s="500"/>
      <c r="AJ231" s="500"/>
      <c r="AK231" s="500"/>
      <c r="AL231" s="193"/>
      <c r="AM231" s="500"/>
      <c r="AN231" s="500"/>
      <c r="AO231" s="500"/>
      <c r="AP231" s="500"/>
      <c r="AQ231" s="500"/>
      <c r="AR231" s="500"/>
      <c r="AS231" s="500"/>
      <c r="AT231" s="500"/>
      <c r="AU231" s="500"/>
      <c r="AV231" s="500"/>
      <c r="AW231" s="500"/>
      <c r="AX231" s="500"/>
      <c r="AY231" s="500"/>
      <c r="AZ231" s="500"/>
      <c r="BA231" s="500"/>
      <c r="BB231" s="500"/>
    </row>
    <row r="232" spans="1:54" ht="15.75" customHeight="1">
      <c r="A232" s="457"/>
      <c r="B232" s="456"/>
      <c r="C232" s="489">
        <v>629</v>
      </c>
      <c r="D232" s="554" t="s">
        <v>1611</v>
      </c>
      <c r="E232" s="489">
        <f t="shared" si="4"/>
        <v>208</v>
      </c>
      <c r="F232" s="489" t="s">
        <v>688</v>
      </c>
      <c r="G232" s="530" t="s">
        <v>3668</v>
      </c>
      <c r="H232" s="533" t="s">
        <v>1009</v>
      </c>
      <c r="I232" s="641" t="s">
        <v>115</v>
      </c>
      <c r="J232" s="490" t="s">
        <v>1002</v>
      </c>
      <c r="K232" s="490" t="s">
        <v>1324</v>
      </c>
      <c r="L232" s="628" t="s">
        <v>726</v>
      </c>
      <c r="M232" s="492"/>
      <c r="N232" s="514" t="s">
        <v>3677</v>
      </c>
      <c r="O232" s="494" t="s">
        <v>365</v>
      </c>
      <c r="P232" s="495"/>
      <c r="Q232" s="495"/>
      <c r="R232" s="494" t="s">
        <v>799</v>
      </c>
      <c r="S232" s="587" t="s">
        <v>522</v>
      </c>
      <c r="T232" s="557" t="s">
        <v>1612</v>
      </c>
      <c r="U232" s="497" t="s">
        <v>801</v>
      </c>
      <c r="V232" s="558">
        <v>33658</v>
      </c>
      <c r="W232" s="497">
        <f t="shared" ca="1" si="7"/>
        <v>33</v>
      </c>
      <c r="X232" s="559" t="s">
        <v>1613</v>
      </c>
      <c r="Y232" s="497" t="s">
        <v>778</v>
      </c>
      <c r="Z232" s="497" t="s">
        <v>792</v>
      </c>
      <c r="AA232" s="559" t="s">
        <v>274</v>
      </c>
      <c r="AB232" s="559" t="s">
        <v>274</v>
      </c>
      <c r="AC232" s="559" t="s">
        <v>1614</v>
      </c>
      <c r="AD232" s="497"/>
      <c r="AE232" s="497"/>
      <c r="AF232" s="497" t="s">
        <v>1313</v>
      </c>
      <c r="AG232" s="499"/>
      <c r="AH232" s="499" t="s">
        <v>688</v>
      </c>
      <c r="AI232" s="500"/>
      <c r="AJ232" s="500"/>
      <c r="AK232" s="500"/>
      <c r="AL232" s="461"/>
      <c r="AM232" s="500"/>
      <c r="AN232" s="500"/>
      <c r="AO232" s="500"/>
      <c r="AP232" s="500"/>
      <c r="AQ232" s="500"/>
      <c r="AR232" s="500"/>
      <c r="AS232" s="500"/>
      <c r="AT232" s="500"/>
      <c r="AU232" s="500"/>
      <c r="AV232" s="500"/>
      <c r="AW232" s="500"/>
      <c r="AX232" s="500"/>
      <c r="AY232" s="500"/>
      <c r="AZ232" s="500"/>
      <c r="BA232" s="500"/>
      <c r="BB232" s="500"/>
    </row>
    <row r="233" spans="1:54" ht="15.75" customHeight="1">
      <c r="A233" s="457"/>
      <c r="B233" s="456"/>
      <c r="C233" s="489">
        <v>630</v>
      </c>
      <c r="D233" s="554" t="s">
        <v>1580</v>
      </c>
      <c r="E233" s="489">
        <f t="shared" si="4"/>
        <v>209</v>
      </c>
      <c r="F233" s="489" t="s">
        <v>688</v>
      </c>
      <c r="G233" s="530" t="s">
        <v>3668</v>
      </c>
      <c r="H233" s="533" t="s">
        <v>1009</v>
      </c>
      <c r="I233" s="641" t="s">
        <v>115</v>
      </c>
      <c r="J233" s="490" t="s">
        <v>1002</v>
      </c>
      <c r="K233" s="490" t="s">
        <v>1324</v>
      </c>
      <c r="L233" s="628" t="s">
        <v>726</v>
      </c>
      <c r="M233" s="492"/>
      <c r="N233" s="514" t="s">
        <v>3677</v>
      </c>
      <c r="O233" s="494" t="s">
        <v>365</v>
      </c>
      <c r="P233" s="585" t="s">
        <v>519</v>
      </c>
      <c r="Q233" s="495"/>
      <c r="R233" s="494" t="s">
        <v>766</v>
      </c>
      <c r="S233" s="587" t="s">
        <v>413</v>
      </c>
      <c r="T233" s="557" t="s">
        <v>1585</v>
      </c>
      <c r="U233" s="497" t="s">
        <v>801</v>
      </c>
      <c r="V233" s="558">
        <v>38170</v>
      </c>
      <c r="W233" s="497">
        <f t="shared" ca="1" si="7"/>
        <v>21</v>
      </c>
      <c r="X233" s="559" t="s">
        <v>1586</v>
      </c>
      <c r="Y233" s="497" t="s">
        <v>778</v>
      </c>
      <c r="Z233" s="497" t="s">
        <v>792</v>
      </c>
      <c r="AA233" s="559" t="s">
        <v>676</v>
      </c>
      <c r="AB233" s="560" t="s">
        <v>676</v>
      </c>
      <c r="AC233" s="559" t="s">
        <v>1374</v>
      </c>
      <c r="AD233" s="497"/>
      <c r="AE233" s="497"/>
      <c r="AF233" s="497" t="s">
        <v>1313</v>
      </c>
      <c r="AG233" s="499"/>
      <c r="AH233" s="499" t="s">
        <v>688</v>
      </c>
      <c r="AI233" s="500"/>
      <c r="AJ233" s="500"/>
      <c r="AK233" s="500"/>
      <c r="AL233" s="461"/>
      <c r="AM233" s="500"/>
      <c r="AN233" s="500"/>
      <c r="AO233" s="500"/>
      <c r="AP233" s="500"/>
      <c r="AQ233" s="500"/>
      <c r="AR233" s="500"/>
      <c r="AS233" s="500"/>
      <c r="AT233" s="500"/>
      <c r="AU233" s="500"/>
      <c r="AV233" s="500"/>
      <c r="AW233" s="500"/>
      <c r="AX233" s="500"/>
      <c r="AY233" s="500"/>
      <c r="AZ233" s="500"/>
      <c r="BA233" s="500"/>
      <c r="BB233" s="500"/>
    </row>
    <row r="234" spans="1:54" ht="15.75" customHeight="1">
      <c r="A234" s="457"/>
      <c r="B234" s="456"/>
      <c r="C234" s="489">
        <v>631</v>
      </c>
      <c r="D234" s="554" t="s">
        <v>1737</v>
      </c>
      <c r="E234" s="489">
        <f t="shared" si="4"/>
        <v>210</v>
      </c>
      <c r="F234" s="489" t="s">
        <v>680</v>
      </c>
      <c r="G234" s="530" t="s">
        <v>3668</v>
      </c>
      <c r="H234" s="533" t="s">
        <v>1009</v>
      </c>
      <c r="I234" s="641" t="s">
        <v>115</v>
      </c>
      <c r="J234" s="490" t="s">
        <v>1002</v>
      </c>
      <c r="K234" s="490" t="s">
        <v>1324</v>
      </c>
      <c r="L234" s="628" t="s">
        <v>726</v>
      </c>
      <c r="M234" s="492"/>
      <c r="N234" s="526" t="s">
        <v>3677</v>
      </c>
      <c r="O234" s="494" t="s">
        <v>365</v>
      </c>
      <c r="P234" s="495"/>
      <c r="Q234" s="495"/>
      <c r="R234" s="573" t="s">
        <v>1617</v>
      </c>
      <c r="S234" s="556" t="s">
        <v>477</v>
      </c>
      <c r="T234" s="557" t="s">
        <v>1738</v>
      </c>
      <c r="U234" s="497" t="s">
        <v>731</v>
      </c>
      <c r="V234" s="558">
        <v>39065</v>
      </c>
      <c r="W234" s="497">
        <f t="shared" ca="1" si="7"/>
        <v>19</v>
      </c>
      <c r="X234" s="559" t="s">
        <v>1739</v>
      </c>
      <c r="Y234" s="497" t="s">
        <v>778</v>
      </c>
      <c r="Z234" s="497" t="s">
        <v>792</v>
      </c>
      <c r="AA234" s="559" t="s">
        <v>676</v>
      </c>
      <c r="AB234" s="559" t="s">
        <v>676</v>
      </c>
      <c r="AC234" s="559" t="s">
        <v>1110</v>
      </c>
      <c r="AD234" s="497"/>
      <c r="AE234" s="497"/>
      <c r="AF234" s="497" t="s">
        <v>1313</v>
      </c>
      <c r="AG234" s="499"/>
      <c r="AH234" s="499" t="s">
        <v>688</v>
      </c>
      <c r="AI234" s="500"/>
      <c r="AJ234" s="500"/>
      <c r="AK234" s="500"/>
      <c r="AL234" s="461"/>
      <c r="AM234" s="500"/>
      <c r="AN234" s="500"/>
      <c r="AO234" s="500"/>
      <c r="AP234" s="500"/>
      <c r="AQ234" s="500"/>
      <c r="AR234" s="500"/>
      <c r="AS234" s="500"/>
      <c r="AT234" s="500"/>
      <c r="AU234" s="500"/>
      <c r="AV234" s="500"/>
      <c r="AW234" s="500"/>
      <c r="AX234" s="500"/>
      <c r="AY234" s="500"/>
      <c r="AZ234" s="500"/>
      <c r="BA234" s="500"/>
      <c r="BB234" s="500"/>
    </row>
    <row r="235" spans="1:54" ht="15.75" customHeight="1">
      <c r="A235" s="193"/>
      <c r="B235" s="193"/>
      <c r="C235" s="489">
        <v>83</v>
      </c>
      <c r="D235" s="489" t="s">
        <v>1332</v>
      </c>
      <c r="E235" s="489">
        <f>SUBTOTAL(103,$R$15:R235)</f>
        <v>211</v>
      </c>
      <c r="F235" s="549" t="s">
        <v>680</v>
      </c>
      <c r="G235" s="530" t="s">
        <v>1578</v>
      </c>
      <c r="H235" s="533" t="s">
        <v>1009</v>
      </c>
      <c r="I235" s="568" t="s">
        <v>78</v>
      </c>
      <c r="J235" s="565" t="s">
        <v>990</v>
      </c>
      <c r="K235" s="565" t="s">
        <v>990</v>
      </c>
      <c r="L235" s="565" t="s">
        <v>726</v>
      </c>
      <c r="M235" s="492" t="s">
        <v>726</v>
      </c>
      <c r="N235" s="493" t="s">
        <v>765</v>
      </c>
      <c r="O235" s="562"/>
      <c r="P235" s="497" t="s">
        <v>197</v>
      </c>
      <c r="Q235" s="563"/>
      <c r="R235" s="564" t="s">
        <v>766</v>
      </c>
      <c r="S235" s="501" t="s">
        <v>308</v>
      </c>
      <c r="T235" s="496" t="s">
        <v>1334</v>
      </c>
      <c r="U235" s="497" t="s">
        <v>801</v>
      </c>
      <c r="V235" s="498">
        <v>35604</v>
      </c>
      <c r="W235" s="497">
        <f t="shared" ca="1" si="7"/>
        <v>28</v>
      </c>
      <c r="X235" s="497" t="s">
        <v>1335</v>
      </c>
      <c r="Y235" s="497" t="s">
        <v>769</v>
      </c>
      <c r="Z235" s="497" t="s">
        <v>734</v>
      </c>
      <c r="AA235" s="497" t="s">
        <v>676</v>
      </c>
      <c r="AB235" s="497" t="s">
        <v>676</v>
      </c>
      <c r="AC235" s="497" t="s">
        <v>1336</v>
      </c>
      <c r="AD235" s="563"/>
      <c r="AE235" s="563"/>
      <c r="AF235" s="563"/>
      <c r="AG235" s="563"/>
      <c r="AH235" s="497" t="s">
        <v>680</v>
      </c>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row>
    <row r="236" spans="1:54" ht="15.75" customHeight="1">
      <c r="A236" s="598"/>
      <c r="B236" s="599"/>
      <c r="C236" s="489">
        <v>209</v>
      </c>
      <c r="D236" s="489" t="s">
        <v>1615</v>
      </c>
      <c r="E236" s="489">
        <f t="shared" ref="E236:E285" si="8">SUBTOTAL(103,$R$15:R236)</f>
        <v>212</v>
      </c>
      <c r="F236" s="489" t="s">
        <v>680</v>
      </c>
      <c r="G236" s="530" t="s">
        <v>1578</v>
      </c>
      <c r="H236" s="533" t="s">
        <v>1009</v>
      </c>
      <c r="I236" s="532" t="s">
        <v>380</v>
      </c>
      <c r="J236" s="490" t="s">
        <v>1324</v>
      </c>
      <c r="K236" s="490" t="s">
        <v>1332</v>
      </c>
      <c r="L236" s="490" t="s">
        <v>1615</v>
      </c>
      <c r="M236" s="544"/>
      <c r="N236" s="501" t="s">
        <v>765</v>
      </c>
      <c r="O236" s="494"/>
      <c r="P236" s="495" t="s">
        <v>1616</v>
      </c>
      <c r="Q236" s="495"/>
      <c r="R236" s="494" t="s">
        <v>1617</v>
      </c>
      <c r="S236" s="501" t="s">
        <v>1618</v>
      </c>
      <c r="T236" s="496" t="s">
        <v>1619</v>
      </c>
      <c r="U236" s="497" t="s">
        <v>801</v>
      </c>
      <c r="V236" s="498">
        <v>39593</v>
      </c>
      <c r="W236" s="497">
        <f t="shared" ca="1" si="7"/>
        <v>17</v>
      </c>
      <c r="X236" s="497" t="s">
        <v>1620</v>
      </c>
      <c r="Y236" s="497" t="s">
        <v>778</v>
      </c>
      <c r="Z236" s="508" t="s">
        <v>734</v>
      </c>
      <c r="AA236" s="497" t="s">
        <v>1131</v>
      </c>
      <c r="AB236" s="497" t="s">
        <v>1131</v>
      </c>
      <c r="AC236" s="497"/>
      <c r="AD236" s="497"/>
      <c r="AE236" s="497"/>
      <c r="AF236" s="497" t="s">
        <v>891</v>
      </c>
      <c r="AG236" s="499"/>
      <c r="AH236" s="499" t="s">
        <v>680</v>
      </c>
      <c r="AI236" s="500"/>
      <c r="AJ236" s="500"/>
      <c r="AK236" s="500"/>
      <c r="AL236" s="193"/>
      <c r="AM236" s="500"/>
      <c r="AN236" s="500"/>
      <c r="AO236" s="500"/>
      <c r="AP236" s="500"/>
      <c r="AQ236" s="500"/>
      <c r="AR236" s="500"/>
      <c r="AS236" s="500"/>
      <c r="AT236" s="500"/>
      <c r="AU236" s="500"/>
      <c r="AV236" s="500"/>
      <c r="AW236" s="500"/>
      <c r="AX236" s="500"/>
      <c r="AY236" s="500"/>
      <c r="AZ236" s="500"/>
      <c r="BA236" s="500"/>
      <c r="BB236" s="500"/>
    </row>
    <row r="237" spans="1:54" ht="15.75" customHeight="1">
      <c r="A237" s="598"/>
      <c r="B237" s="599"/>
      <c r="C237" s="489">
        <v>210</v>
      </c>
      <c r="D237" s="489" t="s">
        <v>1621</v>
      </c>
      <c r="E237" s="489">
        <f t="shared" si="8"/>
        <v>213</v>
      </c>
      <c r="F237" s="489" t="s">
        <v>688</v>
      </c>
      <c r="G237" s="530" t="s">
        <v>1578</v>
      </c>
      <c r="H237" s="533" t="s">
        <v>1009</v>
      </c>
      <c r="I237" s="532" t="s">
        <v>380</v>
      </c>
      <c r="J237" s="490" t="s">
        <v>1324</v>
      </c>
      <c r="K237" s="490" t="s">
        <v>1332</v>
      </c>
      <c r="L237" s="490" t="s">
        <v>1615</v>
      </c>
      <c r="M237" s="544"/>
      <c r="N237" s="501" t="s">
        <v>765</v>
      </c>
      <c r="O237" s="494"/>
      <c r="P237" s="495"/>
      <c r="Q237" s="495"/>
      <c r="R237" s="494" t="s">
        <v>799</v>
      </c>
      <c r="S237" s="501" t="s">
        <v>1622</v>
      </c>
      <c r="T237" s="496" t="s">
        <v>1623</v>
      </c>
      <c r="U237" s="497" t="s">
        <v>801</v>
      </c>
      <c r="V237" s="498">
        <v>34308</v>
      </c>
      <c r="W237" s="497">
        <f t="shared" ca="1" si="7"/>
        <v>32</v>
      </c>
      <c r="X237" s="497" t="s">
        <v>1624</v>
      </c>
      <c r="Y237" s="497" t="s">
        <v>778</v>
      </c>
      <c r="Z237" s="497" t="s">
        <v>792</v>
      </c>
      <c r="AA237" s="497" t="s">
        <v>676</v>
      </c>
      <c r="AB237" s="512" t="s">
        <v>676</v>
      </c>
      <c r="AC237" s="497" t="s">
        <v>1275</v>
      </c>
      <c r="AD237" s="497"/>
      <c r="AE237" s="497"/>
      <c r="AF237" s="497" t="s">
        <v>891</v>
      </c>
      <c r="AG237" s="499"/>
      <c r="AH237" s="499" t="s">
        <v>688</v>
      </c>
      <c r="AI237" s="500"/>
      <c r="AJ237" s="500"/>
      <c r="AK237" s="500"/>
      <c r="AL237" s="193"/>
      <c r="AM237" s="500"/>
      <c r="AN237" s="500"/>
      <c r="AO237" s="500"/>
      <c r="AP237" s="500"/>
      <c r="AQ237" s="500"/>
      <c r="AR237" s="500"/>
      <c r="AS237" s="500"/>
      <c r="AT237" s="500"/>
      <c r="AU237" s="500"/>
      <c r="AV237" s="500"/>
      <c r="AW237" s="500"/>
      <c r="AX237" s="500"/>
      <c r="AY237" s="500"/>
      <c r="AZ237" s="500"/>
      <c r="BA237" s="500"/>
      <c r="BB237" s="500"/>
    </row>
    <row r="238" spans="1:54" ht="15.75" customHeight="1">
      <c r="A238" s="598"/>
      <c r="B238" s="599"/>
      <c r="C238" s="489">
        <v>211</v>
      </c>
      <c r="D238" s="489" t="s">
        <v>1625</v>
      </c>
      <c r="E238" s="489">
        <f t="shared" si="8"/>
        <v>214</v>
      </c>
      <c r="F238" s="489" t="s">
        <v>688</v>
      </c>
      <c r="G238" s="530" t="s">
        <v>1578</v>
      </c>
      <c r="H238" s="533" t="s">
        <v>1009</v>
      </c>
      <c r="I238" s="532" t="s">
        <v>380</v>
      </c>
      <c r="J238" s="490" t="s">
        <v>1324</v>
      </c>
      <c r="K238" s="490" t="s">
        <v>1332</v>
      </c>
      <c r="L238" s="490" t="s">
        <v>1615</v>
      </c>
      <c r="M238" s="544"/>
      <c r="N238" s="501" t="s">
        <v>765</v>
      </c>
      <c r="O238" s="494"/>
      <c r="P238" s="495"/>
      <c r="Q238" s="495"/>
      <c r="R238" s="494" t="s">
        <v>766</v>
      </c>
      <c r="S238" s="501" t="s">
        <v>1626</v>
      </c>
      <c r="T238" s="496" t="s">
        <v>1627</v>
      </c>
      <c r="U238" s="497" t="s">
        <v>801</v>
      </c>
      <c r="V238" s="498">
        <v>36350</v>
      </c>
      <c r="W238" s="497">
        <f t="shared" ca="1" si="7"/>
        <v>26</v>
      </c>
      <c r="X238" s="497" t="s">
        <v>1628</v>
      </c>
      <c r="Y238" s="497" t="s">
        <v>778</v>
      </c>
      <c r="Z238" s="497" t="s">
        <v>784</v>
      </c>
      <c r="AA238" s="497" t="s">
        <v>676</v>
      </c>
      <c r="AB238" s="512" t="s">
        <v>676</v>
      </c>
      <c r="AC238" s="497" t="s">
        <v>1629</v>
      </c>
      <c r="AD238" s="497"/>
      <c r="AE238" s="497"/>
      <c r="AF238" s="497" t="s">
        <v>891</v>
      </c>
      <c r="AG238" s="499"/>
      <c r="AH238" s="499" t="s">
        <v>688</v>
      </c>
      <c r="AI238" s="500"/>
      <c r="AJ238" s="500"/>
      <c r="AK238" s="500"/>
      <c r="AL238" s="193"/>
      <c r="AM238" s="500"/>
      <c r="AN238" s="500"/>
      <c r="AO238" s="500"/>
      <c r="AP238" s="500"/>
      <c r="AQ238" s="500"/>
      <c r="AR238" s="500"/>
      <c r="AS238" s="500"/>
      <c r="AT238" s="500"/>
      <c r="AU238" s="500"/>
      <c r="AV238" s="500"/>
      <c r="AW238" s="500"/>
      <c r="AX238" s="500"/>
      <c r="AY238" s="500"/>
      <c r="AZ238" s="500"/>
      <c r="BA238" s="500"/>
      <c r="BB238" s="500"/>
    </row>
    <row r="239" spans="1:54" ht="15.75" customHeight="1">
      <c r="A239" s="598"/>
      <c r="B239" s="599"/>
      <c r="C239" s="489">
        <v>212</v>
      </c>
      <c r="D239" s="489" t="s">
        <v>1630</v>
      </c>
      <c r="E239" s="489">
        <f t="shared" si="8"/>
        <v>215</v>
      </c>
      <c r="F239" s="489" t="s">
        <v>688</v>
      </c>
      <c r="G239" s="530" t="s">
        <v>1578</v>
      </c>
      <c r="H239" s="533" t="s">
        <v>1009</v>
      </c>
      <c r="I239" s="532" t="s">
        <v>380</v>
      </c>
      <c r="J239" s="490" t="s">
        <v>1324</v>
      </c>
      <c r="K239" s="490" t="s">
        <v>1332</v>
      </c>
      <c r="L239" s="490" t="s">
        <v>1615</v>
      </c>
      <c r="M239" s="544"/>
      <c r="N239" s="501" t="s">
        <v>765</v>
      </c>
      <c r="O239" s="494"/>
      <c r="P239" s="495"/>
      <c r="Q239" s="495"/>
      <c r="R239" s="494" t="s">
        <v>766</v>
      </c>
      <c r="S239" s="501" t="s">
        <v>1631</v>
      </c>
      <c r="T239" s="496" t="s">
        <v>1632</v>
      </c>
      <c r="U239" s="497" t="s">
        <v>731</v>
      </c>
      <c r="V239" s="498">
        <v>36950</v>
      </c>
      <c r="W239" s="497">
        <f t="shared" ca="1" si="7"/>
        <v>24</v>
      </c>
      <c r="X239" s="497" t="s">
        <v>1633</v>
      </c>
      <c r="Y239" s="497" t="s">
        <v>778</v>
      </c>
      <c r="Z239" s="497" t="s">
        <v>792</v>
      </c>
      <c r="AA239" s="497" t="s">
        <v>676</v>
      </c>
      <c r="AB239" s="512" t="s">
        <v>676</v>
      </c>
      <c r="AC239" s="497" t="s">
        <v>1634</v>
      </c>
      <c r="AD239" s="497"/>
      <c r="AE239" s="497"/>
      <c r="AF239" s="497" t="s">
        <v>891</v>
      </c>
      <c r="AG239" s="499"/>
      <c r="AH239" s="499" t="s">
        <v>688</v>
      </c>
      <c r="AI239" s="500"/>
      <c r="AJ239" s="500"/>
      <c r="AK239" s="500"/>
      <c r="AL239" s="193"/>
      <c r="AM239" s="500"/>
      <c r="AN239" s="500"/>
      <c r="AO239" s="500"/>
      <c r="AP239" s="500"/>
      <c r="AQ239" s="500"/>
      <c r="AR239" s="500"/>
      <c r="AS239" s="500"/>
      <c r="AT239" s="500"/>
      <c r="AU239" s="500"/>
      <c r="AV239" s="500"/>
      <c r="AW239" s="500"/>
      <c r="AX239" s="500"/>
      <c r="AY239" s="500"/>
      <c r="AZ239" s="500"/>
      <c r="BA239" s="500"/>
      <c r="BB239" s="500"/>
    </row>
    <row r="240" spans="1:54" ht="15.75" customHeight="1">
      <c r="A240" s="598"/>
      <c r="B240" s="599"/>
      <c r="C240" s="489">
        <v>213</v>
      </c>
      <c r="D240" s="489" t="s">
        <v>1635</v>
      </c>
      <c r="E240" s="489">
        <f t="shared" si="8"/>
        <v>216</v>
      </c>
      <c r="F240" s="489" t="s">
        <v>688</v>
      </c>
      <c r="G240" s="530" t="s">
        <v>1578</v>
      </c>
      <c r="H240" s="533" t="s">
        <v>1009</v>
      </c>
      <c r="I240" s="532" t="s">
        <v>380</v>
      </c>
      <c r="J240" s="490" t="s">
        <v>1324</v>
      </c>
      <c r="K240" s="490" t="s">
        <v>1332</v>
      </c>
      <c r="L240" s="490" t="s">
        <v>1615</v>
      </c>
      <c r="M240" s="544"/>
      <c r="N240" s="501" t="s">
        <v>765</v>
      </c>
      <c r="O240" s="494"/>
      <c r="P240" s="495"/>
      <c r="Q240" s="495"/>
      <c r="R240" s="494" t="s">
        <v>766</v>
      </c>
      <c r="S240" s="501" t="s">
        <v>1636</v>
      </c>
      <c r="T240" s="496" t="s">
        <v>1637</v>
      </c>
      <c r="U240" s="497" t="s">
        <v>731</v>
      </c>
      <c r="V240" s="498">
        <v>37497</v>
      </c>
      <c r="W240" s="497">
        <f t="shared" ca="1" si="7"/>
        <v>23</v>
      </c>
      <c r="X240" s="497" t="s">
        <v>1638</v>
      </c>
      <c r="Y240" s="497" t="s">
        <v>778</v>
      </c>
      <c r="Z240" s="497" t="s">
        <v>792</v>
      </c>
      <c r="AA240" s="497" t="s">
        <v>676</v>
      </c>
      <c r="AB240" s="497" t="s">
        <v>1059</v>
      </c>
      <c r="AC240" s="497" t="s">
        <v>1639</v>
      </c>
      <c r="AD240" s="497"/>
      <c r="AE240" s="497"/>
      <c r="AF240" s="497" t="s">
        <v>891</v>
      </c>
      <c r="AG240" s="499"/>
      <c r="AH240" s="499" t="s">
        <v>688</v>
      </c>
      <c r="AI240" s="500"/>
      <c r="AJ240" s="500"/>
      <c r="AK240" s="500"/>
      <c r="AL240" s="193"/>
      <c r="AM240" s="500"/>
      <c r="AN240" s="500"/>
      <c r="AO240" s="500"/>
      <c r="AP240" s="500"/>
      <c r="AQ240" s="500"/>
      <c r="AR240" s="500"/>
      <c r="AS240" s="500"/>
      <c r="AT240" s="500"/>
      <c r="AU240" s="500"/>
      <c r="AV240" s="500"/>
      <c r="AW240" s="500"/>
      <c r="AX240" s="500"/>
      <c r="AY240" s="500"/>
      <c r="AZ240" s="500"/>
      <c r="BA240" s="500"/>
      <c r="BB240" s="500"/>
    </row>
    <row r="241" spans="1:54" ht="15.75" customHeight="1">
      <c r="A241" s="598"/>
      <c r="B241" s="599"/>
      <c r="C241" s="489">
        <v>214</v>
      </c>
      <c r="D241" s="600" t="s">
        <v>1640</v>
      </c>
      <c r="E241" s="489">
        <f t="shared" si="8"/>
        <v>217</v>
      </c>
      <c r="F241" s="489" t="s">
        <v>688</v>
      </c>
      <c r="G241" s="530" t="s">
        <v>1578</v>
      </c>
      <c r="H241" s="533" t="s">
        <v>1009</v>
      </c>
      <c r="I241" s="532" t="s">
        <v>380</v>
      </c>
      <c r="J241" s="490" t="s">
        <v>1324</v>
      </c>
      <c r="K241" s="490" t="s">
        <v>1332</v>
      </c>
      <c r="L241" s="490" t="s">
        <v>1615</v>
      </c>
      <c r="M241" s="544"/>
      <c r="N241" s="501" t="s">
        <v>765</v>
      </c>
      <c r="O241" s="494" t="s">
        <v>365</v>
      </c>
      <c r="P241" s="495"/>
      <c r="Q241" s="495"/>
      <c r="R241" s="494" t="s">
        <v>799</v>
      </c>
      <c r="S241" s="959" t="s">
        <v>492</v>
      </c>
      <c r="T241" s="576" t="s">
        <v>1641</v>
      </c>
      <c r="U241" s="497" t="s">
        <v>801</v>
      </c>
      <c r="V241" s="498">
        <v>36538</v>
      </c>
      <c r="W241" s="497">
        <f t="shared" ca="1" si="7"/>
        <v>26</v>
      </c>
      <c r="X241" s="539" t="s">
        <v>1642</v>
      </c>
      <c r="Y241" s="497" t="s">
        <v>778</v>
      </c>
      <c r="Z241" s="497" t="s">
        <v>792</v>
      </c>
      <c r="AA241" s="497" t="s">
        <v>676</v>
      </c>
      <c r="AB241" s="602" t="s">
        <v>676</v>
      </c>
      <c r="AC241" s="603" t="s">
        <v>1110</v>
      </c>
      <c r="AD241" s="497"/>
      <c r="AE241" s="497"/>
      <c r="AF241" s="497" t="s">
        <v>1380</v>
      </c>
      <c r="AG241" s="499"/>
      <c r="AH241" s="499"/>
      <c r="AI241" s="500"/>
      <c r="AJ241" s="500"/>
      <c r="AK241" s="500"/>
      <c r="AL241" s="193"/>
      <c r="AM241" s="500"/>
      <c r="AN241" s="500"/>
      <c r="AO241" s="500"/>
      <c r="AP241" s="500"/>
      <c r="AQ241" s="500"/>
      <c r="AR241" s="500"/>
      <c r="AS241" s="500"/>
      <c r="AT241" s="500"/>
      <c r="AU241" s="500"/>
      <c r="AV241" s="500"/>
      <c r="AW241" s="500"/>
      <c r="AX241" s="500"/>
      <c r="AY241" s="500"/>
      <c r="AZ241" s="500"/>
      <c r="BA241" s="500"/>
      <c r="BB241" s="500"/>
    </row>
    <row r="242" spans="1:54" ht="15.75" customHeight="1">
      <c r="A242" s="598"/>
      <c r="B242" s="599"/>
      <c r="C242" s="489">
        <v>215</v>
      </c>
      <c r="D242" s="600" t="s">
        <v>1643</v>
      </c>
      <c r="E242" s="489">
        <f t="shared" si="8"/>
        <v>218</v>
      </c>
      <c r="F242" s="489" t="s">
        <v>688</v>
      </c>
      <c r="G242" s="530" t="s">
        <v>1578</v>
      </c>
      <c r="H242" s="533" t="s">
        <v>1009</v>
      </c>
      <c r="I242" s="532" t="s">
        <v>380</v>
      </c>
      <c r="J242" s="490" t="s">
        <v>1324</v>
      </c>
      <c r="K242" s="490" t="s">
        <v>1332</v>
      </c>
      <c r="L242" s="490" t="s">
        <v>1615</v>
      </c>
      <c r="M242" s="544"/>
      <c r="N242" s="501" t="s">
        <v>765</v>
      </c>
      <c r="O242" s="494" t="s">
        <v>365</v>
      </c>
      <c r="P242" s="495"/>
      <c r="Q242" s="495"/>
      <c r="R242" s="494" t="s">
        <v>766</v>
      </c>
      <c r="S242" s="959" t="s">
        <v>509</v>
      </c>
      <c r="T242" s="576" t="s">
        <v>1644</v>
      </c>
      <c r="U242" s="497" t="s">
        <v>801</v>
      </c>
      <c r="V242" s="498">
        <v>38233</v>
      </c>
      <c r="W242" s="497">
        <f t="shared" ca="1" si="7"/>
        <v>21</v>
      </c>
      <c r="X242" s="539" t="s">
        <v>1645</v>
      </c>
      <c r="Y242" s="497" t="s">
        <v>778</v>
      </c>
      <c r="Z242" s="497" t="s">
        <v>792</v>
      </c>
      <c r="AA242" s="497" t="s">
        <v>676</v>
      </c>
      <c r="AB242" s="602" t="s">
        <v>676</v>
      </c>
      <c r="AC242" s="603" t="s">
        <v>1646</v>
      </c>
      <c r="AD242" s="497"/>
      <c r="AE242" s="497"/>
      <c r="AF242" s="497" t="s">
        <v>1380</v>
      </c>
      <c r="AG242" s="499"/>
      <c r="AH242" s="499"/>
      <c r="AI242" s="500"/>
      <c r="AJ242" s="500"/>
      <c r="AK242" s="500"/>
      <c r="AL242" s="193"/>
      <c r="AM242" s="500"/>
      <c r="AN242" s="500"/>
      <c r="AO242" s="500"/>
      <c r="AP242" s="500"/>
      <c r="AQ242" s="500"/>
      <c r="AR242" s="500"/>
      <c r="AS242" s="500"/>
      <c r="AT242" s="500"/>
      <c r="AU242" s="500"/>
      <c r="AV242" s="500"/>
      <c r="AW242" s="500"/>
      <c r="AX242" s="500"/>
      <c r="AY242" s="500"/>
      <c r="AZ242" s="500"/>
      <c r="BA242" s="500"/>
      <c r="BB242" s="500"/>
    </row>
    <row r="243" spans="1:54" ht="15.75" customHeight="1">
      <c r="A243" s="598"/>
      <c r="B243" s="599"/>
      <c r="C243" s="489">
        <v>216</v>
      </c>
      <c r="D243" s="489" t="s">
        <v>1655</v>
      </c>
      <c r="E243" s="489">
        <f t="shared" si="8"/>
        <v>219</v>
      </c>
      <c r="F243" s="489" t="s">
        <v>688</v>
      </c>
      <c r="G243" s="530" t="s">
        <v>1578</v>
      </c>
      <c r="H243" s="533" t="s">
        <v>1009</v>
      </c>
      <c r="I243" s="532" t="s">
        <v>380</v>
      </c>
      <c r="J243" s="490" t="s">
        <v>1324</v>
      </c>
      <c r="K243" s="490" t="s">
        <v>1332</v>
      </c>
      <c r="L243" s="490" t="s">
        <v>1615</v>
      </c>
      <c r="M243" s="544"/>
      <c r="N243" s="501" t="s">
        <v>765</v>
      </c>
      <c r="O243" s="494"/>
      <c r="P243" s="495"/>
      <c r="Q243" s="495"/>
      <c r="R243" s="494" t="s">
        <v>766</v>
      </c>
      <c r="S243" s="501" t="s">
        <v>1656</v>
      </c>
      <c r="T243" s="496" t="s">
        <v>1657</v>
      </c>
      <c r="U243" s="497" t="s">
        <v>801</v>
      </c>
      <c r="V243" s="498">
        <v>37693</v>
      </c>
      <c r="W243" s="497">
        <f t="shared" ca="1" si="7"/>
        <v>22</v>
      </c>
      <c r="X243" s="497" t="s">
        <v>1658</v>
      </c>
      <c r="Y243" s="497" t="s">
        <v>778</v>
      </c>
      <c r="Z243" s="497" t="s">
        <v>792</v>
      </c>
      <c r="AA243" s="497" t="s">
        <v>676</v>
      </c>
      <c r="AB243" s="497" t="s">
        <v>1059</v>
      </c>
      <c r="AC243" s="497" t="s">
        <v>1126</v>
      </c>
      <c r="AD243" s="497" t="s">
        <v>786</v>
      </c>
      <c r="AE243" s="497" t="s">
        <v>1659</v>
      </c>
      <c r="AF243" s="497" t="s">
        <v>891</v>
      </c>
      <c r="AG243" s="499"/>
      <c r="AH243" s="499" t="s">
        <v>688</v>
      </c>
      <c r="AI243" s="500"/>
      <c r="AJ243" s="500"/>
      <c r="AK243" s="500"/>
      <c r="AL243" s="193"/>
      <c r="AM243" s="500"/>
      <c r="AN243" s="500"/>
      <c r="AO243" s="500"/>
      <c r="AP243" s="500"/>
      <c r="AQ243" s="500"/>
      <c r="AR243" s="500"/>
      <c r="AS243" s="500"/>
      <c r="AT243" s="500"/>
      <c r="AU243" s="500"/>
      <c r="AV243" s="500"/>
      <c r="AW243" s="500"/>
      <c r="AX243" s="500"/>
      <c r="AY243" s="500"/>
      <c r="AZ243" s="500"/>
      <c r="BA243" s="500"/>
      <c r="BB243" s="500"/>
    </row>
    <row r="244" spans="1:54" ht="15.75" customHeight="1">
      <c r="A244" s="604"/>
      <c r="B244" s="605"/>
      <c r="C244" s="489">
        <v>217</v>
      </c>
      <c r="D244" s="489" t="s">
        <v>1660</v>
      </c>
      <c r="E244" s="489">
        <f t="shared" si="8"/>
        <v>220</v>
      </c>
      <c r="F244" s="489" t="s">
        <v>680</v>
      </c>
      <c r="G244" s="530" t="s">
        <v>1578</v>
      </c>
      <c r="H244" s="533" t="s">
        <v>1009</v>
      </c>
      <c r="I244" s="532" t="s">
        <v>380</v>
      </c>
      <c r="J244" s="490" t="s">
        <v>1324</v>
      </c>
      <c r="K244" s="490" t="s">
        <v>1332</v>
      </c>
      <c r="L244" s="490" t="s">
        <v>1615</v>
      </c>
      <c r="M244" s="544"/>
      <c r="N244" s="504" t="s">
        <v>765</v>
      </c>
      <c r="O244" s="494"/>
      <c r="P244" s="495"/>
      <c r="Q244" s="495"/>
      <c r="R244" s="494" t="s">
        <v>1617</v>
      </c>
      <c r="S244" s="504" t="s">
        <v>1661</v>
      </c>
      <c r="T244" s="496" t="s">
        <v>1662</v>
      </c>
      <c r="U244" s="497" t="s">
        <v>801</v>
      </c>
      <c r="V244" s="498">
        <v>39312</v>
      </c>
      <c r="W244" s="497">
        <f t="shared" ca="1" si="7"/>
        <v>18</v>
      </c>
      <c r="X244" s="497" t="s">
        <v>1663</v>
      </c>
      <c r="Y244" s="497" t="s">
        <v>778</v>
      </c>
      <c r="Z244" s="497" t="s">
        <v>792</v>
      </c>
      <c r="AA244" s="497" t="s">
        <v>1508</v>
      </c>
      <c r="AB244" s="497" t="s">
        <v>1508</v>
      </c>
      <c r="AC244" s="497"/>
      <c r="AD244" s="497" t="s">
        <v>786</v>
      </c>
      <c r="AE244" s="497" t="s">
        <v>1664</v>
      </c>
      <c r="AF244" s="497" t="s">
        <v>891</v>
      </c>
      <c r="AG244" s="499" t="s">
        <v>1552</v>
      </c>
      <c r="AH244" s="499" t="s">
        <v>680</v>
      </c>
      <c r="AI244" s="500"/>
      <c r="AJ244" s="500"/>
      <c r="AK244" s="500"/>
      <c r="AL244" s="193"/>
      <c r="AM244" s="500"/>
      <c r="AN244" s="500"/>
      <c r="AO244" s="500"/>
      <c r="AP244" s="500"/>
      <c r="AQ244" s="500"/>
      <c r="AR244" s="500"/>
      <c r="AS244" s="500"/>
      <c r="AT244" s="500"/>
      <c r="AU244" s="500"/>
      <c r="AV244" s="500"/>
      <c r="AW244" s="500"/>
      <c r="AX244" s="500"/>
      <c r="AY244" s="500"/>
      <c r="AZ244" s="500"/>
      <c r="BA244" s="500"/>
      <c r="BB244" s="500"/>
    </row>
    <row r="245" spans="1:54" ht="15.75" customHeight="1">
      <c r="A245" s="457"/>
      <c r="B245" s="456"/>
      <c r="C245" s="489">
        <v>621</v>
      </c>
      <c r="D245" s="489" t="s">
        <v>1425</v>
      </c>
      <c r="E245" s="489">
        <f t="shared" si="8"/>
        <v>220</v>
      </c>
      <c r="F245" s="489"/>
      <c r="G245" s="530" t="s">
        <v>3668</v>
      </c>
      <c r="H245" s="533" t="s">
        <v>1009</v>
      </c>
      <c r="I245" s="641" t="s">
        <v>115</v>
      </c>
      <c r="J245" s="490" t="s">
        <v>1002</v>
      </c>
      <c r="K245" s="490" t="s">
        <v>1425</v>
      </c>
      <c r="L245" s="628" t="s">
        <v>726</v>
      </c>
      <c r="M245" s="492"/>
      <c r="N245" s="526" t="s">
        <v>3676</v>
      </c>
      <c r="O245" s="494"/>
      <c r="P245" s="495" t="s">
        <v>197</v>
      </c>
      <c r="Q245" s="495"/>
      <c r="R245" s="494"/>
      <c r="S245" s="793" t="s">
        <v>289</v>
      </c>
      <c r="T245" s="496" t="s">
        <v>1426</v>
      </c>
      <c r="U245" s="497" t="s">
        <v>801</v>
      </c>
      <c r="V245" s="498">
        <v>30593</v>
      </c>
      <c r="W245" s="497">
        <f t="shared" ca="1" si="7"/>
        <v>42</v>
      </c>
      <c r="X245" s="497" t="s">
        <v>1427</v>
      </c>
      <c r="Y245" s="497" t="s">
        <v>733</v>
      </c>
      <c r="Z245" s="497" t="s">
        <v>734</v>
      </c>
      <c r="AA245" s="497" t="s">
        <v>676</v>
      </c>
      <c r="AB245" s="497" t="s">
        <v>676</v>
      </c>
      <c r="AC245" s="497"/>
      <c r="AD245" s="497" t="s">
        <v>1012</v>
      </c>
      <c r="AE245" s="497"/>
      <c r="AF245" s="497"/>
      <c r="AG245" s="499"/>
      <c r="AH245" s="499"/>
      <c r="AI245" s="500"/>
      <c r="AJ245" s="500"/>
      <c r="AK245" s="500"/>
      <c r="AL245" s="500"/>
      <c r="AM245" s="500"/>
      <c r="AN245" s="500"/>
      <c r="AO245" s="500"/>
      <c r="AP245" s="500"/>
      <c r="AQ245" s="500"/>
      <c r="AR245" s="500"/>
      <c r="AS245" s="500"/>
      <c r="AT245" s="500"/>
      <c r="AU245" s="500"/>
      <c r="AV245" s="500"/>
      <c r="AW245" s="500"/>
      <c r="AX245" s="500"/>
      <c r="AY245" s="500"/>
      <c r="AZ245" s="500"/>
      <c r="BA245" s="500"/>
      <c r="BB245" s="500"/>
    </row>
    <row r="246" spans="1:54" ht="15.75" customHeight="1">
      <c r="A246" s="457"/>
      <c r="B246" s="456"/>
      <c r="C246" s="489">
        <v>622</v>
      </c>
      <c r="D246" s="554" t="s">
        <v>1672</v>
      </c>
      <c r="E246" s="489">
        <f t="shared" si="8"/>
        <v>221</v>
      </c>
      <c r="F246" s="489" t="s">
        <v>688</v>
      </c>
      <c r="G246" s="530" t="s">
        <v>3668</v>
      </c>
      <c r="H246" s="533" t="s">
        <v>1009</v>
      </c>
      <c r="I246" s="641" t="s">
        <v>115</v>
      </c>
      <c r="J246" s="490" t="s">
        <v>1002</v>
      </c>
      <c r="K246" s="490" t="s">
        <v>1425</v>
      </c>
      <c r="L246" s="628" t="s">
        <v>726</v>
      </c>
      <c r="M246" s="492"/>
      <c r="N246" s="534" t="s">
        <v>3676</v>
      </c>
      <c r="O246" s="494" t="s">
        <v>365</v>
      </c>
      <c r="P246" s="495"/>
      <c r="Q246" s="495"/>
      <c r="R246" s="494" t="s">
        <v>799</v>
      </c>
      <c r="S246" s="587" t="s">
        <v>392</v>
      </c>
      <c r="T246" s="557" t="s">
        <v>1673</v>
      </c>
      <c r="U246" s="497" t="s">
        <v>801</v>
      </c>
      <c r="V246" s="558">
        <v>27988</v>
      </c>
      <c r="W246" s="497">
        <f t="shared" ca="1" si="7"/>
        <v>49</v>
      </c>
      <c r="X246" s="559" t="s">
        <v>1674</v>
      </c>
      <c r="Y246" s="497" t="s">
        <v>778</v>
      </c>
      <c r="Z246" s="497" t="s">
        <v>792</v>
      </c>
      <c r="AA246" s="559" t="s">
        <v>676</v>
      </c>
      <c r="AB246" s="560" t="s">
        <v>676</v>
      </c>
      <c r="AC246" s="559" t="s">
        <v>1254</v>
      </c>
      <c r="AD246" s="497"/>
      <c r="AE246" s="497"/>
      <c r="AF246" s="497" t="s">
        <v>1313</v>
      </c>
      <c r="AG246" s="499"/>
      <c r="AH246" s="499" t="s">
        <v>688</v>
      </c>
      <c r="AI246" s="500"/>
      <c r="AJ246" s="500"/>
      <c r="AK246" s="500"/>
      <c r="AL246" s="500"/>
      <c r="AM246" s="500"/>
      <c r="AN246" s="500"/>
      <c r="AO246" s="500"/>
      <c r="AP246" s="500"/>
      <c r="AQ246" s="500"/>
      <c r="AR246" s="500"/>
      <c r="AS246" s="500"/>
      <c r="AT246" s="500"/>
      <c r="AU246" s="500"/>
      <c r="AV246" s="500"/>
      <c r="AW246" s="500"/>
      <c r="AX246" s="500"/>
      <c r="AY246" s="500"/>
      <c r="AZ246" s="500"/>
      <c r="BA246" s="500"/>
      <c r="BB246" s="500"/>
    </row>
    <row r="247" spans="1:54" ht="15.75" customHeight="1">
      <c r="A247" s="457"/>
      <c r="B247" s="456"/>
      <c r="C247" s="489">
        <v>623</v>
      </c>
      <c r="D247" s="554" t="s">
        <v>1665</v>
      </c>
      <c r="E247" s="489">
        <f t="shared" si="8"/>
        <v>222</v>
      </c>
      <c r="F247" s="489" t="s">
        <v>688</v>
      </c>
      <c r="G247" s="530" t="s">
        <v>3668</v>
      </c>
      <c r="H247" s="533" t="s">
        <v>1009</v>
      </c>
      <c r="I247" s="641" t="s">
        <v>115</v>
      </c>
      <c r="J247" s="490" t="s">
        <v>1002</v>
      </c>
      <c r="K247" s="490" t="s">
        <v>1425</v>
      </c>
      <c r="L247" s="628" t="s">
        <v>726</v>
      </c>
      <c r="M247" s="492"/>
      <c r="N247" s="534" t="s">
        <v>3676</v>
      </c>
      <c r="O247" s="494" t="s">
        <v>365</v>
      </c>
      <c r="P247" s="495"/>
      <c r="Q247" s="495"/>
      <c r="R247" s="494" t="s">
        <v>799</v>
      </c>
      <c r="S247" s="587" t="s">
        <v>414</v>
      </c>
      <c r="T247" s="557" t="s">
        <v>1667</v>
      </c>
      <c r="U247" s="497" t="s">
        <v>801</v>
      </c>
      <c r="V247" s="558">
        <v>30325</v>
      </c>
      <c r="W247" s="497">
        <f t="shared" ca="1" si="7"/>
        <v>43</v>
      </c>
      <c r="X247" s="559" t="s">
        <v>1668</v>
      </c>
      <c r="Y247" s="497" t="s">
        <v>778</v>
      </c>
      <c r="Z247" s="497" t="s">
        <v>792</v>
      </c>
      <c r="AA247" s="559" t="s">
        <v>676</v>
      </c>
      <c r="AB247" s="560" t="s">
        <v>676</v>
      </c>
      <c r="AC247" s="559" t="s">
        <v>1229</v>
      </c>
      <c r="AD247" s="497"/>
      <c r="AE247" s="497"/>
      <c r="AF247" s="497" t="s">
        <v>1313</v>
      </c>
      <c r="AG247" s="499"/>
      <c r="AH247" s="499" t="s">
        <v>688</v>
      </c>
      <c r="AI247" s="500"/>
      <c r="AJ247" s="500"/>
      <c r="AK247" s="500"/>
      <c r="AL247" s="500"/>
      <c r="AM247" s="500"/>
      <c r="AN247" s="500"/>
      <c r="AO247" s="500"/>
      <c r="AP247" s="500"/>
      <c r="AQ247" s="500"/>
      <c r="AR247" s="500"/>
      <c r="AS247" s="500"/>
      <c r="AT247" s="500"/>
      <c r="AU247" s="500"/>
      <c r="AV247" s="500"/>
      <c r="AW247" s="500"/>
      <c r="AX247" s="500"/>
      <c r="AY247" s="500"/>
      <c r="AZ247" s="500"/>
      <c r="BA247" s="500"/>
      <c r="BB247" s="500"/>
    </row>
    <row r="248" spans="1:54" ht="15.75" customHeight="1">
      <c r="A248" s="457"/>
      <c r="B248" s="456"/>
      <c r="C248" s="489">
        <v>624</v>
      </c>
      <c r="D248" s="554" t="s">
        <v>1675</v>
      </c>
      <c r="E248" s="489">
        <f t="shared" si="8"/>
        <v>223</v>
      </c>
      <c r="F248" s="489" t="s">
        <v>688</v>
      </c>
      <c r="G248" s="530" t="s">
        <v>3668</v>
      </c>
      <c r="H248" s="533" t="s">
        <v>1009</v>
      </c>
      <c r="I248" s="641" t="s">
        <v>115</v>
      </c>
      <c r="J248" s="490" t="s">
        <v>1002</v>
      </c>
      <c r="K248" s="490" t="s">
        <v>1425</v>
      </c>
      <c r="L248" s="628" t="s">
        <v>726</v>
      </c>
      <c r="M248" s="492"/>
      <c r="N248" s="534" t="s">
        <v>3676</v>
      </c>
      <c r="O248" s="494" t="s">
        <v>365</v>
      </c>
      <c r="P248" s="495"/>
      <c r="Q248" s="495"/>
      <c r="R248" s="494" t="s">
        <v>799</v>
      </c>
      <c r="S248" s="586" t="s">
        <v>435</v>
      </c>
      <c r="T248" s="557" t="s">
        <v>1676</v>
      </c>
      <c r="U248" s="497" t="s">
        <v>801</v>
      </c>
      <c r="V248" s="558">
        <v>30447</v>
      </c>
      <c r="W248" s="497">
        <f t="shared" ca="1" si="7"/>
        <v>42</v>
      </c>
      <c r="X248" s="559" t="s">
        <v>1677</v>
      </c>
      <c r="Y248" s="497" t="s">
        <v>778</v>
      </c>
      <c r="Z248" s="497" t="s">
        <v>792</v>
      </c>
      <c r="AA248" s="559" t="s">
        <v>676</v>
      </c>
      <c r="AB248" s="560" t="s">
        <v>676</v>
      </c>
      <c r="AC248" s="559" t="s">
        <v>1678</v>
      </c>
      <c r="AD248" s="497"/>
      <c r="AE248" s="497"/>
      <c r="AF248" s="497" t="s">
        <v>1313</v>
      </c>
      <c r="AG248" s="499"/>
      <c r="AH248" s="499" t="s">
        <v>688</v>
      </c>
      <c r="AI248" s="500"/>
      <c r="AJ248" s="500"/>
      <c r="AK248" s="500"/>
      <c r="AL248" s="500"/>
      <c r="AM248" s="500"/>
      <c r="AN248" s="500"/>
      <c r="AO248" s="500"/>
      <c r="AP248" s="500"/>
      <c r="AQ248" s="500"/>
      <c r="AR248" s="500"/>
      <c r="AS248" s="500"/>
      <c r="AT248" s="500"/>
      <c r="AU248" s="500"/>
      <c r="AV248" s="500"/>
      <c r="AW248" s="500"/>
      <c r="AX248" s="500"/>
      <c r="AY248" s="500"/>
      <c r="AZ248" s="500"/>
      <c r="BA248" s="500"/>
      <c r="BB248" s="500"/>
    </row>
    <row r="249" spans="1:54" ht="15.75" customHeight="1">
      <c r="A249" s="457"/>
      <c r="B249" s="456"/>
      <c r="C249" s="489">
        <v>625</v>
      </c>
      <c r="D249" s="554" t="s">
        <v>1666</v>
      </c>
      <c r="E249" s="489">
        <f t="shared" si="8"/>
        <v>224</v>
      </c>
      <c r="F249" s="489" t="s">
        <v>688</v>
      </c>
      <c r="G249" s="530" t="s">
        <v>3668</v>
      </c>
      <c r="H249" s="533" t="s">
        <v>1009</v>
      </c>
      <c r="I249" s="641" t="s">
        <v>115</v>
      </c>
      <c r="J249" s="490" t="s">
        <v>1002</v>
      </c>
      <c r="K249" s="490" t="s">
        <v>1425</v>
      </c>
      <c r="L249" s="628" t="s">
        <v>726</v>
      </c>
      <c r="M249" s="492"/>
      <c r="N249" s="534" t="s">
        <v>3676</v>
      </c>
      <c r="O249" s="494" t="s">
        <v>365</v>
      </c>
      <c r="P249" s="495"/>
      <c r="Q249" s="495"/>
      <c r="R249" s="494" t="s">
        <v>799</v>
      </c>
      <c r="S249" s="610" t="s">
        <v>457</v>
      </c>
      <c r="T249" s="557" t="s">
        <v>1670</v>
      </c>
      <c r="U249" s="497" t="s">
        <v>801</v>
      </c>
      <c r="V249" s="558">
        <v>30826</v>
      </c>
      <c r="W249" s="497">
        <f t="shared" ca="1" si="7"/>
        <v>41</v>
      </c>
      <c r="X249" s="559" t="s">
        <v>1671</v>
      </c>
      <c r="Y249" s="497" t="s">
        <v>778</v>
      </c>
      <c r="Z249" s="497" t="s">
        <v>792</v>
      </c>
      <c r="AA249" s="559" t="s">
        <v>676</v>
      </c>
      <c r="AB249" s="560" t="s">
        <v>676</v>
      </c>
      <c r="AC249" s="560" t="s">
        <v>1037</v>
      </c>
      <c r="AD249" s="497"/>
      <c r="AE249" s="497"/>
      <c r="AF249" s="497" t="s">
        <v>1313</v>
      </c>
      <c r="AG249" s="499"/>
      <c r="AH249" s="499" t="s">
        <v>688</v>
      </c>
      <c r="AI249" s="500"/>
      <c r="AJ249" s="500"/>
      <c r="AK249" s="500"/>
      <c r="AL249" s="500"/>
      <c r="AM249" s="500"/>
      <c r="AN249" s="500"/>
      <c r="AO249" s="500"/>
      <c r="AP249" s="500"/>
      <c r="AQ249" s="500"/>
      <c r="AR249" s="500"/>
      <c r="AS249" s="500"/>
      <c r="AT249" s="500"/>
      <c r="AU249" s="500"/>
      <c r="AV249" s="500"/>
      <c r="AW249" s="500"/>
      <c r="AX249" s="500"/>
      <c r="AY249" s="500"/>
      <c r="AZ249" s="500"/>
      <c r="BA249" s="500"/>
      <c r="BB249" s="500"/>
    </row>
    <row r="250" spans="1:54" ht="15.75" customHeight="1">
      <c r="A250" s="457"/>
      <c r="B250" s="456"/>
      <c r="C250" s="489">
        <v>626</v>
      </c>
      <c r="D250" s="600" t="s">
        <v>1679</v>
      </c>
      <c r="E250" s="489">
        <f t="shared" si="8"/>
        <v>225</v>
      </c>
      <c r="F250" s="489" t="s">
        <v>688</v>
      </c>
      <c r="G250" s="530" t="s">
        <v>3668</v>
      </c>
      <c r="H250" s="533" t="s">
        <v>1009</v>
      </c>
      <c r="I250" s="641" t="s">
        <v>115</v>
      </c>
      <c r="J250" s="490" t="s">
        <v>1002</v>
      </c>
      <c r="K250" s="490" t="s">
        <v>1425</v>
      </c>
      <c r="L250" s="628" t="s">
        <v>726</v>
      </c>
      <c r="M250" s="492"/>
      <c r="N250" s="534" t="s">
        <v>3676</v>
      </c>
      <c r="O250" s="494" t="s">
        <v>365</v>
      </c>
      <c r="P250" s="495"/>
      <c r="Q250" s="495"/>
      <c r="R250" s="494" t="s">
        <v>799</v>
      </c>
      <c r="S250" s="370" t="s">
        <v>475</v>
      </c>
      <c r="T250" s="576" t="s">
        <v>1680</v>
      </c>
      <c r="U250" s="497" t="s">
        <v>801</v>
      </c>
      <c r="V250" s="611">
        <v>31415</v>
      </c>
      <c r="W250" s="497">
        <f t="shared" ca="1" si="7"/>
        <v>40</v>
      </c>
      <c r="X250" s="553" t="s">
        <v>1681</v>
      </c>
      <c r="Y250" s="497" t="s">
        <v>778</v>
      </c>
      <c r="Z250" s="497" t="s">
        <v>792</v>
      </c>
      <c r="AA250" s="559" t="s">
        <v>676</v>
      </c>
      <c r="AB250" s="612" t="s">
        <v>676</v>
      </c>
      <c r="AC250" s="613" t="s">
        <v>1682</v>
      </c>
      <c r="AD250" s="497"/>
      <c r="AE250" s="497"/>
      <c r="AF250" s="497" t="s">
        <v>1380</v>
      </c>
      <c r="AG250" s="499"/>
      <c r="AH250" s="499"/>
      <c r="AI250" s="500"/>
      <c r="AJ250" s="500"/>
      <c r="AK250" s="500"/>
      <c r="AL250" s="500"/>
      <c r="AM250" s="500"/>
      <c r="AN250" s="500"/>
      <c r="AO250" s="500"/>
      <c r="AP250" s="500"/>
      <c r="AQ250" s="500"/>
      <c r="AR250" s="500"/>
      <c r="AS250" s="500"/>
      <c r="AT250" s="500"/>
      <c r="AU250" s="500"/>
      <c r="AV250" s="500"/>
      <c r="AW250" s="500"/>
      <c r="AX250" s="500"/>
      <c r="AY250" s="500"/>
      <c r="AZ250" s="500"/>
      <c r="BA250" s="500"/>
      <c r="BB250" s="500"/>
    </row>
    <row r="251" spans="1:54" ht="15.75" customHeight="1">
      <c r="A251" s="457"/>
      <c r="B251" s="456"/>
      <c r="C251" s="489">
        <v>627</v>
      </c>
      <c r="D251" s="600" t="s">
        <v>1683</v>
      </c>
      <c r="E251" s="489">
        <f t="shared" si="8"/>
        <v>226</v>
      </c>
      <c r="F251" s="489" t="s">
        <v>685</v>
      </c>
      <c r="G251" s="530" t="s">
        <v>3668</v>
      </c>
      <c r="H251" s="533" t="s">
        <v>1009</v>
      </c>
      <c r="I251" s="641" t="s">
        <v>115</v>
      </c>
      <c r="J251" s="490" t="s">
        <v>1002</v>
      </c>
      <c r="K251" s="490" t="s">
        <v>1425</v>
      </c>
      <c r="L251" s="628" t="s">
        <v>726</v>
      </c>
      <c r="M251" s="492"/>
      <c r="N251" s="534" t="s">
        <v>3676</v>
      </c>
      <c r="O251" s="494" t="s">
        <v>365</v>
      </c>
      <c r="P251" s="495"/>
      <c r="Q251" s="495"/>
      <c r="R251" s="494" t="s">
        <v>766</v>
      </c>
      <c r="S251" s="614" t="s">
        <v>493</v>
      </c>
      <c r="T251" s="576" t="s">
        <v>1684</v>
      </c>
      <c r="U251" s="497" t="s">
        <v>801</v>
      </c>
      <c r="V251" s="611">
        <v>33178</v>
      </c>
      <c r="W251" s="497">
        <f t="shared" ca="1" si="7"/>
        <v>35</v>
      </c>
      <c r="X251" s="553" t="s">
        <v>1685</v>
      </c>
      <c r="Y251" s="497" t="s">
        <v>778</v>
      </c>
      <c r="Z251" s="497" t="s">
        <v>792</v>
      </c>
      <c r="AA251" s="559" t="s">
        <v>676</v>
      </c>
      <c r="AB251" s="559" t="s">
        <v>676</v>
      </c>
      <c r="AC251" s="559" t="s">
        <v>1110</v>
      </c>
      <c r="AD251" s="497"/>
      <c r="AE251" s="497"/>
      <c r="AF251" s="497" t="s">
        <v>1686</v>
      </c>
      <c r="AG251" s="499"/>
      <c r="AH251" s="499"/>
      <c r="AI251" s="500"/>
      <c r="AJ251" s="500"/>
      <c r="AK251" s="500"/>
      <c r="AL251" s="500"/>
      <c r="AM251" s="500"/>
      <c r="AN251" s="500"/>
      <c r="AO251" s="500"/>
      <c r="AP251" s="500"/>
      <c r="AQ251" s="500"/>
      <c r="AR251" s="500"/>
      <c r="AS251" s="500"/>
      <c r="AT251" s="500"/>
      <c r="AU251" s="500"/>
      <c r="AV251" s="500"/>
      <c r="AW251" s="500"/>
      <c r="AX251" s="500"/>
      <c r="AY251" s="500"/>
      <c r="AZ251" s="500"/>
      <c r="BA251" s="500"/>
      <c r="BB251" s="500"/>
    </row>
    <row r="252" spans="1:54" ht="15.75" customHeight="1">
      <c r="A252" s="193"/>
      <c r="B252" s="193"/>
      <c r="C252" s="489">
        <v>226</v>
      </c>
      <c r="D252" s="489" t="s">
        <v>1687</v>
      </c>
      <c r="E252" s="489">
        <f t="shared" si="8"/>
        <v>227</v>
      </c>
      <c r="F252" s="549" t="s">
        <v>680</v>
      </c>
      <c r="G252" s="530" t="s">
        <v>1578</v>
      </c>
      <c r="H252" s="533" t="s">
        <v>1009</v>
      </c>
      <c r="I252" s="532" t="s">
        <v>380</v>
      </c>
      <c r="J252" s="490" t="s">
        <v>1324</v>
      </c>
      <c r="K252" s="490" t="s">
        <v>1687</v>
      </c>
      <c r="L252" s="490" t="s">
        <v>1688</v>
      </c>
      <c r="M252" s="492"/>
      <c r="N252" s="493" t="s">
        <v>315</v>
      </c>
      <c r="O252" s="494"/>
      <c r="P252" s="497" t="s">
        <v>197</v>
      </c>
      <c r="Q252" s="497"/>
      <c r="R252" s="615" t="s">
        <v>1617</v>
      </c>
      <c r="S252" s="493" t="s">
        <v>381</v>
      </c>
      <c r="T252" s="496" t="s">
        <v>1690</v>
      </c>
      <c r="U252" s="497" t="s">
        <v>801</v>
      </c>
      <c r="V252" s="498">
        <v>39305</v>
      </c>
      <c r="W252" s="497">
        <f t="shared" ca="1" si="7"/>
        <v>18</v>
      </c>
      <c r="X252" s="497" t="s">
        <v>1691</v>
      </c>
      <c r="Y252" s="497" t="s">
        <v>778</v>
      </c>
      <c r="Z252" s="508" t="s">
        <v>734</v>
      </c>
      <c r="AA252" s="497" t="s">
        <v>274</v>
      </c>
      <c r="AB252" s="497" t="s">
        <v>274</v>
      </c>
      <c r="AC252" s="497" t="s">
        <v>793</v>
      </c>
      <c r="AD252" s="497"/>
      <c r="AE252" s="497"/>
      <c r="AF252" s="497" t="s">
        <v>779</v>
      </c>
      <c r="AG252" s="497"/>
      <c r="AH252" s="497" t="s">
        <v>680</v>
      </c>
      <c r="AI252" s="193"/>
      <c r="AJ252" s="500"/>
      <c r="AK252" s="500"/>
      <c r="AL252" s="500"/>
      <c r="AM252" s="193"/>
      <c r="AN252" s="193"/>
      <c r="AO252" s="193"/>
      <c r="AP252" s="193"/>
      <c r="AQ252" s="193"/>
      <c r="AR252" s="193"/>
      <c r="AS252" s="193"/>
      <c r="AT252" s="193"/>
      <c r="AU252" s="193"/>
      <c r="AV252" s="193"/>
      <c r="AW252" s="193"/>
      <c r="AX252" s="193"/>
      <c r="AY252" s="193"/>
      <c r="AZ252" s="193"/>
      <c r="BA252" s="193"/>
      <c r="BB252" s="193"/>
    </row>
    <row r="253" spans="1:54" ht="15.75" customHeight="1">
      <c r="A253" s="193"/>
      <c r="B253" s="193"/>
      <c r="C253" s="489">
        <v>227</v>
      </c>
      <c r="D253" s="489" t="s">
        <v>1688</v>
      </c>
      <c r="E253" s="489">
        <f t="shared" si="8"/>
        <v>228</v>
      </c>
      <c r="F253" s="616" t="s">
        <v>870</v>
      </c>
      <c r="G253" s="530" t="s">
        <v>1578</v>
      </c>
      <c r="H253" s="533" t="s">
        <v>1009</v>
      </c>
      <c r="I253" s="532" t="s">
        <v>380</v>
      </c>
      <c r="J253" s="490" t="s">
        <v>1324</v>
      </c>
      <c r="K253" s="490" t="s">
        <v>1687</v>
      </c>
      <c r="L253" s="490" t="s">
        <v>1688</v>
      </c>
      <c r="M253" s="492"/>
      <c r="N253" s="501" t="s">
        <v>315</v>
      </c>
      <c r="O253" s="494"/>
      <c r="P253" s="497" t="s">
        <v>519</v>
      </c>
      <c r="Q253" s="497"/>
      <c r="R253" s="564" t="s">
        <v>766</v>
      </c>
      <c r="S253" s="617" t="s">
        <v>393</v>
      </c>
      <c r="T253" s="496" t="s">
        <v>1704</v>
      </c>
      <c r="U253" s="497" t="s">
        <v>731</v>
      </c>
      <c r="V253" s="498">
        <v>38566</v>
      </c>
      <c r="W253" s="497">
        <f t="shared" ca="1" si="7"/>
        <v>20</v>
      </c>
      <c r="X253" s="497" t="s">
        <v>1705</v>
      </c>
      <c r="Y253" s="497" t="s">
        <v>778</v>
      </c>
      <c r="Z253" s="497" t="s">
        <v>792</v>
      </c>
      <c r="AA253" s="497" t="s">
        <v>846</v>
      </c>
      <c r="AB253" s="497" t="s">
        <v>846</v>
      </c>
      <c r="AC253" s="497"/>
      <c r="AD253" s="497"/>
      <c r="AE253" s="497"/>
      <c r="AF253" s="497" t="s">
        <v>1053</v>
      </c>
      <c r="AG253" s="497" t="s">
        <v>1605</v>
      </c>
      <c r="AH253" s="497" t="s">
        <v>680</v>
      </c>
      <c r="AI253" s="193"/>
      <c r="AJ253" s="500"/>
      <c r="AK253" s="500"/>
      <c r="AL253" s="500"/>
      <c r="AM253" s="193"/>
      <c r="AN253" s="193"/>
      <c r="AO253" s="193"/>
      <c r="AP253" s="193"/>
      <c r="AQ253" s="193"/>
      <c r="AR253" s="193"/>
      <c r="AS253" s="193"/>
      <c r="AT253" s="193"/>
      <c r="AU253" s="193"/>
      <c r="AV253" s="193"/>
      <c r="AW253" s="193"/>
      <c r="AX253" s="193"/>
      <c r="AY253" s="193"/>
      <c r="AZ253" s="193"/>
      <c r="BA253" s="193"/>
      <c r="BB253" s="193"/>
    </row>
    <row r="254" spans="1:54" ht="15.75" customHeight="1">
      <c r="A254" s="193"/>
      <c r="B254" s="193"/>
      <c r="C254" s="489">
        <v>228</v>
      </c>
      <c r="D254" s="489" t="s">
        <v>1706</v>
      </c>
      <c r="E254" s="489">
        <f t="shared" si="8"/>
        <v>229</v>
      </c>
      <c r="F254" s="616" t="s">
        <v>870</v>
      </c>
      <c r="G254" s="530" t="s">
        <v>1578</v>
      </c>
      <c r="H254" s="533" t="s">
        <v>1009</v>
      </c>
      <c r="I254" s="532" t="s">
        <v>380</v>
      </c>
      <c r="J254" s="490" t="s">
        <v>1324</v>
      </c>
      <c r="K254" s="490" t="s">
        <v>1687</v>
      </c>
      <c r="L254" s="490" t="s">
        <v>1688</v>
      </c>
      <c r="M254" s="492"/>
      <c r="N254" s="501" t="s">
        <v>315</v>
      </c>
      <c r="O254" s="494"/>
      <c r="P254" s="497"/>
      <c r="Q254" s="497"/>
      <c r="R254" s="615" t="s">
        <v>1617</v>
      </c>
      <c r="S254" s="501" t="s">
        <v>436</v>
      </c>
      <c r="T254" s="496" t="s">
        <v>1707</v>
      </c>
      <c r="U254" s="497" t="s">
        <v>801</v>
      </c>
      <c r="V254" s="498" t="s">
        <v>1708</v>
      </c>
      <c r="W254" s="497">
        <f t="shared" ca="1" si="7"/>
        <v>17</v>
      </c>
      <c r="X254" s="497" t="s">
        <v>1709</v>
      </c>
      <c r="Y254" s="497" t="s">
        <v>778</v>
      </c>
      <c r="Z254" s="508" t="s">
        <v>734</v>
      </c>
      <c r="AA254" s="497" t="s">
        <v>846</v>
      </c>
      <c r="AB254" s="497" t="s">
        <v>846</v>
      </c>
      <c r="AC254" s="497" t="s">
        <v>1710</v>
      </c>
      <c r="AD254" s="497"/>
      <c r="AE254" s="497"/>
      <c r="AF254" s="497" t="s">
        <v>868</v>
      </c>
      <c r="AG254" s="497" t="s">
        <v>1605</v>
      </c>
      <c r="AH254" s="497" t="s">
        <v>680</v>
      </c>
      <c r="AI254" s="193"/>
      <c r="AJ254" s="500"/>
      <c r="AK254" s="500"/>
      <c r="AL254" s="500"/>
      <c r="AM254" s="193"/>
      <c r="AN254" s="193"/>
      <c r="AO254" s="193"/>
      <c r="AP254" s="193"/>
      <c r="AQ254" s="193"/>
      <c r="AR254" s="193"/>
      <c r="AS254" s="193"/>
      <c r="AT254" s="193"/>
      <c r="AU254" s="193"/>
      <c r="AV254" s="193"/>
      <c r="AW254" s="193"/>
      <c r="AX254" s="193"/>
      <c r="AY254" s="193"/>
      <c r="AZ254" s="193"/>
      <c r="BA254" s="193"/>
      <c r="BB254" s="193"/>
    </row>
    <row r="255" spans="1:54" ht="15.75" customHeight="1">
      <c r="A255" s="193"/>
      <c r="B255" s="193"/>
      <c r="C255" s="489">
        <v>229</v>
      </c>
      <c r="D255" s="489" t="s">
        <v>1711</v>
      </c>
      <c r="E255" s="489">
        <f t="shared" si="8"/>
        <v>230</v>
      </c>
      <c r="F255" s="549" t="s">
        <v>680</v>
      </c>
      <c r="G255" s="530" t="s">
        <v>1578</v>
      </c>
      <c r="H255" s="533" t="s">
        <v>1009</v>
      </c>
      <c r="I255" s="532" t="s">
        <v>380</v>
      </c>
      <c r="J255" s="490" t="s">
        <v>1324</v>
      </c>
      <c r="K255" s="490" t="s">
        <v>1687</v>
      </c>
      <c r="L255" s="490" t="s">
        <v>1688</v>
      </c>
      <c r="M255" s="492"/>
      <c r="N255" s="501" t="s">
        <v>315</v>
      </c>
      <c r="O255" s="494"/>
      <c r="P255" s="497"/>
      <c r="Q255" s="497"/>
      <c r="R255" s="615" t="s">
        <v>1617</v>
      </c>
      <c r="S255" s="501" t="s">
        <v>458</v>
      </c>
      <c r="T255" s="496" t="s">
        <v>1712</v>
      </c>
      <c r="U255" s="497" t="s">
        <v>731</v>
      </c>
      <c r="V255" s="498">
        <v>38811</v>
      </c>
      <c r="W255" s="497">
        <f t="shared" ca="1" si="7"/>
        <v>19</v>
      </c>
      <c r="X255" s="497" t="s">
        <v>1713</v>
      </c>
      <c r="Y255" s="497" t="s">
        <v>778</v>
      </c>
      <c r="Z255" s="508" t="s">
        <v>734</v>
      </c>
      <c r="AA255" s="497" t="s">
        <v>744</v>
      </c>
      <c r="AB255" s="497" t="s">
        <v>744</v>
      </c>
      <c r="AC255" s="497"/>
      <c r="AD255" s="497"/>
      <c r="AE255" s="497"/>
      <c r="AF255" s="497" t="s">
        <v>794</v>
      </c>
      <c r="AG255" s="497"/>
      <c r="AH255" s="497" t="s">
        <v>680</v>
      </c>
      <c r="AI255" s="193"/>
      <c r="AJ255" s="500"/>
      <c r="AK255" s="500"/>
      <c r="AL255" s="500"/>
      <c r="AM255" s="193"/>
      <c r="AN255" s="193"/>
      <c r="AO255" s="193"/>
      <c r="AP255" s="193"/>
      <c r="AQ255" s="193"/>
      <c r="AR255" s="193"/>
      <c r="AS255" s="193"/>
      <c r="AT255" s="193"/>
      <c r="AU255" s="193"/>
      <c r="AV255" s="193"/>
      <c r="AW255" s="193"/>
      <c r="AX255" s="193"/>
      <c r="AY255" s="193"/>
      <c r="AZ255" s="193"/>
      <c r="BA255" s="193"/>
      <c r="BB255" s="193"/>
    </row>
    <row r="256" spans="1:54" ht="15.75" customHeight="1">
      <c r="A256" s="193"/>
      <c r="B256" s="193"/>
      <c r="C256" s="489">
        <v>230</v>
      </c>
      <c r="D256" s="489" t="s">
        <v>1714</v>
      </c>
      <c r="E256" s="489">
        <f t="shared" si="8"/>
        <v>231</v>
      </c>
      <c r="F256" s="549" t="s">
        <v>680</v>
      </c>
      <c r="G256" s="530" t="s">
        <v>1578</v>
      </c>
      <c r="H256" s="533" t="s">
        <v>1009</v>
      </c>
      <c r="I256" s="532" t="s">
        <v>380</v>
      </c>
      <c r="J256" s="490" t="s">
        <v>1324</v>
      </c>
      <c r="K256" s="490" t="s">
        <v>1687</v>
      </c>
      <c r="L256" s="490" t="s">
        <v>1688</v>
      </c>
      <c r="M256" s="492"/>
      <c r="N256" s="501" t="s">
        <v>315</v>
      </c>
      <c r="O256" s="494"/>
      <c r="P256" s="497"/>
      <c r="Q256" s="497"/>
      <c r="R256" s="615" t="s">
        <v>1617</v>
      </c>
      <c r="S256" s="501" t="s">
        <v>476</v>
      </c>
      <c r="T256" s="496" t="s">
        <v>1715</v>
      </c>
      <c r="U256" s="497" t="s">
        <v>731</v>
      </c>
      <c r="V256" s="498">
        <v>39236</v>
      </c>
      <c r="W256" s="497">
        <f t="shared" ca="1" si="7"/>
        <v>18</v>
      </c>
      <c r="X256" s="497" t="s">
        <v>1716</v>
      </c>
      <c r="Y256" s="497" t="s">
        <v>778</v>
      </c>
      <c r="Z256" s="508" t="s">
        <v>734</v>
      </c>
      <c r="AA256" s="497" t="s">
        <v>676</v>
      </c>
      <c r="AB256" s="497" t="s">
        <v>676</v>
      </c>
      <c r="AC256" s="497"/>
      <c r="AD256" s="497"/>
      <c r="AE256" s="497"/>
      <c r="AF256" s="497" t="s">
        <v>794</v>
      </c>
      <c r="AG256" s="497"/>
      <c r="AH256" s="497" t="s">
        <v>680</v>
      </c>
      <c r="AI256" s="193"/>
      <c r="AJ256" s="500"/>
      <c r="AK256" s="500"/>
      <c r="AL256" s="500"/>
      <c r="AM256" s="193"/>
      <c r="AN256" s="193"/>
      <c r="AO256" s="193"/>
      <c r="AP256" s="193"/>
      <c r="AQ256" s="193"/>
      <c r="AR256" s="193"/>
      <c r="AS256" s="193"/>
      <c r="AT256" s="193"/>
      <c r="AU256" s="193"/>
      <c r="AV256" s="193"/>
      <c r="AW256" s="193"/>
      <c r="AX256" s="193"/>
      <c r="AY256" s="193"/>
      <c r="AZ256" s="193"/>
      <c r="BA256" s="193"/>
      <c r="BB256" s="193"/>
    </row>
    <row r="257" spans="1:54" ht="15.75" customHeight="1">
      <c r="A257" s="193"/>
      <c r="B257" s="193"/>
      <c r="C257" s="489">
        <v>231</v>
      </c>
      <c r="D257" s="489" t="s">
        <v>1692</v>
      </c>
      <c r="E257" s="489">
        <f t="shared" si="8"/>
        <v>232</v>
      </c>
      <c r="F257" s="549" t="s">
        <v>680</v>
      </c>
      <c r="G257" s="530" t="s">
        <v>1578</v>
      </c>
      <c r="H257" s="533" t="s">
        <v>1009</v>
      </c>
      <c r="I257" s="532" t="s">
        <v>380</v>
      </c>
      <c r="J257" s="490" t="s">
        <v>1324</v>
      </c>
      <c r="K257" s="490" t="s">
        <v>1687</v>
      </c>
      <c r="L257" s="490" t="s">
        <v>1688</v>
      </c>
      <c r="M257" s="492"/>
      <c r="N257" s="501" t="s">
        <v>315</v>
      </c>
      <c r="O257" s="494" t="s">
        <v>365</v>
      </c>
      <c r="P257" s="497" t="s">
        <v>1616</v>
      </c>
      <c r="Q257" s="497"/>
      <c r="R257" s="615" t="s">
        <v>1617</v>
      </c>
      <c r="S257" s="501" t="s">
        <v>415</v>
      </c>
      <c r="T257" s="496" t="s">
        <v>1693</v>
      </c>
      <c r="U257" s="497" t="s">
        <v>801</v>
      </c>
      <c r="V257" s="498">
        <v>39342</v>
      </c>
      <c r="W257" s="497">
        <f t="shared" ca="1" si="7"/>
        <v>18</v>
      </c>
      <c r="X257" s="497" t="s">
        <v>1694</v>
      </c>
      <c r="Y257" s="497" t="s">
        <v>778</v>
      </c>
      <c r="Z257" s="497" t="s">
        <v>792</v>
      </c>
      <c r="AA257" s="497" t="s">
        <v>744</v>
      </c>
      <c r="AB257" s="497" t="s">
        <v>744</v>
      </c>
      <c r="AC257" s="497" t="s">
        <v>1695</v>
      </c>
      <c r="AD257" s="497"/>
      <c r="AE257" s="497"/>
      <c r="AF257" s="497" t="s">
        <v>874</v>
      </c>
      <c r="AG257" s="497"/>
      <c r="AH257" s="497" t="s">
        <v>680</v>
      </c>
      <c r="AI257" s="193"/>
      <c r="AJ257" s="500"/>
      <c r="AK257" s="500"/>
      <c r="AL257" s="500"/>
      <c r="AM257" s="193"/>
      <c r="AN257" s="193"/>
      <c r="AO257" s="193"/>
      <c r="AP257" s="193"/>
      <c r="AQ257" s="193"/>
      <c r="AR257" s="193"/>
      <c r="AS257" s="193"/>
      <c r="AT257" s="193"/>
      <c r="AU257" s="193"/>
      <c r="AV257" s="193"/>
      <c r="AW257" s="193"/>
      <c r="AX257" s="193"/>
      <c r="AY257" s="193"/>
      <c r="AZ257" s="193"/>
      <c r="BA257" s="193"/>
      <c r="BB257" s="193"/>
    </row>
    <row r="258" spans="1:54" ht="15.75" customHeight="1">
      <c r="A258" s="193"/>
      <c r="B258" s="193"/>
      <c r="C258" s="489">
        <v>232</v>
      </c>
      <c r="D258" s="489" t="s">
        <v>1696</v>
      </c>
      <c r="E258" s="489">
        <f t="shared" si="8"/>
        <v>233</v>
      </c>
      <c r="F258" s="549" t="s">
        <v>680</v>
      </c>
      <c r="G258" s="530" t="s">
        <v>1578</v>
      </c>
      <c r="H258" s="533" t="s">
        <v>1009</v>
      </c>
      <c r="I258" s="532" t="s">
        <v>380</v>
      </c>
      <c r="J258" s="490" t="s">
        <v>1324</v>
      </c>
      <c r="K258" s="490" t="s">
        <v>1687</v>
      </c>
      <c r="L258" s="490" t="s">
        <v>1688</v>
      </c>
      <c r="M258" s="492"/>
      <c r="N258" s="501" t="s">
        <v>315</v>
      </c>
      <c r="O258" s="494" t="s">
        <v>365</v>
      </c>
      <c r="P258" s="497"/>
      <c r="Q258" s="497"/>
      <c r="R258" s="615" t="s">
        <v>1617</v>
      </c>
      <c r="S258" s="501" t="s">
        <v>494</v>
      </c>
      <c r="T258" s="496" t="s">
        <v>1697</v>
      </c>
      <c r="U258" s="497" t="s">
        <v>731</v>
      </c>
      <c r="V258" s="498">
        <v>39486</v>
      </c>
      <c r="W258" s="497">
        <f t="shared" ca="1" si="7"/>
        <v>17</v>
      </c>
      <c r="X258" s="497" t="s">
        <v>1698</v>
      </c>
      <c r="Y258" s="497" t="s">
        <v>778</v>
      </c>
      <c r="Z258" s="497" t="s">
        <v>792</v>
      </c>
      <c r="AA258" s="497" t="s">
        <v>744</v>
      </c>
      <c r="AB258" s="497" t="s">
        <v>1699</v>
      </c>
      <c r="AC258" s="497" t="s">
        <v>1700</v>
      </c>
      <c r="AD258" s="497"/>
      <c r="AE258" s="497"/>
      <c r="AF258" s="497" t="s">
        <v>874</v>
      </c>
      <c r="AG258" s="497"/>
      <c r="AH258" s="497" t="s">
        <v>680</v>
      </c>
      <c r="AI258" s="193"/>
      <c r="AJ258" s="500"/>
      <c r="AK258" s="500"/>
      <c r="AL258" s="500"/>
      <c r="AM258" s="193"/>
      <c r="AN258" s="193"/>
      <c r="AO258" s="193"/>
      <c r="AP258" s="193"/>
      <c r="AQ258" s="193"/>
      <c r="AR258" s="193"/>
      <c r="AS258" s="193"/>
      <c r="AT258" s="193"/>
      <c r="AU258" s="193"/>
      <c r="AV258" s="193"/>
      <c r="AW258" s="193"/>
      <c r="AX258" s="193"/>
      <c r="AY258" s="193"/>
      <c r="AZ258" s="193"/>
      <c r="BA258" s="193"/>
      <c r="BB258" s="193"/>
    </row>
    <row r="259" spans="1:54" ht="15.75" customHeight="1">
      <c r="A259" s="193"/>
      <c r="B259" s="193"/>
      <c r="C259" s="489">
        <v>233</v>
      </c>
      <c r="D259" s="489" t="s">
        <v>1689</v>
      </c>
      <c r="E259" s="489">
        <f t="shared" si="8"/>
        <v>234</v>
      </c>
      <c r="F259" s="549" t="s">
        <v>680</v>
      </c>
      <c r="G259" s="530" t="s">
        <v>1578</v>
      </c>
      <c r="H259" s="533" t="s">
        <v>1009</v>
      </c>
      <c r="I259" s="532" t="s">
        <v>380</v>
      </c>
      <c r="J259" s="490" t="s">
        <v>1324</v>
      </c>
      <c r="K259" s="490" t="s">
        <v>1687</v>
      </c>
      <c r="L259" s="490" t="s">
        <v>1688</v>
      </c>
      <c r="M259" s="492"/>
      <c r="N259" s="501" t="s">
        <v>315</v>
      </c>
      <c r="O259" s="494" t="s">
        <v>365</v>
      </c>
      <c r="P259" s="497"/>
      <c r="Q259" s="497"/>
      <c r="R259" s="615" t="s">
        <v>1617</v>
      </c>
      <c r="S259" s="502" t="s">
        <v>510</v>
      </c>
      <c r="T259" s="496" t="s">
        <v>1701</v>
      </c>
      <c r="U259" s="497" t="s">
        <v>801</v>
      </c>
      <c r="V259" s="498">
        <v>40060</v>
      </c>
      <c r="W259" s="497">
        <f t="shared" ca="1" si="7"/>
        <v>16</v>
      </c>
      <c r="X259" s="497" t="s">
        <v>1702</v>
      </c>
      <c r="Y259" s="497" t="s">
        <v>778</v>
      </c>
      <c r="Z259" s="497" t="s">
        <v>792</v>
      </c>
      <c r="AA259" s="497" t="s">
        <v>744</v>
      </c>
      <c r="AB259" s="497" t="s">
        <v>744</v>
      </c>
      <c r="AC259" s="497" t="s">
        <v>1703</v>
      </c>
      <c r="AD259" s="497"/>
      <c r="AE259" s="497"/>
      <c r="AF259" s="497" t="s">
        <v>874</v>
      </c>
      <c r="AG259" s="497"/>
      <c r="AH259" s="497" t="s">
        <v>680</v>
      </c>
      <c r="AI259" s="193"/>
      <c r="AJ259" s="500"/>
      <c r="AK259" s="500"/>
      <c r="AL259" s="500"/>
      <c r="AM259" s="193"/>
      <c r="AN259" s="193"/>
      <c r="AO259" s="193"/>
      <c r="AP259" s="193"/>
      <c r="AQ259" s="193"/>
      <c r="AR259" s="193"/>
      <c r="AS259" s="193"/>
      <c r="AT259" s="193"/>
      <c r="AU259" s="193"/>
      <c r="AV259" s="193"/>
      <c r="AW259" s="193"/>
      <c r="AX259" s="193"/>
      <c r="AY259" s="193"/>
      <c r="AZ259" s="193"/>
      <c r="BA259" s="193"/>
      <c r="BB259" s="193"/>
    </row>
    <row r="260" spans="1:54" ht="15.75" customHeight="1">
      <c r="A260" s="193"/>
      <c r="B260" s="193"/>
      <c r="C260" s="489">
        <v>234</v>
      </c>
      <c r="D260" s="618" t="s">
        <v>1717</v>
      </c>
      <c r="E260" s="489">
        <f t="shared" si="8"/>
        <v>235</v>
      </c>
      <c r="F260" s="549" t="s">
        <v>680</v>
      </c>
      <c r="G260" s="530" t="s">
        <v>1578</v>
      </c>
      <c r="H260" s="555" t="s">
        <v>1009</v>
      </c>
      <c r="I260" s="532" t="s">
        <v>380</v>
      </c>
      <c r="J260" s="490" t="s">
        <v>1324</v>
      </c>
      <c r="K260" s="490" t="s">
        <v>1687</v>
      </c>
      <c r="L260" s="490" t="s">
        <v>1688</v>
      </c>
      <c r="M260" s="492"/>
      <c r="N260" s="501" t="s">
        <v>315</v>
      </c>
      <c r="O260" s="494" t="s">
        <v>365</v>
      </c>
      <c r="P260" s="497"/>
      <c r="Q260" s="497"/>
      <c r="R260" s="615" t="s">
        <v>1617</v>
      </c>
      <c r="S260" s="579" t="s">
        <v>1718</v>
      </c>
      <c r="T260" s="496" t="s">
        <v>1719</v>
      </c>
      <c r="U260" s="497" t="s">
        <v>801</v>
      </c>
      <c r="V260" s="498">
        <v>40531</v>
      </c>
      <c r="W260" s="497">
        <f t="shared" ca="1" si="7"/>
        <v>15</v>
      </c>
      <c r="X260" s="497" t="s">
        <v>1720</v>
      </c>
      <c r="Y260" s="497" t="s">
        <v>778</v>
      </c>
      <c r="Z260" s="497" t="s">
        <v>792</v>
      </c>
      <c r="AA260" s="497" t="s">
        <v>274</v>
      </c>
      <c r="AB260" s="497" t="s">
        <v>274</v>
      </c>
      <c r="AC260" s="552" t="s">
        <v>687</v>
      </c>
      <c r="AD260" s="497"/>
      <c r="AE260" s="497"/>
      <c r="AF260" s="497" t="s">
        <v>982</v>
      </c>
      <c r="AG260" s="497"/>
      <c r="AH260" s="497"/>
      <c r="AI260" s="193"/>
      <c r="AJ260" s="500"/>
      <c r="AK260" s="500"/>
      <c r="AL260" s="500"/>
      <c r="AM260" s="193"/>
      <c r="AN260" s="193"/>
      <c r="AO260" s="193"/>
      <c r="AP260" s="193"/>
      <c r="AQ260" s="193"/>
      <c r="AR260" s="193"/>
      <c r="AS260" s="193"/>
      <c r="AT260" s="193"/>
      <c r="AU260" s="193"/>
      <c r="AV260" s="193"/>
      <c r="AW260" s="193"/>
      <c r="AX260" s="193"/>
      <c r="AY260" s="193"/>
      <c r="AZ260" s="193"/>
      <c r="BA260" s="193"/>
      <c r="BB260" s="193"/>
    </row>
    <row r="261" spans="1:54" ht="15.75" customHeight="1">
      <c r="A261" s="457"/>
      <c r="B261" s="456"/>
      <c r="C261" s="489">
        <v>235</v>
      </c>
      <c r="D261" s="489" t="s">
        <v>1747</v>
      </c>
      <c r="E261" s="489">
        <f t="shared" si="8"/>
        <v>236</v>
      </c>
      <c r="F261" s="489" t="s">
        <v>870</v>
      </c>
      <c r="G261" s="530" t="s">
        <v>740</v>
      </c>
      <c r="H261" s="531" t="s">
        <v>1747</v>
      </c>
      <c r="I261" s="532" t="s">
        <v>201</v>
      </c>
      <c r="J261" s="490" t="s">
        <v>1747</v>
      </c>
      <c r="K261" s="490" t="s">
        <v>1747</v>
      </c>
      <c r="L261" s="490" t="s">
        <v>1760</v>
      </c>
      <c r="M261" s="492"/>
      <c r="N261" s="621" t="s">
        <v>727</v>
      </c>
      <c r="O261" s="494"/>
      <c r="P261" s="495" t="s">
        <v>192</v>
      </c>
      <c r="Q261" s="495"/>
      <c r="R261" s="494" t="s">
        <v>850</v>
      </c>
      <c r="S261" s="566" t="s">
        <v>201</v>
      </c>
      <c r="T261" s="496" t="s">
        <v>1748</v>
      </c>
      <c r="U261" s="497" t="s">
        <v>801</v>
      </c>
      <c r="V261" s="498">
        <v>19177</v>
      </c>
      <c r="W261" s="497">
        <f t="shared" ca="1" si="7"/>
        <v>73</v>
      </c>
      <c r="X261" s="497" t="s">
        <v>1749</v>
      </c>
      <c r="Y261" s="497" t="s">
        <v>733</v>
      </c>
      <c r="Z261" s="497" t="s">
        <v>734</v>
      </c>
      <c r="AA261" s="497" t="s">
        <v>740</v>
      </c>
      <c r="AB261" s="497" t="s">
        <v>740</v>
      </c>
      <c r="AC261" s="497" t="s">
        <v>1750</v>
      </c>
      <c r="AD261" s="497"/>
      <c r="AE261" s="497"/>
      <c r="AF261" s="497"/>
      <c r="AG261" s="499" t="s">
        <v>1605</v>
      </c>
      <c r="AH261" s="499" t="s">
        <v>680</v>
      </c>
      <c r="AI261" s="500"/>
      <c r="AJ261" s="500"/>
      <c r="AK261" s="500"/>
      <c r="AL261" s="500"/>
      <c r="AM261" s="500"/>
      <c r="AN261" s="500"/>
      <c r="AO261" s="500"/>
      <c r="AP261" s="500"/>
      <c r="AQ261" s="500"/>
      <c r="AR261" s="500"/>
      <c r="AS261" s="500"/>
      <c r="AT261" s="500"/>
      <c r="AU261" s="500"/>
      <c r="AV261" s="500"/>
      <c r="AW261" s="500"/>
      <c r="AX261" s="500"/>
      <c r="AY261" s="500"/>
      <c r="AZ261" s="500"/>
      <c r="BA261" s="500"/>
      <c r="BB261" s="500"/>
    </row>
    <row r="262" spans="1:54" ht="15.75" customHeight="1">
      <c r="A262" s="457"/>
      <c r="B262" s="456"/>
      <c r="C262" s="489">
        <v>242</v>
      </c>
      <c r="D262" s="489" t="s">
        <v>1751</v>
      </c>
      <c r="E262" s="489">
        <f t="shared" si="8"/>
        <v>237</v>
      </c>
      <c r="F262" s="489" t="s">
        <v>870</v>
      </c>
      <c r="G262" s="530" t="s">
        <v>740</v>
      </c>
      <c r="H262" s="533" t="s">
        <v>1747</v>
      </c>
      <c r="I262" s="532" t="s">
        <v>201</v>
      </c>
      <c r="J262" s="490" t="s">
        <v>1747</v>
      </c>
      <c r="K262" s="490" t="s">
        <v>1747</v>
      </c>
      <c r="L262" s="490" t="s">
        <v>726</v>
      </c>
      <c r="M262" s="492"/>
      <c r="N262" s="514" t="s">
        <v>727</v>
      </c>
      <c r="O262" s="494"/>
      <c r="P262" s="495" t="s">
        <v>390</v>
      </c>
      <c r="Q262" s="495" t="s">
        <v>69</v>
      </c>
      <c r="R262" s="494" t="s">
        <v>799</v>
      </c>
      <c r="S262" s="514" t="s">
        <v>223</v>
      </c>
      <c r="T262" s="496" t="s">
        <v>1752</v>
      </c>
      <c r="U262" s="497" t="s">
        <v>801</v>
      </c>
      <c r="V262" s="498">
        <v>20911</v>
      </c>
      <c r="W262" s="497">
        <f t="shared" ca="1" si="7"/>
        <v>68</v>
      </c>
      <c r="X262" s="497" t="s">
        <v>1753</v>
      </c>
      <c r="Y262" s="497" t="s">
        <v>733</v>
      </c>
      <c r="Z262" s="497" t="s">
        <v>734</v>
      </c>
      <c r="AA262" s="497" t="s">
        <v>740</v>
      </c>
      <c r="AB262" s="497" t="s">
        <v>740</v>
      </c>
      <c r="AC262" s="497" t="s">
        <v>1750</v>
      </c>
      <c r="AD262" s="497"/>
      <c r="AE262" s="497"/>
      <c r="AF262" s="497"/>
      <c r="AG262" s="499" t="s">
        <v>1605</v>
      </c>
      <c r="AH262" s="499" t="s">
        <v>680</v>
      </c>
      <c r="AI262" s="500"/>
      <c r="AJ262" s="500"/>
      <c r="AK262" s="500"/>
      <c r="AL262" s="500"/>
      <c r="AM262" s="500"/>
      <c r="AN262" s="500"/>
      <c r="AO262" s="500"/>
      <c r="AP262" s="500"/>
      <c r="AQ262" s="500"/>
      <c r="AR262" s="500"/>
      <c r="AS262" s="500"/>
      <c r="AT262" s="500"/>
      <c r="AU262" s="500"/>
      <c r="AV262" s="500"/>
      <c r="AW262" s="500"/>
      <c r="AX262" s="500"/>
      <c r="AY262" s="500"/>
      <c r="AZ262" s="500"/>
      <c r="BA262" s="500"/>
      <c r="BB262" s="500"/>
    </row>
    <row r="263" spans="1:54" ht="15.75" customHeight="1">
      <c r="A263" s="457"/>
      <c r="B263" s="456"/>
      <c r="C263" s="489">
        <v>243</v>
      </c>
      <c r="D263" s="489" t="s">
        <v>1754</v>
      </c>
      <c r="E263" s="489">
        <f t="shared" si="8"/>
        <v>238</v>
      </c>
      <c r="F263" s="489" t="s">
        <v>870</v>
      </c>
      <c r="G263" s="530" t="s">
        <v>740</v>
      </c>
      <c r="H263" s="533" t="s">
        <v>1747</v>
      </c>
      <c r="I263" s="532" t="s">
        <v>201</v>
      </c>
      <c r="J263" s="490" t="s">
        <v>1747</v>
      </c>
      <c r="K263" s="490" t="s">
        <v>1747</v>
      </c>
      <c r="L263" s="622" t="s">
        <v>726</v>
      </c>
      <c r="M263" s="492"/>
      <c r="N263" s="514" t="s">
        <v>727</v>
      </c>
      <c r="O263" s="494"/>
      <c r="P263" s="495" t="s">
        <v>197</v>
      </c>
      <c r="Q263" s="495"/>
      <c r="R263" s="494" t="s">
        <v>799</v>
      </c>
      <c r="S263" s="501" t="s">
        <v>248</v>
      </c>
      <c r="T263" s="496" t="s">
        <v>1755</v>
      </c>
      <c r="U263" s="497" t="s">
        <v>801</v>
      </c>
      <c r="V263" s="498">
        <v>21600</v>
      </c>
      <c r="W263" s="497">
        <f t="shared" ca="1" si="7"/>
        <v>66</v>
      </c>
      <c r="X263" s="497" t="s">
        <v>1756</v>
      </c>
      <c r="Y263" s="497" t="s">
        <v>733</v>
      </c>
      <c r="Z263" s="497" t="s">
        <v>734</v>
      </c>
      <c r="AA263" s="497" t="s">
        <v>740</v>
      </c>
      <c r="AB263" s="497" t="s">
        <v>740</v>
      </c>
      <c r="AC263" s="497" t="s">
        <v>1750</v>
      </c>
      <c r="AD263" s="497"/>
      <c r="AE263" s="497"/>
      <c r="AF263" s="497"/>
      <c r="AG263" s="499" t="s">
        <v>1605</v>
      </c>
      <c r="AH263" s="499" t="s">
        <v>680</v>
      </c>
      <c r="AI263" s="500"/>
      <c r="AJ263" s="500"/>
      <c r="AK263" s="500"/>
      <c r="AL263" s="500"/>
      <c r="AM263" s="500"/>
      <c r="AN263" s="500"/>
      <c r="AO263" s="500"/>
      <c r="AP263" s="500"/>
      <c r="AQ263" s="500"/>
      <c r="AR263" s="500"/>
      <c r="AS263" s="500"/>
      <c r="AT263" s="500"/>
      <c r="AU263" s="500"/>
      <c r="AV263" s="500"/>
      <c r="AW263" s="500"/>
      <c r="AX263" s="500"/>
      <c r="AY263" s="500"/>
      <c r="AZ263" s="500"/>
      <c r="BA263" s="500"/>
      <c r="BB263" s="500"/>
    </row>
    <row r="264" spans="1:54" ht="15.75" customHeight="1">
      <c r="A264" s="457"/>
      <c r="B264" s="456"/>
      <c r="C264" s="489">
        <v>244</v>
      </c>
      <c r="D264" s="489" t="s">
        <v>1757</v>
      </c>
      <c r="E264" s="489">
        <f t="shared" si="8"/>
        <v>239</v>
      </c>
      <c r="F264" s="489" t="s">
        <v>870</v>
      </c>
      <c r="G264" s="530" t="s">
        <v>740</v>
      </c>
      <c r="H264" s="533" t="s">
        <v>1747</v>
      </c>
      <c r="I264" s="532" t="s">
        <v>201</v>
      </c>
      <c r="J264" s="490" t="s">
        <v>1747</v>
      </c>
      <c r="K264" s="490" t="s">
        <v>1747</v>
      </c>
      <c r="L264" s="622" t="s">
        <v>726</v>
      </c>
      <c r="M264" s="492"/>
      <c r="N264" s="504" t="s">
        <v>727</v>
      </c>
      <c r="O264" s="494"/>
      <c r="P264" s="495" t="s">
        <v>197</v>
      </c>
      <c r="Q264" s="495"/>
      <c r="R264" s="494" t="s">
        <v>799</v>
      </c>
      <c r="S264" s="502" t="s">
        <v>269</v>
      </c>
      <c r="T264" s="496" t="s">
        <v>1758</v>
      </c>
      <c r="U264" s="497" t="s">
        <v>801</v>
      </c>
      <c r="V264" s="498">
        <v>25211</v>
      </c>
      <c r="W264" s="497">
        <f t="shared" ca="1" si="7"/>
        <v>57</v>
      </c>
      <c r="X264" s="497" t="s">
        <v>1759</v>
      </c>
      <c r="Y264" s="497" t="s">
        <v>733</v>
      </c>
      <c r="Z264" s="497" t="s">
        <v>734</v>
      </c>
      <c r="AA264" s="497" t="s">
        <v>740</v>
      </c>
      <c r="AB264" s="497" t="s">
        <v>740</v>
      </c>
      <c r="AC264" s="497" t="s">
        <v>1750</v>
      </c>
      <c r="AD264" s="497"/>
      <c r="AE264" s="497"/>
      <c r="AF264" s="497"/>
      <c r="AG264" s="499" t="s">
        <v>1605</v>
      </c>
      <c r="AH264" s="499" t="s">
        <v>680</v>
      </c>
      <c r="AI264" s="500"/>
      <c r="AJ264" s="500"/>
      <c r="AK264" s="500"/>
      <c r="AL264" s="500"/>
      <c r="AM264" s="500"/>
      <c r="AN264" s="500"/>
      <c r="AO264" s="500"/>
      <c r="AP264" s="500"/>
      <c r="AQ264" s="500"/>
      <c r="AR264" s="500"/>
      <c r="AS264" s="500"/>
      <c r="AT264" s="500"/>
      <c r="AU264" s="500"/>
      <c r="AV264" s="500"/>
      <c r="AW264" s="500"/>
      <c r="AX264" s="500"/>
      <c r="AY264" s="500"/>
      <c r="AZ264" s="500"/>
      <c r="BA264" s="500"/>
      <c r="BB264" s="500"/>
    </row>
    <row r="265" spans="1:54" ht="15.75" customHeight="1">
      <c r="A265" s="457"/>
      <c r="B265" s="456"/>
      <c r="C265" s="489">
        <v>241</v>
      </c>
      <c r="D265" s="489" t="s">
        <v>1760</v>
      </c>
      <c r="E265" s="489">
        <f t="shared" si="8"/>
        <v>240</v>
      </c>
      <c r="F265" s="489" t="s">
        <v>870</v>
      </c>
      <c r="G265" s="530" t="s">
        <v>740</v>
      </c>
      <c r="H265" s="533" t="s">
        <v>1747</v>
      </c>
      <c r="I265" s="532" t="s">
        <v>201</v>
      </c>
      <c r="J265" s="490" t="s">
        <v>1747</v>
      </c>
      <c r="K265" s="490" t="s">
        <v>1747</v>
      </c>
      <c r="L265" s="490" t="s">
        <v>1760</v>
      </c>
      <c r="M265" s="492"/>
      <c r="N265" s="501" t="s">
        <v>765</v>
      </c>
      <c r="O265" s="494"/>
      <c r="P265" s="495" t="s">
        <v>84</v>
      </c>
      <c r="Q265" s="495"/>
      <c r="R265" s="494" t="s">
        <v>766</v>
      </c>
      <c r="S265" s="502" t="s">
        <v>329</v>
      </c>
      <c r="T265" s="496" t="s">
        <v>1761</v>
      </c>
      <c r="U265" s="497" t="s">
        <v>801</v>
      </c>
      <c r="V265" s="498">
        <v>32972</v>
      </c>
      <c r="W265" s="497">
        <f t="shared" ca="1" si="7"/>
        <v>35</v>
      </c>
      <c r="X265" s="497" t="s">
        <v>1762</v>
      </c>
      <c r="Y265" s="497" t="s">
        <v>778</v>
      </c>
      <c r="Z265" s="497" t="s">
        <v>784</v>
      </c>
      <c r="AA265" s="497" t="s">
        <v>740</v>
      </c>
      <c r="AB265" s="497" t="s">
        <v>740</v>
      </c>
      <c r="AC265" s="497" t="s">
        <v>1750</v>
      </c>
      <c r="AD265" s="497"/>
      <c r="AE265" s="497"/>
      <c r="AF265" s="497"/>
      <c r="AG265" s="499" t="s">
        <v>1605</v>
      </c>
      <c r="AH265" s="499" t="s">
        <v>680</v>
      </c>
      <c r="AI265" s="500"/>
      <c r="AJ265" s="500"/>
      <c r="AK265" s="500"/>
      <c r="AL265" s="500"/>
      <c r="AM265" s="500"/>
      <c r="AN265" s="500"/>
      <c r="AO265" s="500"/>
      <c r="AP265" s="500"/>
      <c r="AQ265" s="500"/>
      <c r="AR265" s="500"/>
      <c r="AS265" s="500"/>
      <c r="AT265" s="500"/>
      <c r="AU265" s="500"/>
      <c r="AV265" s="500"/>
      <c r="AW265" s="500"/>
      <c r="AX265" s="500"/>
      <c r="AY265" s="500"/>
      <c r="AZ265" s="500"/>
      <c r="BA265" s="500"/>
      <c r="BB265" s="500"/>
    </row>
    <row r="266" spans="1:54" ht="15.75" customHeight="1">
      <c r="A266" s="457"/>
      <c r="B266" s="456"/>
      <c r="C266" s="489">
        <v>236</v>
      </c>
      <c r="D266" s="489" t="s">
        <v>1763</v>
      </c>
      <c r="E266" s="489">
        <f t="shared" si="8"/>
        <v>241</v>
      </c>
      <c r="F266" s="489" t="s">
        <v>870</v>
      </c>
      <c r="G266" s="530" t="s">
        <v>740</v>
      </c>
      <c r="H266" s="533" t="s">
        <v>1747</v>
      </c>
      <c r="I266" s="532" t="s">
        <v>201</v>
      </c>
      <c r="J266" s="490" t="s">
        <v>1747</v>
      </c>
      <c r="K266" s="490" t="s">
        <v>1747</v>
      </c>
      <c r="L266" s="490" t="s">
        <v>1760</v>
      </c>
      <c r="M266" s="492"/>
      <c r="N266" s="501" t="s">
        <v>765</v>
      </c>
      <c r="O266" s="494"/>
      <c r="P266" s="495"/>
      <c r="Q266" s="495"/>
      <c r="R266" s="494" t="s">
        <v>850</v>
      </c>
      <c r="S266" s="519" t="s">
        <v>224</v>
      </c>
      <c r="T266" s="496" t="s">
        <v>1764</v>
      </c>
      <c r="U266" s="497" t="s">
        <v>801</v>
      </c>
      <c r="V266" s="498">
        <v>17993</v>
      </c>
      <c r="W266" s="497">
        <f t="shared" ca="1" si="7"/>
        <v>76</v>
      </c>
      <c r="X266" s="497" t="s">
        <v>1765</v>
      </c>
      <c r="Y266" s="497" t="s">
        <v>733</v>
      </c>
      <c r="Z266" s="497" t="s">
        <v>734</v>
      </c>
      <c r="AA266" s="497" t="s">
        <v>740</v>
      </c>
      <c r="AB266" s="497" t="s">
        <v>740</v>
      </c>
      <c r="AC266" s="497" t="s">
        <v>1750</v>
      </c>
      <c r="AD266" s="497"/>
      <c r="AE266" s="497"/>
      <c r="AF266" s="497"/>
      <c r="AG266" s="499" t="s">
        <v>1605</v>
      </c>
      <c r="AH266" s="499" t="s">
        <v>680</v>
      </c>
      <c r="AI266" s="500"/>
      <c r="AJ266" s="500"/>
      <c r="AK266" s="500"/>
      <c r="AL266" s="500"/>
      <c r="AM266" s="500"/>
      <c r="AN266" s="500"/>
      <c r="AO266" s="500"/>
      <c r="AP266" s="500"/>
      <c r="AQ266" s="500"/>
      <c r="AR266" s="500"/>
      <c r="AS266" s="500"/>
      <c r="AT266" s="500"/>
      <c r="AU266" s="500"/>
      <c r="AV266" s="500"/>
      <c r="AW266" s="500"/>
      <c r="AX266" s="500"/>
      <c r="AY266" s="500"/>
      <c r="AZ266" s="500"/>
      <c r="BA266" s="500"/>
      <c r="BB266" s="500"/>
    </row>
    <row r="267" spans="1:54" ht="15.75" customHeight="1">
      <c r="A267" s="457"/>
      <c r="B267" s="456"/>
      <c r="C267" s="489">
        <v>237</v>
      </c>
      <c r="D267" s="489" t="s">
        <v>1766</v>
      </c>
      <c r="E267" s="489">
        <f t="shared" si="8"/>
        <v>242</v>
      </c>
      <c r="F267" s="489" t="s">
        <v>870</v>
      </c>
      <c r="G267" s="530" t="s">
        <v>740</v>
      </c>
      <c r="H267" s="533" t="s">
        <v>1747</v>
      </c>
      <c r="I267" s="532" t="s">
        <v>201</v>
      </c>
      <c r="J267" s="490" t="s">
        <v>1747</v>
      </c>
      <c r="K267" s="490" t="s">
        <v>1747</v>
      </c>
      <c r="L267" s="490" t="s">
        <v>1760</v>
      </c>
      <c r="M267" s="492"/>
      <c r="N267" s="501" t="s">
        <v>765</v>
      </c>
      <c r="O267" s="623"/>
      <c r="P267" s="495"/>
      <c r="Q267" s="495"/>
      <c r="R267" s="494" t="s">
        <v>850</v>
      </c>
      <c r="S267" s="501" t="s">
        <v>249</v>
      </c>
      <c r="T267" s="496" t="s">
        <v>1767</v>
      </c>
      <c r="U267" s="497" t="s">
        <v>731</v>
      </c>
      <c r="V267" s="498">
        <v>19696</v>
      </c>
      <c r="W267" s="497">
        <f t="shared" ca="1" si="7"/>
        <v>72</v>
      </c>
      <c r="X267" s="497" t="s">
        <v>1768</v>
      </c>
      <c r="Y267" s="497" t="s">
        <v>733</v>
      </c>
      <c r="Z267" s="497" t="s">
        <v>734</v>
      </c>
      <c r="AA267" s="497" t="s">
        <v>740</v>
      </c>
      <c r="AB267" s="497" t="s">
        <v>740</v>
      </c>
      <c r="AC267" s="497" t="s">
        <v>1750</v>
      </c>
      <c r="AD267" s="497"/>
      <c r="AE267" s="497"/>
      <c r="AF267" s="497"/>
      <c r="AG267" s="499" t="s">
        <v>1605</v>
      </c>
      <c r="AH267" s="499" t="s">
        <v>680</v>
      </c>
      <c r="AI267" s="500"/>
      <c r="AJ267" s="500"/>
      <c r="AK267" s="500"/>
      <c r="AL267" s="500"/>
      <c r="AM267" s="500"/>
      <c r="AN267" s="500"/>
      <c r="AO267" s="500"/>
      <c r="AP267" s="500"/>
      <c r="AQ267" s="500"/>
      <c r="AR267" s="500"/>
      <c r="AS267" s="500"/>
      <c r="AT267" s="500"/>
      <c r="AU267" s="500"/>
      <c r="AV267" s="500"/>
      <c r="AW267" s="500"/>
      <c r="AX267" s="500"/>
      <c r="AY267" s="500"/>
      <c r="AZ267" s="500"/>
      <c r="BA267" s="500"/>
      <c r="BB267" s="500"/>
    </row>
    <row r="268" spans="1:54" ht="15.75" customHeight="1">
      <c r="A268" s="457"/>
      <c r="B268" s="456"/>
      <c r="C268" s="489">
        <v>238</v>
      </c>
      <c r="D268" s="489" t="s">
        <v>1769</v>
      </c>
      <c r="E268" s="489">
        <f t="shared" si="8"/>
        <v>243</v>
      </c>
      <c r="F268" s="489" t="s">
        <v>870</v>
      </c>
      <c r="G268" s="530" t="s">
        <v>740</v>
      </c>
      <c r="H268" s="533" t="s">
        <v>1747</v>
      </c>
      <c r="I268" s="532" t="s">
        <v>201</v>
      </c>
      <c r="J268" s="490" t="s">
        <v>1747</v>
      </c>
      <c r="K268" s="490" t="s">
        <v>1747</v>
      </c>
      <c r="L268" s="490" t="s">
        <v>1760</v>
      </c>
      <c r="M268" s="492"/>
      <c r="N268" s="501" t="s">
        <v>765</v>
      </c>
      <c r="O268" s="494"/>
      <c r="P268" s="495"/>
      <c r="Q268" s="495"/>
      <c r="R268" s="494" t="s">
        <v>850</v>
      </c>
      <c r="S268" s="501" t="s">
        <v>270</v>
      </c>
      <c r="T268" s="496" t="s">
        <v>1770</v>
      </c>
      <c r="U268" s="497" t="s">
        <v>801</v>
      </c>
      <c r="V268" s="498">
        <v>19049</v>
      </c>
      <c r="W268" s="497">
        <f t="shared" ca="1" si="7"/>
        <v>73</v>
      </c>
      <c r="X268" s="497" t="s">
        <v>1771</v>
      </c>
      <c r="Y268" s="497" t="s">
        <v>733</v>
      </c>
      <c r="Z268" s="497" t="s">
        <v>734</v>
      </c>
      <c r="AA268" s="497" t="s">
        <v>740</v>
      </c>
      <c r="AB268" s="497" t="s">
        <v>740</v>
      </c>
      <c r="AC268" s="497" t="s">
        <v>1750</v>
      </c>
      <c r="AD268" s="497"/>
      <c r="AE268" s="497"/>
      <c r="AF268" s="497"/>
      <c r="AG268" s="499" t="s">
        <v>1605</v>
      </c>
      <c r="AH268" s="499" t="s">
        <v>680</v>
      </c>
      <c r="AI268" s="500"/>
      <c r="AJ268" s="500"/>
      <c r="AK268" s="500"/>
      <c r="AL268" s="500"/>
      <c r="AM268" s="500"/>
      <c r="AN268" s="500"/>
      <c r="AO268" s="500"/>
      <c r="AP268" s="500"/>
      <c r="AQ268" s="500"/>
      <c r="AR268" s="500"/>
      <c r="AS268" s="500"/>
      <c r="AT268" s="500"/>
      <c r="AU268" s="500"/>
      <c r="AV268" s="500"/>
      <c r="AW268" s="500"/>
      <c r="AX268" s="500"/>
      <c r="AY268" s="500"/>
      <c r="AZ268" s="500"/>
      <c r="BA268" s="500"/>
      <c r="BB268" s="500"/>
    </row>
    <row r="269" spans="1:54" ht="15.75" customHeight="1">
      <c r="A269" s="457"/>
      <c r="B269" s="456"/>
      <c r="C269" s="489">
        <v>239</v>
      </c>
      <c r="D269" s="489" t="s">
        <v>1772</v>
      </c>
      <c r="E269" s="489">
        <f t="shared" si="8"/>
        <v>244</v>
      </c>
      <c r="F269" s="489" t="s">
        <v>870</v>
      </c>
      <c r="G269" s="530" t="s">
        <v>740</v>
      </c>
      <c r="H269" s="533" t="s">
        <v>1747</v>
      </c>
      <c r="I269" s="532" t="s">
        <v>201</v>
      </c>
      <c r="J269" s="490" t="s">
        <v>1747</v>
      </c>
      <c r="K269" s="490" t="s">
        <v>1747</v>
      </c>
      <c r="L269" s="490" t="s">
        <v>1760</v>
      </c>
      <c r="M269" s="492"/>
      <c r="N269" s="501" t="s">
        <v>765</v>
      </c>
      <c r="O269" s="494"/>
      <c r="P269" s="495"/>
      <c r="Q269" s="495"/>
      <c r="R269" s="494" t="s">
        <v>729</v>
      </c>
      <c r="S269" s="501" t="s">
        <v>292</v>
      </c>
      <c r="T269" s="496" t="s">
        <v>1773</v>
      </c>
      <c r="U269" s="497" t="s">
        <v>731</v>
      </c>
      <c r="V269" s="498">
        <v>29738</v>
      </c>
      <c r="W269" s="497">
        <f t="shared" ca="1" si="7"/>
        <v>44</v>
      </c>
      <c r="X269" s="497" t="s">
        <v>1774</v>
      </c>
      <c r="Y269" s="497" t="s">
        <v>778</v>
      </c>
      <c r="Z269" s="497" t="s">
        <v>784</v>
      </c>
      <c r="AA269" s="497" t="s">
        <v>740</v>
      </c>
      <c r="AB269" s="497" t="s">
        <v>740</v>
      </c>
      <c r="AC269" s="497" t="s">
        <v>1572</v>
      </c>
      <c r="AD269" s="497"/>
      <c r="AE269" s="497"/>
      <c r="AF269" s="497"/>
      <c r="AG269" s="499" t="s">
        <v>1605</v>
      </c>
      <c r="AH269" s="499" t="s">
        <v>680</v>
      </c>
      <c r="AI269" s="500"/>
      <c r="AJ269" s="500"/>
      <c r="AK269" s="500"/>
      <c r="AL269" s="500"/>
      <c r="AM269" s="500"/>
      <c r="AN269" s="500"/>
      <c r="AO269" s="500"/>
      <c r="AP269" s="500"/>
      <c r="AQ269" s="500"/>
      <c r="AR269" s="500"/>
      <c r="AS269" s="500"/>
      <c r="AT269" s="500"/>
      <c r="AU269" s="500"/>
      <c r="AV269" s="500"/>
      <c r="AW269" s="500"/>
      <c r="AX269" s="500"/>
      <c r="AY269" s="500"/>
      <c r="AZ269" s="500"/>
      <c r="BA269" s="500"/>
      <c r="BB269" s="500"/>
    </row>
    <row r="270" spans="1:54" ht="15.75" customHeight="1">
      <c r="A270" s="457"/>
      <c r="B270" s="456"/>
      <c r="C270" s="489">
        <v>240</v>
      </c>
      <c r="D270" s="489" t="s">
        <v>1775</v>
      </c>
      <c r="E270" s="489">
        <f t="shared" si="8"/>
        <v>245</v>
      </c>
      <c r="F270" s="489" t="s">
        <v>870</v>
      </c>
      <c r="G270" s="530" t="s">
        <v>740</v>
      </c>
      <c r="H270" s="533" t="s">
        <v>1747</v>
      </c>
      <c r="I270" s="532" t="s">
        <v>201</v>
      </c>
      <c r="J270" s="490" t="s">
        <v>1747</v>
      </c>
      <c r="K270" s="490" t="s">
        <v>1747</v>
      </c>
      <c r="L270" s="490" t="s">
        <v>1760</v>
      </c>
      <c r="M270" s="492"/>
      <c r="N270" s="501" t="s">
        <v>765</v>
      </c>
      <c r="O270" s="494"/>
      <c r="P270" s="495"/>
      <c r="Q270" s="495"/>
      <c r="R270" s="494" t="s">
        <v>799</v>
      </c>
      <c r="S270" s="501" t="s">
        <v>313</v>
      </c>
      <c r="T270" s="496" t="s">
        <v>1776</v>
      </c>
      <c r="U270" s="497" t="s">
        <v>801</v>
      </c>
      <c r="V270" s="498">
        <v>21258</v>
      </c>
      <c r="W270" s="497">
        <f t="shared" ca="1" si="7"/>
        <v>67</v>
      </c>
      <c r="X270" s="497" t="s">
        <v>1777</v>
      </c>
      <c r="Y270" s="497" t="s">
        <v>733</v>
      </c>
      <c r="Z270" s="497" t="s">
        <v>734</v>
      </c>
      <c r="AA270" s="497" t="s">
        <v>740</v>
      </c>
      <c r="AB270" s="497" t="s">
        <v>740</v>
      </c>
      <c r="AC270" s="497" t="s">
        <v>1572</v>
      </c>
      <c r="AD270" s="497"/>
      <c r="AE270" s="497"/>
      <c r="AF270" s="497"/>
      <c r="AG270" s="499" t="s">
        <v>1605</v>
      </c>
      <c r="AH270" s="499" t="s">
        <v>680</v>
      </c>
      <c r="AI270" s="500"/>
      <c r="AJ270" s="500"/>
      <c r="AK270" s="500"/>
      <c r="AL270" s="500"/>
      <c r="AM270" s="500"/>
      <c r="AN270" s="500"/>
      <c r="AO270" s="500"/>
      <c r="AP270" s="500"/>
      <c r="AQ270" s="500"/>
      <c r="AR270" s="500"/>
      <c r="AS270" s="500"/>
      <c r="AT270" s="500"/>
      <c r="AU270" s="500"/>
      <c r="AV270" s="500"/>
      <c r="AW270" s="500"/>
      <c r="AX270" s="500"/>
      <c r="AY270" s="500"/>
      <c r="AZ270" s="500"/>
      <c r="BA270" s="500"/>
      <c r="BB270" s="500"/>
    </row>
    <row r="271" spans="1:54" ht="15.75" customHeight="1">
      <c r="A271" s="457"/>
      <c r="B271" s="456"/>
      <c r="C271" s="489">
        <v>245</v>
      </c>
      <c r="D271" s="489" t="s">
        <v>1778</v>
      </c>
      <c r="E271" s="489">
        <f t="shared" si="8"/>
        <v>246</v>
      </c>
      <c r="F271" s="489" t="s">
        <v>870</v>
      </c>
      <c r="G271" s="530" t="s">
        <v>740</v>
      </c>
      <c r="H271" s="533" t="s">
        <v>1747</v>
      </c>
      <c r="I271" s="532" t="s">
        <v>201</v>
      </c>
      <c r="J271" s="490" t="s">
        <v>1747</v>
      </c>
      <c r="K271" s="490" t="s">
        <v>1747</v>
      </c>
      <c r="L271" s="624" t="s">
        <v>1751</v>
      </c>
      <c r="M271" s="492"/>
      <c r="N271" s="493" t="s">
        <v>841</v>
      </c>
      <c r="O271" s="494"/>
      <c r="P271" s="495" t="s">
        <v>519</v>
      </c>
      <c r="Q271" s="495"/>
      <c r="R271" s="494" t="s">
        <v>799</v>
      </c>
      <c r="S271" s="501" t="s">
        <v>1779</v>
      </c>
      <c r="T271" s="496" t="s">
        <v>1780</v>
      </c>
      <c r="U271" s="497" t="s">
        <v>801</v>
      </c>
      <c r="V271" s="498">
        <v>20540</v>
      </c>
      <c r="W271" s="497">
        <f t="shared" ca="1" si="7"/>
        <v>69</v>
      </c>
      <c r="X271" s="497" t="s">
        <v>1781</v>
      </c>
      <c r="Y271" s="497" t="s">
        <v>778</v>
      </c>
      <c r="Z271" s="497" t="s">
        <v>784</v>
      </c>
      <c r="AA271" s="497" t="s">
        <v>740</v>
      </c>
      <c r="AB271" s="497" t="s">
        <v>740</v>
      </c>
      <c r="AC271" s="497" t="s">
        <v>1750</v>
      </c>
      <c r="AD271" s="497"/>
      <c r="AE271" s="497"/>
      <c r="AF271" s="497" t="s">
        <v>771</v>
      </c>
      <c r="AG271" s="499" t="s">
        <v>1605</v>
      </c>
      <c r="AH271" s="499" t="s">
        <v>688</v>
      </c>
      <c r="AI271" s="500"/>
      <c r="AJ271" s="500"/>
      <c r="AK271" s="500"/>
      <c r="AL271" s="500"/>
      <c r="AM271" s="500"/>
      <c r="AN271" s="500"/>
      <c r="AO271" s="500"/>
      <c r="AP271" s="500"/>
      <c r="AQ271" s="500"/>
      <c r="AR271" s="500"/>
      <c r="AS271" s="500"/>
      <c r="AT271" s="500"/>
      <c r="AU271" s="500"/>
      <c r="AV271" s="500"/>
      <c r="AW271" s="500"/>
      <c r="AX271" s="500"/>
      <c r="AY271" s="500"/>
      <c r="AZ271" s="500"/>
      <c r="BA271" s="500"/>
      <c r="BB271" s="500"/>
    </row>
    <row r="272" spans="1:54" ht="15.75" customHeight="1">
      <c r="A272" s="457"/>
      <c r="B272" s="456"/>
      <c r="C272" s="489">
        <v>246</v>
      </c>
      <c r="D272" s="489" t="s">
        <v>1782</v>
      </c>
      <c r="E272" s="489">
        <f t="shared" si="8"/>
        <v>247</v>
      </c>
      <c r="F272" s="489" t="s">
        <v>870</v>
      </c>
      <c r="G272" s="530" t="s">
        <v>740</v>
      </c>
      <c r="H272" s="533" t="s">
        <v>1747</v>
      </c>
      <c r="I272" s="532" t="s">
        <v>201</v>
      </c>
      <c r="J272" s="490" t="s">
        <v>1747</v>
      </c>
      <c r="K272" s="490" t="s">
        <v>1747</v>
      </c>
      <c r="L272" s="624" t="s">
        <v>1751</v>
      </c>
      <c r="M272" s="544"/>
      <c r="N272" s="501" t="s">
        <v>841</v>
      </c>
      <c r="O272" s="494"/>
      <c r="P272" s="495"/>
      <c r="Q272" s="495"/>
      <c r="R272" s="494" t="s">
        <v>850</v>
      </c>
      <c r="S272" s="501" t="s">
        <v>250</v>
      </c>
      <c r="T272" s="496" t="s">
        <v>1783</v>
      </c>
      <c r="U272" s="497" t="s">
        <v>801</v>
      </c>
      <c r="V272" s="498">
        <v>19980</v>
      </c>
      <c r="W272" s="497">
        <f t="shared" ca="1" si="7"/>
        <v>71</v>
      </c>
      <c r="X272" s="497" t="s">
        <v>1784</v>
      </c>
      <c r="Y272" s="497" t="s">
        <v>778</v>
      </c>
      <c r="Z272" s="497" t="s">
        <v>792</v>
      </c>
      <c r="AA272" s="497" t="s">
        <v>740</v>
      </c>
      <c r="AB272" s="497" t="s">
        <v>740</v>
      </c>
      <c r="AC272" s="497" t="s">
        <v>1750</v>
      </c>
      <c r="AD272" s="497"/>
      <c r="AE272" s="497"/>
      <c r="AF272" s="497" t="s">
        <v>794</v>
      </c>
      <c r="AG272" s="499" t="s">
        <v>1605</v>
      </c>
      <c r="AH272" s="499" t="s">
        <v>688</v>
      </c>
      <c r="AI272" s="500"/>
      <c r="AJ272" s="500"/>
      <c r="AK272" s="500"/>
      <c r="AL272" s="500"/>
      <c r="AM272" s="500"/>
      <c r="AN272" s="500"/>
      <c r="AO272" s="500"/>
      <c r="AP272" s="500"/>
      <c r="AQ272" s="500"/>
      <c r="AR272" s="500"/>
      <c r="AS272" s="500"/>
      <c r="AT272" s="500"/>
      <c r="AU272" s="500"/>
      <c r="AV272" s="500"/>
      <c r="AW272" s="500"/>
      <c r="AX272" s="500"/>
      <c r="AY272" s="500"/>
      <c r="AZ272" s="500"/>
      <c r="BA272" s="500"/>
      <c r="BB272" s="500"/>
    </row>
    <row r="273" spans="1:54" ht="15.75" customHeight="1">
      <c r="A273" s="457"/>
      <c r="B273" s="456"/>
      <c r="C273" s="489">
        <v>247</v>
      </c>
      <c r="D273" s="489" t="s">
        <v>1785</v>
      </c>
      <c r="E273" s="489">
        <f t="shared" si="8"/>
        <v>248</v>
      </c>
      <c r="F273" s="489" t="s">
        <v>870</v>
      </c>
      <c r="G273" s="530" t="s">
        <v>740</v>
      </c>
      <c r="H273" s="533" t="s">
        <v>1747</v>
      </c>
      <c r="I273" s="532" t="s">
        <v>201</v>
      </c>
      <c r="J273" s="490" t="s">
        <v>1747</v>
      </c>
      <c r="K273" s="490" t="s">
        <v>1747</v>
      </c>
      <c r="L273" s="624" t="s">
        <v>1751</v>
      </c>
      <c r="M273" s="544"/>
      <c r="N273" s="501" t="s">
        <v>841</v>
      </c>
      <c r="O273" s="494"/>
      <c r="P273" s="495"/>
      <c r="Q273" s="495"/>
      <c r="R273" s="494" t="s">
        <v>850</v>
      </c>
      <c r="S273" s="501" t="s">
        <v>1786</v>
      </c>
      <c r="T273" s="496" t="s">
        <v>1787</v>
      </c>
      <c r="U273" s="497" t="s">
        <v>801</v>
      </c>
      <c r="V273" s="498">
        <v>19511</v>
      </c>
      <c r="W273" s="497">
        <f t="shared" ca="1" si="7"/>
        <v>72</v>
      </c>
      <c r="X273" s="497" t="s">
        <v>1788</v>
      </c>
      <c r="Y273" s="497" t="s">
        <v>778</v>
      </c>
      <c r="Z273" s="497" t="s">
        <v>792</v>
      </c>
      <c r="AA273" s="497" t="s">
        <v>740</v>
      </c>
      <c r="AB273" s="497" t="s">
        <v>740</v>
      </c>
      <c r="AC273" s="497" t="s">
        <v>1750</v>
      </c>
      <c r="AD273" s="497" t="s">
        <v>786</v>
      </c>
      <c r="AE273" s="497" t="s">
        <v>1789</v>
      </c>
      <c r="AF273" s="497" t="s">
        <v>794</v>
      </c>
      <c r="AG273" s="499"/>
      <c r="AH273" s="499" t="s">
        <v>688</v>
      </c>
      <c r="AI273" s="500"/>
      <c r="AJ273" s="500"/>
      <c r="AK273" s="500"/>
      <c r="AL273" s="500"/>
      <c r="AM273" s="500"/>
      <c r="AN273" s="500"/>
      <c r="AO273" s="500"/>
      <c r="AP273" s="500"/>
      <c r="AQ273" s="500"/>
      <c r="AR273" s="500"/>
      <c r="AS273" s="500"/>
      <c r="AT273" s="500"/>
      <c r="AU273" s="500"/>
      <c r="AV273" s="500"/>
      <c r="AW273" s="500"/>
      <c r="AX273" s="500"/>
      <c r="AY273" s="500"/>
      <c r="AZ273" s="500"/>
      <c r="BA273" s="500"/>
      <c r="BB273" s="500"/>
    </row>
    <row r="274" spans="1:54" ht="15.75" customHeight="1">
      <c r="A274" s="457"/>
      <c r="B274" s="456"/>
      <c r="C274" s="489">
        <v>248</v>
      </c>
      <c r="D274" s="489" t="s">
        <v>1790</v>
      </c>
      <c r="E274" s="489">
        <f t="shared" si="8"/>
        <v>249</v>
      </c>
      <c r="F274" s="489" t="s">
        <v>870</v>
      </c>
      <c r="G274" s="530" t="s">
        <v>740</v>
      </c>
      <c r="H274" s="533" t="s">
        <v>1747</v>
      </c>
      <c r="I274" s="532" t="s">
        <v>201</v>
      </c>
      <c r="J274" s="490" t="s">
        <v>1747</v>
      </c>
      <c r="K274" s="490" t="s">
        <v>1747</v>
      </c>
      <c r="L274" s="624" t="s">
        <v>1751</v>
      </c>
      <c r="M274" s="503"/>
      <c r="N274" s="501" t="s">
        <v>841</v>
      </c>
      <c r="O274" s="494"/>
      <c r="P274" s="495"/>
      <c r="Q274" s="495"/>
      <c r="R274" s="494" t="s">
        <v>850</v>
      </c>
      <c r="S274" s="501" t="s">
        <v>1791</v>
      </c>
      <c r="T274" s="496" t="s">
        <v>1792</v>
      </c>
      <c r="U274" s="497" t="s">
        <v>801</v>
      </c>
      <c r="V274" s="498">
        <v>12079</v>
      </c>
      <c r="W274" s="497">
        <f t="shared" ca="1" si="7"/>
        <v>93</v>
      </c>
      <c r="X274" s="497" t="s">
        <v>1793</v>
      </c>
      <c r="Y274" s="497" t="s">
        <v>778</v>
      </c>
      <c r="Z274" s="497" t="s">
        <v>784</v>
      </c>
      <c r="AA274" s="497" t="s">
        <v>740</v>
      </c>
      <c r="AB274" s="497" t="s">
        <v>740</v>
      </c>
      <c r="AC274" s="497" t="s">
        <v>1750</v>
      </c>
      <c r="AD274" s="497" t="s">
        <v>786</v>
      </c>
      <c r="AE274" s="497" t="s">
        <v>787</v>
      </c>
      <c r="AF274" s="497" t="s">
        <v>771</v>
      </c>
      <c r="AG274" s="499" t="s">
        <v>1552</v>
      </c>
      <c r="AH274" s="499" t="s">
        <v>688</v>
      </c>
      <c r="AI274" s="500"/>
      <c r="AJ274" s="500"/>
      <c r="AK274" s="500"/>
      <c r="AL274" s="500"/>
      <c r="AM274" s="500"/>
      <c r="AN274" s="500"/>
      <c r="AO274" s="500"/>
      <c r="AP274" s="500"/>
      <c r="AQ274" s="500"/>
      <c r="AR274" s="500"/>
      <c r="AS274" s="500"/>
      <c r="AT274" s="500"/>
      <c r="AU274" s="500"/>
      <c r="AV274" s="500"/>
      <c r="AW274" s="500"/>
      <c r="AX274" s="500"/>
      <c r="AY274" s="500"/>
      <c r="AZ274" s="500"/>
      <c r="BA274" s="500"/>
      <c r="BB274" s="500"/>
    </row>
    <row r="275" spans="1:54" ht="15.75" customHeight="1">
      <c r="A275" s="457"/>
      <c r="B275" s="456"/>
      <c r="C275" s="489">
        <v>249</v>
      </c>
      <c r="D275" s="489" t="s">
        <v>1795</v>
      </c>
      <c r="E275" s="489">
        <f t="shared" si="8"/>
        <v>250</v>
      </c>
      <c r="F275" s="489" t="s">
        <v>870</v>
      </c>
      <c r="G275" s="530" t="s">
        <v>740</v>
      </c>
      <c r="H275" s="533" t="s">
        <v>1747</v>
      </c>
      <c r="I275" s="532" t="s">
        <v>201</v>
      </c>
      <c r="J275" s="490" t="s">
        <v>1747</v>
      </c>
      <c r="K275" s="490" t="s">
        <v>1747</v>
      </c>
      <c r="L275" s="624" t="s">
        <v>1751</v>
      </c>
      <c r="M275" s="535"/>
      <c r="N275" s="501" t="s">
        <v>841</v>
      </c>
      <c r="O275" s="494"/>
      <c r="P275" s="495"/>
      <c r="Q275" s="495"/>
      <c r="R275" s="494" t="s">
        <v>799</v>
      </c>
      <c r="S275" s="504" t="s">
        <v>1796</v>
      </c>
      <c r="T275" s="496" t="s">
        <v>1797</v>
      </c>
      <c r="U275" s="497" t="s">
        <v>801</v>
      </c>
      <c r="V275" s="498">
        <v>23752</v>
      </c>
      <c r="W275" s="497">
        <f t="shared" ca="1" si="7"/>
        <v>61</v>
      </c>
      <c r="X275" s="497" t="s">
        <v>1793</v>
      </c>
      <c r="Y275" s="497" t="s">
        <v>778</v>
      </c>
      <c r="Z275" s="497" t="s">
        <v>792</v>
      </c>
      <c r="AA275" s="497" t="s">
        <v>740</v>
      </c>
      <c r="AB275" s="497" t="s">
        <v>740</v>
      </c>
      <c r="AC275" s="497" t="s">
        <v>1750</v>
      </c>
      <c r="AD275" s="497" t="s">
        <v>786</v>
      </c>
      <c r="AE275" s="497" t="s">
        <v>787</v>
      </c>
      <c r="AF275" s="497" t="s">
        <v>771</v>
      </c>
      <c r="AG275" s="499" t="s">
        <v>1552</v>
      </c>
      <c r="AH275" s="499" t="s">
        <v>688</v>
      </c>
      <c r="AI275" s="500"/>
      <c r="AJ275" s="500"/>
      <c r="AK275" s="500"/>
      <c r="AL275" s="500"/>
      <c r="AM275" s="500"/>
      <c r="AN275" s="500"/>
      <c r="AO275" s="500"/>
      <c r="AP275" s="500"/>
      <c r="AQ275" s="500"/>
      <c r="AR275" s="500"/>
      <c r="AS275" s="500"/>
      <c r="AT275" s="500"/>
      <c r="AU275" s="500"/>
      <c r="AV275" s="500"/>
      <c r="AW275" s="500"/>
      <c r="AX275" s="500"/>
      <c r="AY275" s="500"/>
      <c r="AZ275" s="500"/>
      <c r="BA275" s="500"/>
      <c r="BB275" s="500"/>
    </row>
    <row r="276" spans="1:54" ht="15.75" customHeight="1">
      <c r="A276" s="193"/>
      <c r="B276" s="193"/>
      <c r="C276" s="489">
        <v>218</v>
      </c>
      <c r="D276" s="588" t="s">
        <v>1050</v>
      </c>
      <c r="E276" s="489">
        <f t="shared" si="8"/>
        <v>250</v>
      </c>
      <c r="F276" s="588"/>
      <c r="G276" s="530" t="s">
        <v>740</v>
      </c>
      <c r="H276" s="533" t="s">
        <v>1747</v>
      </c>
      <c r="I276" s="532" t="s">
        <v>201</v>
      </c>
      <c r="J276" s="490" t="s">
        <v>1747</v>
      </c>
      <c r="K276" s="490" t="s">
        <v>1050</v>
      </c>
      <c r="L276" s="490" t="s">
        <v>1798</v>
      </c>
      <c r="M276" s="625"/>
      <c r="N276" s="626" t="s">
        <v>909</v>
      </c>
      <c r="O276" s="627"/>
      <c r="P276" s="595" t="s">
        <v>197</v>
      </c>
      <c r="Q276" s="595"/>
      <c r="R276" s="627"/>
      <c r="S276" s="626" t="s">
        <v>104</v>
      </c>
      <c r="T276" s="608" t="s">
        <v>1051</v>
      </c>
      <c r="U276" s="595" t="s">
        <v>801</v>
      </c>
      <c r="V276" s="596">
        <v>36505</v>
      </c>
      <c r="W276" s="497">
        <f t="shared" ca="1" si="7"/>
        <v>26</v>
      </c>
      <c r="X276" s="595" t="s">
        <v>1052</v>
      </c>
      <c r="Y276" s="595" t="s">
        <v>778</v>
      </c>
      <c r="Z276" s="595" t="s">
        <v>734</v>
      </c>
      <c r="AA276" s="595" t="s">
        <v>274</v>
      </c>
      <c r="AB276" s="595" t="s">
        <v>736</v>
      </c>
      <c r="AC276" s="595" t="s">
        <v>770</v>
      </c>
      <c r="AD276" s="595" t="s">
        <v>1012</v>
      </c>
      <c r="AE276" s="595"/>
      <c r="AF276" s="595"/>
      <c r="AG276" s="497"/>
      <c r="AH276" s="497"/>
      <c r="AI276" s="193"/>
      <c r="AJ276" s="500"/>
      <c r="AK276" s="500"/>
      <c r="AL276" s="193"/>
      <c r="AM276" s="193"/>
      <c r="AN276" s="193"/>
      <c r="AO276" s="193"/>
      <c r="AP276" s="193"/>
      <c r="AQ276" s="193"/>
      <c r="AR276" s="193"/>
      <c r="AS276" s="193"/>
      <c r="AT276" s="193"/>
      <c r="AU276" s="193"/>
      <c r="AV276" s="193"/>
      <c r="AW276" s="193"/>
      <c r="AX276" s="193"/>
      <c r="AY276" s="193"/>
      <c r="AZ276" s="193"/>
      <c r="BA276" s="193"/>
      <c r="BB276" s="193"/>
    </row>
    <row r="277" spans="1:54" ht="15.75" customHeight="1">
      <c r="A277" s="193"/>
      <c r="B277" s="193"/>
      <c r="C277" s="489">
        <v>219</v>
      </c>
      <c r="D277" s="489" t="s">
        <v>1798</v>
      </c>
      <c r="E277" s="489">
        <f t="shared" si="8"/>
        <v>251</v>
      </c>
      <c r="F277" s="616" t="s">
        <v>870</v>
      </c>
      <c r="G277" s="530" t="s">
        <v>740</v>
      </c>
      <c r="H277" s="533" t="s">
        <v>1747</v>
      </c>
      <c r="I277" s="532" t="s">
        <v>201</v>
      </c>
      <c r="J277" s="490" t="s">
        <v>1747</v>
      </c>
      <c r="K277" s="490" t="s">
        <v>1050</v>
      </c>
      <c r="L277" s="628" t="s">
        <v>1798</v>
      </c>
      <c r="M277" s="492"/>
      <c r="N277" s="501" t="s">
        <v>909</v>
      </c>
      <c r="O277" s="494"/>
      <c r="P277" s="497" t="s">
        <v>519</v>
      </c>
      <c r="Q277" s="497"/>
      <c r="R277" s="524" t="s">
        <v>799</v>
      </c>
      <c r="S277" s="501" t="s">
        <v>225</v>
      </c>
      <c r="T277" s="496" t="s">
        <v>1799</v>
      </c>
      <c r="U277" s="497" t="s">
        <v>801</v>
      </c>
      <c r="V277" s="498">
        <v>34934</v>
      </c>
      <c r="W277" s="497">
        <f t="shared" ca="1" si="7"/>
        <v>30</v>
      </c>
      <c r="X277" s="497" t="s">
        <v>1800</v>
      </c>
      <c r="Y277" s="497" t="s">
        <v>778</v>
      </c>
      <c r="Z277" s="497" t="s">
        <v>792</v>
      </c>
      <c r="AA277" s="497" t="s">
        <v>740</v>
      </c>
      <c r="AB277" s="497" t="s">
        <v>740</v>
      </c>
      <c r="AC277" s="497" t="s">
        <v>1801</v>
      </c>
      <c r="AD277" s="497"/>
      <c r="AE277" s="497"/>
      <c r="AF277" s="497" t="s">
        <v>1584</v>
      </c>
      <c r="AG277" s="497" t="s">
        <v>1605</v>
      </c>
      <c r="AH277" s="578" t="s">
        <v>688</v>
      </c>
      <c r="AI277" s="193"/>
      <c r="AJ277" s="500"/>
      <c r="AK277" s="500"/>
      <c r="AL277" s="193"/>
      <c r="AM277" s="193"/>
      <c r="AN277" s="193"/>
      <c r="AO277" s="193"/>
      <c r="AP277" s="193"/>
      <c r="AQ277" s="193"/>
      <c r="AR277" s="193"/>
      <c r="AS277" s="193"/>
      <c r="AT277" s="193"/>
      <c r="AU277" s="193"/>
      <c r="AV277" s="193"/>
      <c r="AW277" s="193"/>
      <c r="AX277" s="193"/>
      <c r="AY277" s="193"/>
      <c r="AZ277" s="193"/>
      <c r="BA277" s="193"/>
      <c r="BB277" s="193"/>
    </row>
    <row r="278" spans="1:54" ht="15.75" customHeight="1">
      <c r="A278" s="193"/>
      <c r="B278" s="193"/>
      <c r="C278" s="489">
        <v>220</v>
      </c>
      <c r="D278" s="489" t="s">
        <v>1802</v>
      </c>
      <c r="E278" s="489">
        <f t="shared" si="8"/>
        <v>252</v>
      </c>
      <c r="F278" s="616" t="s">
        <v>870</v>
      </c>
      <c r="G278" s="530" t="s">
        <v>740</v>
      </c>
      <c r="H278" s="533" t="s">
        <v>1747</v>
      </c>
      <c r="I278" s="532" t="s">
        <v>201</v>
      </c>
      <c r="J278" s="490" t="s">
        <v>1747</v>
      </c>
      <c r="K278" s="490" t="s">
        <v>1050</v>
      </c>
      <c r="L278" s="628" t="s">
        <v>1798</v>
      </c>
      <c r="M278" s="492"/>
      <c r="N278" s="501" t="s">
        <v>909</v>
      </c>
      <c r="O278" s="494"/>
      <c r="P278" s="497"/>
      <c r="Q278" s="497"/>
      <c r="R278" s="564" t="s">
        <v>766</v>
      </c>
      <c r="S278" s="501" t="s">
        <v>251</v>
      </c>
      <c r="T278" s="496" t="s">
        <v>1803</v>
      </c>
      <c r="U278" s="497" t="s">
        <v>801</v>
      </c>
      <c r="V278" s="498">
        <v>34898</v>
      </c>
      <c r="W278" s="497">
        <f t="shared" ca="1" si="7"/>
        <v>30</v>
      </c>
      <c r="X278" s="497" t="s">
        <v>1804</v>
      </c>
      <c r="Y278" s="497" t="s">
        <v>778</v>
      </c>
      <c r="Z278" s="497" t="s">
        <v>792</v>
      </c>
      <c r="AA278" s="497" t="s">
        <v>740</v>
      </c>
      <c r="AB278" s="497" t="s">
        <v>740</v>
      </c>
      <c r="AC278" s="497" t="s">
        <v>1801</v>
      </c>
      <c r="AD278" s="497"/>
      <c r="AE278" s="497"/>
      <c r="AF278" s="497" t="s">
        <v>1584</v>
      </c>
      <c r="AG278" s="497" t="s">
        <v>1605</v>
      </c>
      <c r="AH278" s="578" t="s">
        <v>688</v>
      </c>
      <c r="AI278" s="193"/>
      <c r="AJ278" s="500"/>
      <c r="AK278" s="500"/>
      <c r="AL278" s="500"/>
      <c r="AM278" s="193"/>
      <c r="AN278" s="193"/>
      <c r="AO278" s="193"/>
      <c r="AP278" s="193"/>
      <c r="AQ278" s="193"/>
      <c r="AR278" s="193"/>
      <c r="AS278" s="193"/>
      <c r="AT278" s="193"/>
      <c r="AU278" s="193"/>
      <c r="AV278" s="193"/>
      <c r="AW278" s="193"/>
      <c r="AX278" s="193"/>
      <c r="AY278" s="193"/>
      <c r="AZ278" s="193"/>
      <c r="BA278" s="193"/>
      <c r="BB278" s="193"/>
    </row>
    <row r="279" spans="1:54" ht="15.75" customHeight="1">
      <c r="A279" s="193"/>
      <c r="B279" s="193"/>
      <c r="C279" s="489">
        <v>221</v>
      </c>
      <c r="D279" s="489" t="s">
        <v>1805</v>
      </c>
      <c r="E279" s="489">
        <f t="shared" si="8"/>
        <v>253</v>
      </c>
      <c r="F279" s="616" t="s">
        <v>870</v>
      </c>
      <c r="G279" s="530" t="s">
        <v>740</v>
      </c>
      <c r="H279" s="533" t="s">
        <v>1747</v>
      </c>
      <c r="I279" s="532" t="s">
        <v>201</v>
      </c>
      <c r="J279" s="490" t="s">
        <v>1747</v>
      </c>
      <c r="K279" s="490" t="s">
        <v>1050</v>
      </c>
      <c r="L279" s="628" t="s">
        <v>1798</v>
      </c>
      <c r="M279" s="492"/>
      <c r="N279" s="501" t="s">
        <v>909</v>
      </c>
      <c r="O279" s="494"/>
      <c r="P279" s="497"/>
      <c r="Q279" s="497"/>
      <c r="R279" s="564" t="s">
        <v>766</v>
      </c>
      <c r="S279" s="501" t="s">
        <v>272</v>
      </c>
      <c r="T279" s="496" t="s">
        <v>1806</v>
      </c>
      <c r="U279" s="497" t="s">
        <v>801</v>
      </c>
      <c r="V279" s="498">
        <v>38176</v>
      </c>
      <c r="W279" s="497">
        <f t="shared" ca="1" si="7"/>
        <v>21</v>
      </c>
      <c r="X279" s="497" t="s">
        <v>1807</v>
      </c>
      <c r="Y279" s="497" t="s">
        <v>778</v>
      </c>
      <c r="Z279" s="497" t="s">
        <v>792</v>
      </c>
      <c r="AA279" s="497" t="s">
        <v>740</v>
      </c>
      <c r="AB279" s="497" t="s">
        <v>740</v>
      </c>
      <c r="AC279" s="497" t="s">
        <v>1808</v>
      </c>
      <c r="AD279" s="497"/>
      <c r="AE279" s="497"/>
      <c r="AF279" s="497" t="s">
        <v>1584</v>
      </c>
      <c r="AG279" s="497" t="s">
        <v>1605</v>
      </c>
      <c r="AH279" s="578" t="s">
        <v>688</v>
      </c>
      <c r="AI279" s="193"/>
      <c r="AJ279" s="500"/>
      <c r="AK279" s="500"/>
      <c r="AL279" s="500"/>
      <c r="AM279" s="193"/>
      <c r="AN279" s="193"/>
      <c r="AO279" s="193"/>
      <c r="AP279" s="193"/>
      <c r="AQ279" s="193"/>
      <c r="AR279" s="193"/>
      <c r="AS279" s="193"/>
      <c r="AT279" s="193"/>
      <c r="AU279" s="193"/>
      <c r="AV279" s="193"/>
      <c r="AW279" s="193"/>
      <c r="AX279" s="193"/>
      <c r="AY279" s="193"/>
      <c r="AZ279" s="193"/>
      <c r="BA279" s="193"/>
      <c r="BB279" s="193"/>
    </row>
    <row r="280" spans="1:54" ht="15.75" customHeight="1">
      <c r="A280" s="629"/>
      <c r="B280" s="629"/>
      <c r="C280" s="489">
        <v>222</v>
      </c>
      <c r="D280" s="600" t="s">
        <v>1809</v>
      </c>
      <c r="E280" s="489">
        <f t="shared" si="8"/>
        <v>254</v>
      </c>
      <c r="F280" s="616" t="s">
        <v>682</v>
      </c>
      <c r="G280" s="530" t="s">
        <v>740</v>
      </c>
      <c r="H280" s="533" t="s">
        <v>1747</v>
      </c>
      <c r="I280" s="532" t="s">
        <v>201</v>
      </c>
      <c r="J280" s="490" t="s">
        <v>1747</v>
      </c>
      <c r="K280" s="490" t="s">
        <v>1050</v>
      </c>
      <c r="L280" s="628" t="s">
        <v>1798</v>
      </c>
      <c r="M280" s="492"/>
      <c r="N280" s="501" t="s">
        <v>909</v>
      </c>
      <c r="O280" s="494" t="s">
        <v>365</v>
      </c>
      <c r="P280" s="497"/>
      <c r="Q280" s="497"/>
      <c r="R280" s="564" t="s">
        <v>1617</v>
      </c>
      <c r="S280" s="952" t="s">
        <v>314</v>
      </c>
      <c r="T280" s="631" t="s">
        <v>1810</v>
      </c>
      <c r="U280" s="497" t="s">
        <v>801</v>
      </c>
      <c r="V280" s="632">
        <v>38937</v>
      </c>
      <c r="W280" s="497">
        <f t="shared" ca="1" si="7"/>
        <v>19</v>
      </c>
      <c r="X280" s="633" t="s">
        <v>1811</v>
      </c>
      <c r="Y280" s="497" t="s">
        <v>778</v>
      </c>
      <c r="Z280" s="497" t="s">
        <v>792</v>
      </c>
      <c r="AA280" s="633" t="s">
        <v>274</v>
      </c>
      <c r="AB280" s="497" t="s">
        <v>274</v>
      </c>
      <c r="AC280" s="497" t="s">
        <v>793</v>
      </c>
      <c r="AD280" s="497"/>
      <c r="AE280" s="497"/>
      <c r="AF280" s="497" t="s">
        <v>1686</v>
      </c>
      <c r="AG280" s="497"/>
      <c r="AH280" s="578"/>
      <c r="AI280" s="629"/>
      <c r="AJ280" s="500"/>
      <c r="AK280" s="500"/>
      <c r="AL280" s="500"/>
      <c r="AM280" s="629"/>
      <c r="AN280" s="629"/>
      <c r="AO280" s="629"/>
      <c r="AP280" s="629"/>
      <c r="AQ280" s="629"/>
      <c r="AR280" s="629"/>
      <c r="AS280" s="629"/>
      <c r="AT280" s="629"/>
      <c r="AU280" s="629"/>
      <c r="AV280" s="629"/>
      <c r="AW280" s="629"/>
      <c r="AX280" s="629"/>
      <c r="AY280" s="629"/>
      <c r="AZ280" s="629"/>
      <c r="BA280" s="629"/>
      <c r="BB280" s="629"/>
    </row>
    <row r="281" spans="1:54" ht="15.75" customHeight="1">
      <c r="A281" s="193"/>
      <c r="B281" s="193"/>
      <c r="C281" s="489">
        <v>223</v>
      </c>
      <c r="D281" s="634" t="s">
        <v>1812</v>
      </c>
      <c r="E281" s="489">
        <f t="shared" si="8"/>
        <v>255</v>
      </c>
      <c r="F281" s="634" t="s">
        <v>870</v>
      </c>
      <c r="G281" s="530" t="s">
        <v>740</v>
      </c>
      <c r="H281" s="533" t="s">
        <v>1747</v>
      </c>
      <c r="I281" s="532" t="s">
        <v>201</v>
      </c>
      <c r="J281" s="490" t="s">
        <v>1747</v>
      </c>
      <c r="K281" s="490" t="s">
        <v>1050</v>
      </c>
      <c r="L281" s="628" t="s">
        <v>1798</v>
      </c>
      <c r="M281" s="492"/>
      <c r="N281" s="504" t="s">
        <v>909</v>
      </c>
      <c r="O281" s="635"/>
      <c r="P281" s="636"/>
      <c r="Q281" s="636"/>
      <c r="R281" s="635" t="s">
        <v>799</v>
      </c>
      <c r="S281" s="637" t="s">
        <v>1813</v>
      </c>
      <c r="T281" s="638" t="s">
        <v>1814</v>
      </c>
      <c r="U281" s="636" t="s">
        <v>801</v>
      </c>
      <c r="V281" s="639">
        <v>33443</v>
      </c>
      <c r="W281" s="497">
        <f t="shared" ca="1" si="7"/>
        <v>34</v>
      </c>
      <c r="X281" s="636" t="s">
        <v>1815</v>
      </c>
      <c r="Y281" s="636" t="s">
        <v>778</v>
      </c>
      <c r="Z281" s="636" t="s">
        <v>792</v>
      </c>
      <c r="AA281" s="636" t="s">
        <v>740</v>
      </c>
      <c r="AB281" s="636" t="s">
        <v>740</v>
      </c>
      <c r="AC281" s="636" t="s">
        <v>1816</v>
      </c>
      <c r="AD281" s="640" t="s">
        <v>786</v>
      </c>
      <c r="AE281" s="636" t="s">
        <v>1817</v>
      </c>
      <c r="AF281" s="636" t="s">
        <v>1584</v>
      </c>
      <c r="AG281" s="499" t="s">
        <v>1552</v>
      </c>
      <c r="AH281" s="578" t="s">
        <v>688</v>
      </c>
      <c r="AI281" s="193"/>
      <c r="AJ281" s="500"/>
      <c r="AK281" s="500"/>
      <c r="AL281" s="500"/>
      <c r="AM281" s="193"/>
      <c r="AN281" s="193"/>
      <c r="AO281" s="193"/>
      <c r="AP281" s="193"/>
      <c r="AQ281" s="193"/>
      <c r="AR281" s="193"/>
      <c r="AS281" s="193"/>
      <c r="AT281" s="193"/>
      <c r="AU281" s="193"/>
      <c r="AV281" s="193"/>
      <c r="AW281" s="193"/>
      <c r="AX281" s="193"/>
      <c r="AY281" s="193"/>
      <c r="AZ281" s="193"/>
      <c r="BA281" s="193"/>
      <c r="BB281" s="193"/>
    </row>
    <row r="282" spans="1:54" ht="15.75" customHeight="1">
      <c r="A282" s="457"/>
      <c r="B282" s="456"/>
      <c r="C282" s="489">
        <v>250</v>
      </c>
      <c r="D282" s="489" t="s">
        <v>1751</v>
      </c>
      <c r="E282" s="489">
        <f t="shared" si="8"/>
        <v>255</v>
      </c>
      <c r="F282" s="489"/>
      <c r="G282" s="530" t="s">
        <v>1818</v>
      </c>
      <c r="H282" s="533" t="s">
        <v>1747</v>
      </c>
      <c r="I282" s="641"/>
      <c r="J282" s="490" t="s">
        <v>1002</v>
      </c>
      <c r="K282" s="490"/>
      <c r="L282" s="628" t="s">
        <v>726</v>
      </c>
      <c r="M282" s="492"/>
      <c r="N282" s="514" t="s">
        <v>727</v>
      </c>
      <c r="O282" s="494"/>
      <c r="P282" s="495" t="s">
        <v>390</v>
      </c>
      <c r="Q282" s="495" t="s">
        <v>69</v>
      </c>
      <c r="R282" s="494"/>
      <c r="S282" s="493" t="s">
        <v>223</v>
      </c>
      <c r="T282" s="496" t="s">
        <v>1752</v>
      </c>
      <c r="U282" s="497" t="s">
        <v>801</v>
      </c>
      <c r="V282" s="498">
        <v>20911</v>
      </c>
      <c r="W282" s="497">
        <f t="shared" ca="1" si="7"/>
        <v>68</v>
      </c>
      <c r="X282" s="497" t="s">
        <v>1753</v>
      </c>
      <c r="Y282" s="497" t="s">
        <v>733</v>
      </c>
      <c r="Z282" s="497" t="s">
        <v>734</v>
      </c>
      <c r="AA282" s="497" t="s">
        <v>740</v>
      </c>
      <c r="AB282" s="497" t="s">
        <v>740</v>
      </c>
      <c r="AC282" s="497" t="s">
        <v>1750</v>
      </c>
      <c r="AD282" s="497" t="s">
        <v>1012</v>
      </c>
      <c r="AE282" s="497"/>
      <c r="AF282" s="497"/>
      <c r="AG282" s="499"/>
      <c r="AH282" s="499"/>
      <c r="AI282" s="500"/>
      <c r="AJ282" s="500"/>
      <c r="AK282" s="500"/>
      <c r="AL282" s="500"/>
      <c r="AM282" s="500"/>
      <c r="AN282" s="500"/>
      <c r="AO282" s="500"/>
      <c r="AP282" s="500"/>
      <c r="AQ282" s="500"/>
      <c r="AR282" s="500"/>
      <c r="AS282" s="500"/>
      <c r="AT282" s="500"/>
      <c r="AU282" s="500"/>
      <c r="AV282" s="500"/>
      <c r="AW282" s="500"/>
      <c r="AX282" s="500"/>
      <c r="AY282" s="500"/>
      <c r="AZ282" s="500"/>
      <c r="BA282" s="500"/>
      <c r="BB282" s="500"/>
    </row>
    <row r="283" spans="1:54" ht="15.75" customHeight="1">
      <c r="A283" s="457"/>
      <c r="B283" s="456"/>
      <c r="C283" s="489">
        <v>251</v>
      </c>
      <c r="D283" s="489" t="s">
        <v>1823</v>
      </c>
      <c r="E283" s="489">
        <f t="shared" si="8"/>
        <v>256</v>
      </c>
      <c r="F283" s="489" t="s">
        <v>870</v>
      </c>
      <c r="G283" s="530" t="s">
        <v>1818</v>
      </c>
      <c r="H283" s="533" t="s">
        <v>1747</v>
      </c>
      <c r="I283" s="641" t="s">
        <v>223</v>
      </c>
      <c r="J283" s="490" t="s">
        <v>1751</v>
      </c>
      <c r="K283" s="490" t="s">
        <v>1751</v>
      </c>
      <c r="L283" s="628" t="s">
        <v>726</v>
      </c>
      <c r="M283" s="503"/>
      <c r="N283" s="501" t="s">
        <v>727</v>
      </c>
      <c r="O283" s="494" t="s">
        <v>365</v>
      </c>
      <c r="P283" s="495"/>
      <c r="Q283" s="495"/>
      <c r="R283" s="494" t="s">
        <v>799</v>
      </c>
      <c r="S283" s="501" t="s">
        <v>1824</v>
      </c>
      <c r="T283" s="496" t="s">
        <v>1825</v>
      </c>
      <c r="U283" s="497" t="s">
        <v>801</v>
      </c>
      <c r="V283" s="498">
        <v>21722</v>
      </c>
      <c r="W283" s="497">
        <f t="shared" ca="1" si="7"/>
        <v>66</v>
      </c>
      <c r="X283" s="497" t="s">
        <v>1826</v>
      </c>
      <c r="Y283" s="497" t="s">
        <v>778</v>
      </c>
      <c r="Z283" s="497" t="s">
        <v>792</v>
      </c>
      <c r="AA283" s="497" t="s">
        <v>846</v>
      </c>
      <c r="AB283" s="497" t="s">
        <v>846</v>
      </c>
      <c r="AC283" s="497" t="s">
        <v>1827</v>
      </c>
      <c r="AD283" s="497"/>
      <c r="AE283" s="497"/>
      <c r="AF283" s="497" t="s">
        <v>874</v>
      </c>
      <c r="AG283" s="499" t="s">
        <v>1605</v>
      </c>
      <c r="AH283" s="499" t="s">
        <v>688</v>
      </c>
      <c r="AI283" s="500"/>
      <c r="AJ283" s="500"/>
      <c r="AK283" s="500"/>
      <c r="AL283" s="500"/>
      <c r="AM283" s="500"/>
      <c r="AN283" s="500"/>
      <c r="AO283" s="500"/>
      <c r="AP283" s="500"/>
      <c r="AQ283" s="500"/>
      <c r="AR283" s="500"/>
      <c r="AS283" s="500"/>
      <c r="AT283" s="500"/>
      <c r="AU283" s="500"/>
      <c r="AV283" s="500"/>
      <c r="AW283" s="500"/>
      <c r="AX283" s="500"/>
      <c r="AY283" s="500"/>
      <c r="AZ283" s="500"/>
      <c r="BA283" s="500"/>
      <c r="BB283" s="500"/>
    </row>
    <row r="284" spans="1:54" ht="15.75" customHeight="1">
      <c r="A284" s="457"/>
      <c r="B284" s="456"/>
      <c r="C284" s="489">
        <v>252</v>
      </c>
      <c r="D284" s="489" t="s">
        <v>1828</v>
      </c>
      <c r="E284" s="489">
        <f t="shared" si="8"/>
        <v>257</v>
      </c>
      <c r="F284" s="489" t="s">
        <v>870</v>
      </c>
      <c r="G284" s="530" t="s">
        <v>1818</v>
      </c>
      <c r="H284" s="533" t="s">
        <v>1747</v>
      </c>
      <c r="I284" s="641" t="s">
        <v>223</v>
      </c>
      <c r="J284" s="490" t="s">
        <v>1751</v>
      </c>
      <c r="K284" s="490" t="s">
        <v>1751</v>
      </c>
      <c r="L284" s="628" t="s">
        <v>726</v>
      </c>
      <c r="M284" s="492"/>
      <c r="N284" s="501" t="s">
        <v>727</v>
      </c>
      <c r="O284" s="494" t="s">
        <v>365</v>
      </c>
      <c r="P284" s="495"/>
      <c r="Q284" s="495"/>
      <c r="R284" s="494" t="s">
        <v>799</v>
      </c>
      <c r="S284" s="501" t="s">
        <v>1829</v>
      </c>
      <c r="T284" s="496" t="s">
        <v>1830</v>
      </c>
      <c r="U284" s="497" t="s">
        <v>801</v>
      </c>
      <c r="V284" s="498">
        <v>22447</v>
      </c>
      <c r="W284" s="497">
        <f t="shared" ca="1" si="7"/>
        <v>64</v>
      </c>
      <c r="X284" s="497" t="s">
        <v>1831</v>
      </c>
      <c r="Y284" s="497" t="s">
        <v>778</v>
      </c>
      <c r="Z284" s="497" t="s">
        <v>792</v>
      </c>
      <c r="AA284" s="497" t="s">
        <v>846</v>
      </c>
      <c r="AB284" s="497" t="s">
        <v>846</v>
      </c>
      <c r="AC284" s="497" t="s">
        <v>1827</v>
      </c>
      <c r="AD284" s="497"/>
      <c r="AE284" s="497"/>
      <c r="AF284" s="497" t="s">
        <v>874</v>
      </c>
      <c r="AG284" s="499" t="s">
        <v>1605</v>
      </c>
      <c r="AH284" s="499" t="s">
        <v>688</v>
      </c>
      <c r="AI284" s="500"/>
      <c r="AJ284" s="500"/>
      <c r="AK284" s="500"/>
      <c r="AL284" s="500"/>
      <c r="AM284" s="500"/>
      <c r="AN284" s="500"/>
      <c r="AO284" s="500"/>
      <c r="AP284" s="500"/>
      <c r="AQ284" s="500"/>
      <c r="AR284" s="500"/>
      <c r="AS284" s="500"/>
      <c r="AT284" s="500"/>
      <c r="AU284" s="500"/>
      <c r="AV284" s="500"/>
      <c r="AW284" s="500"/>
      <c r="AX284" s="500"/>
      <c r="AY284" s="500"/>
      <c r="AZ284" s="500"/>
      <c r="BA284" s="500"/>
      <c r="BB284" s="500"/>
    </row>
    <row r="285" spans="1:54" ht="15.75" customHeight="1">
      <c r="A285" s="457"/>
      <c r="B285" s="456"/>
      <c r="C285" s="489">
        <v>253</v>
      </c>
      <c r="D285" s="489" t="s">
        <v>1832</v>
      </c>
      <c r="E285" s="489">
        <f t="shared" si="8"/>
        <v>258</v>
      </c>
      <c r="F285" s="489" t="s">
        <v>870</v>
      </c>
      <c r="G285" s="530" t="s">
        <v>1818</v>
      </c>
      <c r="H285" s="533" t="s">
        <v>1747</v>
      </c>
      <c r="I285" s="641" t="s">
        <v>223</v>
      </c>
      <c r="J285" s="490" t="s">
        <v>1751</v>
      </c>
      <c r="K285" s="490" t="s">
        <v>1751</v>
      </c>
      <c r="L285" s="628" t="s">
        <v>726</v>
      </c>
      <c r="M285" s="492"/>
      <c r="N285" s="504" t="s">
        <v>727</v>
      </c>
      <c r="O285" s="494" t="s">
        <v>365</v>
      </c>
      <c r="P285" s="495"/>
      <c r="Q285" s="495"/>
      <c r="R285" s="494" t="s">
        <v>799</v>
      </c>
      <c r="S285" s="504" t="s">
        <v>460</v>
      </c>
      <c r="T285" s="496" t="s">
        <v>1833</v>
      </c>
      <c r="U285" s="497" t="s">
        <v>801</v>
      </c>
      <c r="V285" s="498">
        <v>28584</v>
      </c>
      <c r="W285" s="497">
        <f t="shared" ca="1" si="7"/>
        <v>47</v>
      </c>
      <c r="X285" s="497" t="s">
        <v>1834</v>
      </c>
      <c r="Y285" s="497" t="s">
        <v>778</v>
      </c>
      <c r="Z285" s="497" t="s">
        <v>792</v>
      </c>
      <c r="AA285" s="497" t="s">
        <v>846</v>
      </c>
      <c r="AB285" s="497" t="s">
        <v>846</v>
      </c>
      <c r="AC285" s="497" t="s">
        <v>1835</v>
      </c>
      <c r="AD285" s="497"/>
      <c r="AE285" s="497"/>
      <c r="AF285" s="497" t="s">
        <v>874</v>
      </c>
      <c r="AG285" s="499" t="s">
        <v>1605</v>
      </c>
      <c r="AH285" s="499" t="s">
        <v>688</v>
      </c>
      <c r="AI285" s="500"/>
      <c r="AJ285" s="500"/>
      <c r="AK285" s="500"/>
      <c r="AL285" s="500"/>
      <c r="AM285" s="500"/>
      <c r="AN285" s="500"/>
      <c r="AO285" s="500"/>
      <c r="AP285" s="500"/>
      <c r="AQ285" s="500"/>
      <c r="AR285" s="500"/>
      <c r="AS285" s="500"/>
      <c r="AT285" s="500"/>
      <c r="AU285" s="500"/>
      <c r="AV285" s="500"/>
      <c r="AW285" s="500"/>
      <c r="AX285" s="500"/>
      <c r="AY285" s="500"/>
      <c r="AZ285" s="500"/>
      <c r="BA285" s="500"/>
      <c r="BB285" s="500"/>
    </row>
    <row r="286" spans="1:54" ht="15.75" customHeight="1">
      <c r="A286" s="193"/>
      <c r="B286" s="193"/>
      <c r="C286" s="588">
        <v>617</v>
      </c>
      <c r="D286" s="588" t="s">
        <v>1751</v>
      </c>
      <c r="E286" s="588">
        <f t="shared" ref="E286:E289" si="9">SUBTOTAL(103,$R$15:R286)</f>
        <v>258</v>
      </c>
      <c r="F286" s="589"/>
      <c r="G286" s="590" t="s">
        <v>3668</v>
      </c>
      <c r="H286" s="533" t="s">
        <v>1747</v>
      </c>
      <c r="I286" s="1045" t="s">
        <v>115</v>
      </c>
      <c r="J286" s="681" t="s">
        <v>1002</v>
      </c>
      <c r="K286" s="681" t="s">
        <v>1751</v>
      </c>
      <c r="L286" s="1046" t="s">
        <v>726</v>
      </c>
      <c r="M286" s="592"/>
      <c r="N286" s="626" t="s">
        <v>3675</v>
      </c>
      <c r="O286" s="593"/>
      <c r="P286" s="595" t="s">
        <v>390</v>
      </c>
      <c r="Q286" s="595" t="s">
        <v>69</v>
      </c>
      <c r="R286" s="593"/>
      <c r="S286" s="626" t="s">
        <v>223</v>
      </c>
      <c r="T286" s="608" t="s">
        <v>1752</v>
      </c>
      <c r="U286" s="595" t="s">
        <v>801</v>
      </c>
      <c r="V286" s="596">
        <v>20911</v>
      </c>
      <c r="W286" s="595">
        <f t="shared" ca="1" si="7"/>
        <v>68</v>
      </c>
      <c r="X286" s="595" t="s">
        <v>1753</v>
      </c>
      <c r="Y286" s="595" t="s">
        <v>733</v>
      </c>
      <c r="Z286" s="595" t="s">
        <v>734</v>
      </c>
      <c r="AA286" s="595" t="s">
        <v>740</v>
      </c>
      <c r="AB286" s="595" t="s">
        <v>740</v>
      </c>
      <c r="AC286" s="595" t="s">
        <v>1750</v>
      </c>
      <c r="AD286" s="595" t="s">
        <v>1012</v>
      </c>
      <c r="AE286" s="597"/>
      <c r="AF286" s="597"/>
      <c r="AG286" s="563"/>
      <c r="AH286" s="563"/>
      <c r="AI286" s="193"/>
      <c r="AJ286" s="193"/>
      <c r="AK286" s="193"/>
      <c r="AL286" s="193"/>
      <c r="AM286" s="193"/>
      <c r="AN286" s="193"/>
      <c r="AO286" s="193"/>
      <c r="AP286" s="193"/>
      <c r="AQ286" s="193"/>
      <c r="AR286" s="193"/>
      <c r="AS286" s="193"/>
      <c r="AT286" s="193"/>
      <c r="AU286" s="193"/>
      <c r="AV286" s="193"/>
      <c r="AW286" s="193"/>
      <c r="AX286" s="193"/>
      <c r="AY286" s="193"/>
      <c r="AZ286" s="193"/>
      <c r="BA286" s="193"/>
      <c r="BB286" s="193"/>
    </row>
    <row r="287" spans="1:54" ht="15.75" customHeight="1">
      <c r="A287" s="193"/>
      <c r="B287" s="193"/>
      <c r="C287" s="634">
        <v>618</v>
      </c>
      <c r="D287" s="634" t="s">
        <v>1839</v>
      </c>
      <c r="E287" s="634">
        <f t="shared" si="9"/>
        <v>259</v>
      </c>
      <c r="F287" s="643" t="s">
        <v>688</v>
      </c>
      <c r="G287" s="706" t="s">
        <v>3668</v>
      </c>
      <c r="H287" s="533" t="s">
        <v>1747</v>
      </c>
      <c r="I287" s="707" t="s">
        <v>115</v>
      </c>
      <c r="J287" s="708" t="s">
        <v>1002</v>
      </c>
      <c r="K287" s="708" t="s">
        <v>1751</v>
      </c>
      <c r="L287" s="1047" t="s">
        <v>726</v>
      </c>
      <c r="M287" s="644"/>
      <c r="N287" s="727" t="s">
        <v>3675</v>
      </c>
      <c r="O287" s="635" t="s">
        <v>365</v>
      </c>
      <c r="P287" s="645"/>
      <c r="Q287" s="645"/>
      <c r="R287" s="635" t="s">
        <v>799</v>
      </c>
      <c r="S287" s="646" t="s">
        <v>478</v>
      </c>
      <c r="T287" s="638" t="s">
        <v>1840</v>
      </c>
      <c r="U287" s="636" t="s">
        <v>801</v>
      </c>
      <c r="V287" s="558">
        <v>21826</v>
      </c>
      <c r="W287" s="636">
        <f t="shared" ca="1" si="7"/>
        <v>66</v>
      </c>
      <c r="X287" s="497" t="s">
        <v>1841</v>
      </c>
      <c r="Y287" s="636" t="s">
        <v>778</v>
      </c>
      <c r="Z287" s="636" t="s">
        <v>792</v>
      </c>
      <c r="AA287" s="497" t="s">
        <v>1842</v>
      </c>
      <c r="AB287" s="497" t="s">
        <v>1842</v>
      </c>
      <c r="AC287" s="497" t="s">
        <v>1843</v>
      </c>
      <c r="AD287" s="640" t="s">
        <v>786</v>
      </c>
      <c r="AE287" s="636" t="s">
        <v>1844</v>
      </c>
      <c r="AF287" s="636" t="s">
        <v>1313</v>
      </c>
      <c r="AG287" s="563"/>
      <c r="AH287" s="578" t="s">
        <v>688</v>
      </c>
      <c r="AI287" s="193"/>
      <c r="AJ287" s="193"/>
      <c r="AK287" s="193"/>
      <c r="AL287" s="193"/>
      <c r="AM287" s="193"/>
      <c r="AN287" s="193"/>
      <c r="AO287" s="193"/>
      <c r="AP287" s="193"/>
      <c r="AQ287" s="193"/>
      <c r="AR287" s="193"/>
      <c r="AS287" s="193"/>
      <c r="AT287" s="193"/>
      <c r="AU287" s="193"/>
      <c r="AV287" s="193"/>
      <c r="AW287" s="193"/>
      <c r="AX287" s="193"/>
      <c r="AY287" s="193"/>
      <c r="AZ287" s="193"/>
      <c r="BA287" s="193"/>
      <c r="BB287" s="193"/>
    </row>
    <row r="288" spans="1:54" ht="15.75" customHeight="1">
      <c r="A288" s="193"/>
      <c r="B288" s="193"/>
      <c r="C288" s="489">
        <v>619</v>
      </c>
      <c r="D288" s="489" t="s">
        <v>1819</v>
      </c>
      <c r="E288" s="489">
        <f t="shared" si="9"/>
        <v>260</v>
      </c>
      <c r="F288" s="525" t="s">
        <v>688</v>
      </c>
      <c r="G288" s="530" t="s">
        <v>3668</v>
      </c>
      <c r="H288" s="533" t="s">
        <v>1747</v>
      </c>
      <c r="I288" s="668" t="s">
        <v>115</v>
      </c>
      <c r="J288" s="565" t="s">
        <v>1002</v>
      </c>
      <c r="K288" s="565" t="s">
        <v>1751</v>
      </c>
      <c r="L288" s="606" t="s">
        <v>726</v>
      </c>
      <c r="M288" s="569"/>
      <c r="N288" s="514" t="s">
        <v>3675</v>
      </c>
      <c r="O288" s="494" t="s">
        <v>365</v>
      </c>
      <c r="P288" s="563"/>
      <c r="Q288" s="563"/>
      <c r="R288" s="524" t="s">
        <v>799</v>
      </c>
      <c r="S288" s="534" t="s">
        <v>396</v>
      </c>
      <c r="T288" s="609" t="s">
        <v>1820</v>
      </c>
      <c r="U288" s="497" t="s">
        <v>801</v>
      </c>
      <c r="V288" s="558">
        <v>22722</v>
      </c>
      <c r="W288" s="497">
        <f t="shared" ca="1" si="7"/>
        <v>63</v>
      </c>
      <c r="X288" s="497" t="s">
        <v>1821</v>
      </c>
      <c r="Y288" s="497" t="s">
        <v>778</v>
      </c>
      <c r="Z288" s="497" t="s">
        <v>792</v>
      </c>
      <c r="AA288" s="497" t="s">
        <v>846</v>
      </c>
      <c r="AB288" s="497" t="s">
        <v>846</v>
      </c>
      <c r="AC288" s="497" t="s">
        <v>1822</v>
      </c>
      <c r="AD288" s="563"/>
      <c r="AE288" s="563"/>
      <c r="AF288" s="497" t="s">
        <v>1313</v>
      </c>
      <c r="AG288" s="563"/>
      <c r="AH288" s="578" t="s">
        <v>688</v>
      </c>
      <c r="AI288" s="193"/>
      <c r="AJ288" s="193"/>
      <c r="AK288" s="193"/>
      <c r="AL288" s="193"/>
      <c r="AM288" s="193"/>
      <c r="AN288" s="193"/>
      <c r="AO288" s="193"/>
      <c r="AP288" s="193"/>
      <c r="AQ288" s="193"/>
      <c r="AR288" s="193"/>
      <c r="AS288" s="193"/>
      <c r="AT288" s="193"/>
      <c r="AU288" s="193"/>
      <c r="AV288" s="193"/>
      <c r="AW288" s="193"/>
      <c r="AX288" s="193"/>
      <c r="AY288" s="193"/>
      <c r="AZ288" s="193"/>
      <c r="BA288" s="193"/>
      <c r="BB288" s="193"/>
    </row>
    <row r="289" spans="1:54" ht="15.75" customHeight="1">
      <c r="A289" s="193"/>
      <c r="B289" s="193"/>
      <c r="C289" s="489">
        <v>620</v>
      </c>
      <c r="D289" s="489" t="s">
        <v>1836</v>
      </c>
      <c r="E289" s="489">
        <f t="shared" si="9"/>
        <v>261</v>
      </c>
      <c r="F289" s="525" t="s">
        <v>688</v>
      </c>
      <c r="G289" s="530" t="s">
        <v>3668</v>
      </c>
      <c r="H289" s="533" t="s">
        <v>1747</v>
      </c>
      <c r="I289" s="668" t="s">
        <v>115</v>
      </c>
      <c r="J289" s="565" t="s">
        <v>1002</v>
      </c>
      <c r="K289" s="565" t="s">
        <v>1751</v>
      </c>
      <c r="L289" s="606" t="s">
        <v>726</v>
      </c>
      <c r="M289" s="569"/>
      <c r="N289" s="518" t="s">
        <v>3675</v>
      </c>
      <c r="O289" s="494" t="s">
        <v>365</v>
      </c>
      <c r="P289" s="563"/>
      <c r="Q289" s="563"/>
      <c r="R289" s="524" t="s">
        <v>799</v>
      </c>
      <c r="S289" s="642" t="s">
        <v>496</v>
      </c>
      <c r="T289" s="609" t="s">
        <v>1837</v>
      </c>
      <c r="U289" s="497" t="s">
        <v>801</v>
      </c>
      <c r="V289" s="558">
        <v>26312</v>
      </c>
      <c r="W289" s="497">
        <f t="shared" ca="1" si="7"/>
        <v>54</v>
      </c>
      <c r="X289" s="497" t="s">
        <v>1838</v>
      </c>
      <c r="Y289" s="497" t="s">
        <v>778</v>
      </c>
      <c r="Z289" s="497" t="s">
        <v>792</v>
      </c>
      <c r="AA289" s="497" t="s">
        <v>846</v>
      </c>
      <c r="AB289" s="497" t="s">
        <v>846</v>
      </c>
      <c r="AC289" s="497" t="s">
        <v>1835</v>
      </c>
      <c r="AD289" s="563"/>
      <c r="AE289" s="563"/>
      <c r="AF289" s="497" t="s">
        <v>1313</v>
      </c>
      <c r="AG289" s="563"/>
      <c r="AH289" s="578" t="s">
        <v>688</v>
      </c>
      <c r="AI289" s="193"/>
      <c r="AJ289" s="193"/>
      <c r="AK289" s="193"/>
      <c r="AL289" s="193"/>
      <c r="AM289" s="193"/>
      <c r="AN289" s="193"/>
      <c r="AO289" s="193"/>
      <c r="AP289" s="193"/>
      <c r="AQ289" s="193"/>
      <c r="AR289" s="193"/>
      <c r="AS289" s="193"/>
      <c r="AT289" s="193"/>
      <c r="AU289" s="193"/>
      <c r="AV289" s="193"/>
      <c r="AW289" s="193"/>
      <c r="AX289" s="193"/>
      <c r="AY289" s="193"/>
      <c r="AZ289" s="193"/>
      <c r="BA289" s="193"/>
      <c r="BB289" s="193"/>
    </row>
    <row r="290" spans="1:54" ht="15.75" customHeight="1">
      <c r="A290" s="457"/>
      <c r="B290" s="456"/>
      <c r="C290" s="489">
        <v>254</v>
      </c>
      <c r="D290" s="489" t="s">
        <v>1757</v>
      </c>
      <c r="E290" s="489">
        <f t="shared" ref="E290:E310" si="10">SUBTOTAL(103,$R$15:R290)</f>
        <v>261</v>
      </c>
      <c r="F290" s="489"/>
      <c r="G290" s="530" t="s">
        <v>1818</v>
      </c>
      <c r="H290" s="533" t="s">
        <v>1747</v>
      </c>
      <c r="I290" s="641" t="s">
        <v>223</v>
      </c>
      <c r="J290" s="490" t="s">
        <v>1751</v>
      </c>
      <c r="K290" s="490" t="s">
        <v>1757</v>
      </c>
      <c r="L290" s="490" t="s">
        <v>1845</v>
      </c>
      <c r="M290" s="490"/>
      <c r="N290" s="493" t="s">
        <v>765</v>
      </c>
      <c r="O290" s="494"/>
      <c r="P290" s="495" t="s">
        <v>197</v>
      </c>
      <c r="Q290" s="495"/>
      <c r="R290" s="494"/>
      <c r="S290" s="493" t="s">
        <v>269</v>
      </c>
      <c r="T290" s="496" t="s">
        <v>1758</v>
      </c>
      <c r="U290" s="497" t="s">
        <v>801</v>
      </c>
      <c r="V290" s="498">
        <v>25211</v>
      </c>
      <c r="W290" s="497">
        <f t="shared" ca="1" si="7"/>
        <v>57</v>
      </c>
      <c r="X290" s="497" t="s">
        <v>1759</v>
      </c>
      <c r="Y290" s="497" t="s">
        <v>733</v>
      </c>
      <c r="Z290" s="497" t="s">
        <v>734</v>
      </c>
      <c r="AA290" s="497" t="s">
        <v>740</v>
      </c>
      <c r="AB290" s="497" t="s">
        <v>740</v>
      </c>
      <c r="AC290" s="497" t="s">
        <v>1750</v>
      </c>
      <c r="AD290" s="497" t="s">
        <v>1012</v>
      </c>
      <c r="AE290" s="497"/>
      <c r="AF290" s="497"/>
      <c r="AG290" s="499"/>
      <c r="AH290" s="499"/>
      <c r="AI290" s="500"/>
      <c r="AJ290" s="500"/>
      <c r="AK290" s="500"/>
      <c r="AL290" s="500"/>
      <c r="AM290" s="500"/>
      <c r="AN290" s="500"/>
      <c r="AO290" s="500"/>
      <c r="AP290" s="500"/>
      <c r="AQ290" s="500"/>
      <c r="AR290" s="500"/>
      <c r="AS290" s="500"/>
      <c r="AT290" s="500"/>
      <c r="AU290" s="500"/>
      <c r="AV290" s="500"/>
      <c r="AW290" s="500"/>
      <c r="AX290" s="500"/>
      <c r="AY290" s="500"/>
      <c r="AZ290" s="500"/>
      <c r="BA290" s="500"/>
      <c r="BB290" s="500"/>
    </row>
    <row r="291" spans="1:54" ht="15.75" customHeight="1">
      <c r="A291" s="457"/>
      <c r="B291" s="456"/>
      <c r="C291" s="489">
        <v>255</v>
      </c>
      <c r="D291" s="489" t="s">
        <v>1845</v>
      </c>
      <c r="E291" s="489">
        <f t="shared" si="10"/>
        <v>262</v>
      </c>
      <c r="F291" s="489" t="s">
        <v>870</v>
      </c>
      <c r="G291" s="530" t="s">
        <v>1818</v>
      </c>
      <c r="H291" s="533" t="s">
        <v>1747</v>
      </c>
      <c r="I291" s="641" t="s">
        <v>223</v>
      </c>
      <c r="J291" s="490" t="s">
        <v>1751</v>
      </c>
      <c r="K291" s="490" t="s">
        <v>1757</v>
      </c>
      <c r="L291" s="490" t="s">
        <v>1845</v>
      </c>
      <c r="M291" s="490"/>
      <c r="N291" s="501" t="s">
        <v>765</v>
      </c>
      <c r="O291" s="494"/>
      <c r="P291" s="495" t="s">
        <v>519</v>
      </c>
      <c r="Q291" s="495"/>
      <c r="R291" s="494" t="s">
        <v>766</v>
      </c>
      <c r="S291" s="501" t="s">
        <v>1846</v>
      </c>
      <c r="T291" s="496" t="s">
        <v>1847</v>
      </c>
      <c r="U291" s="497" t="s">
        <v>801</v>
      </c>
      <c r="V291" s="498">
        <v>34119</v>
      </c>
      <c r="W291" s="497">
        <f t="shared" ca="1" si="7"/>
        <v>32</v>
      </c>
      <c r="X291" s="497" t="s">
        <v>1848</v>
      </c>
      <c r="Y291" s="497" t="s">
        <v>778</v>
      </c>
      <c r="Z291" s="497" t="s">
        <v>792</v>
      </c>
      <c r="AA291" s="497" t="s">
        <v>740</v>
      </c>
      <c r="AB291" s="497" t="s">
        <v>740</v>
      </c>
      <c r="AC291" s="497" t="s">
        <v>1849</v>
      </c>
      <c r="AD291" s="497"/>
      <c r="AE291" s="497"/>
      <c r="AF291" s="497" t="s">
        <v>868</v>
      </c>
      <c r="AG291" s="499" t="s">
        <v>1605</v>
      </c>
      <c r="AH291" s="499" t="s">
        <v>688</v>
      </c>
      <c r="AI291" s="500"/>
      <c r="AJ291" s="500"/>
      <c r="AK291" s="500"/>
      <c r="AL291" s="500"/>
      <c r="AM291" s="500"/>
      <c r="AN291" s="500"/>
      <c r="AO291" s="500"/>
      <c r="AP291" s="500"/>
      <c r="AQ291" s="500"/>
      <c r="AR291" s="500"/>
      <c r="AS291" s="500"/>
      <c r="AT291" s="500"/>
      <c r="AU291" s="500"/>
      <c r="AV291" s="500"/>
      <c r="AW291" s="500"/>
      <c r="AX291" s="500"/>
      <c r="AY291" s="500"/>
      <c r="AZ291" s="500"/>
      <c r="BA291" s="500"/>
      <c r="BB291" s="500"/>
    </row>
    <row r="292" spans="1:54" ht="15.75" customHeight="1">
      <c r="A292" s="457"/>
      <c r="B292" s="456"/>
      <c r="C292" s="489">
        <v>256</v>
      </c>
      <c r="D292" s="489" t="s">
        <v>1850</v>
      </c>
      <c r="E292" s="489">
        <f t="shared" si="10"/>
        <v>263</v>
      </c>
      <c r="F292" s="489" t="s">
        <v>870</v>
      </c>
      <c r="G292" s="530" t="s">
        <v>1818</v>
      </c>
      <c r="H292" s="533" t="s">
        <v>1747</v>
      </c>
      <c r="I292" s="641" t="s">
        <v>223</v>
      </c>
      <c r="J292" s="490" t="s">
        <v>1751</v>
      </c>
      <c r="K292" s="490" t="s">
        <v>1757</v>
      </c>
      <c r="L292" s="490" t="s">
        <v>1845</v>
      </c>
      <c r="M292" s="490"/>
      <c r="N292" s="501" t="s">
        <v>765</v>
      </c>
      <c r="O292" s="494"/>
      <c r="P292" s="495"/>
      <c r="Q292" s="495"/>
      <c r="R292" s="494" t="s">
        <v>799</v>
      </c>
      <c r="S292" s="501" t="s">
        <v>1851</v>
      </c>
      <c r="T292" s="496" t="s">
        <v>1852</v>
      </c>
      <c r="U292" s="497" t="s">
        <v>801</v>
      </c>
      <c r="V292" s="498">
        <v>33793</v>
      </c>
      <c r="W292" s="497">
        <f t="shared" ca="1" si="7"/>
        <v>33</v>
      </c>
      <c r="X292" s="497" t="s">
        <v>1853</v>
      </c>
      <c r="Y292" s="497" t="s">
        <v>778</v>
      </c>
      <c r="Z292" s="497" t="s">
        <v>792</v>
      </c>
      <c r="AA292" s="497" t="s">
        <v>846</v>
      </c>
      <c r="AB292" s="497" t="s">
        <v>846</v>
      </c>
      <c r="AC292" s="497" t="s">
        <v>1854</v>
      </c>
      <c r="AD292" s="497"/>
      <c r="AE292" s="497"/>
      <c r="AF292" s="497" t="s">
        <v>868</v>
      </c>
      <c r="AG292" s="499" t="s">
        <v>1605</v>
      </c>
      <c r="AH292" s="499" t="s">
        <v>688</v>
      </c>
      <c r="AI292" s="500"/>
      <c r="AJ292" s="500"/>
      <c r="AK292" s="500"/>
      <c r="AL292" s="500"/>
      <c r="AM292" s="500"/>
      <c r="AN292" s="500"/>
      <c r="AO292" s="500"/>
      <c r="AP292" s="500"/>
      <c r="AQ292" s="500"/>
      <c r="AR292" s="500"/>
      <c r="AS292" s="500"/>
      <c r="AT292" s="500"/>
      <c r="AU292" s="500"/>
      <c r="AV292" s="500"/>
      <c r="AW292" s="500"/>
      <c r="AX292" s="500"/>
      <c r="AY292" s="500"/>
      <c r="AZ292" s="500"/>
      <c r="BA292" s="500"/>
      <c r="BB292" s="500"/>
    </row>
    <row r="293" spans="1:54" ht="15.75" customHeight="1">
      <c r="A293" s="457"/>
      <c r="B293" s="456"/>
      <c r="C293" s="489">
        <v>257</v>
      </c>
      <c r="D293" s="489" t="s">
        <v>1855</v>
      </c>
      <c r="E293" s="489">
        <f t="shared" si="10"/>
        <v>264</v>
      </c>
      <c r="F293" s="489" t="s">
        <v>870</v>
      </c>
      <c r="G293" s="530" t="s">
        <v>1818</v>
      </c>
      <c r="H293" s="533" t="s">
        <v>1747</v>
      </c>
      <c r="I293" s="641" t="s">
        <v>223</v>
      </c>
      <c r="J293" s="490" t="s">
        <v>1751</v>
      </c>
      <c r="K293" s="490" t="s">
        <v>1757</v>
      </c>
      <c r="L293" s="490" t="s">
        <v>1845</v>
      </c>
      <c r="M293" s="490"/>
      <c r="N293" s="501" t="s">
        <v>765</v>
      </c>
      <c r="O293" s="494"/>
      <c r="P293" s="495"/>
      <c r="Q293" s="495"/>
      <c r="R293" s="494" t="s">
        <v>799</v>
      </c>
      <c r="S293" s="501" t="s">
        <v>1856</v>
      </c>
      <c r="T293" s="496" t="s">
        <v>1857</v>
      </c>
      <c r="U293" s="497" t="s">
        <v>801</v>
      </c>
      <c r="V293" s="498">
        <v>34240</v>
      </c>
      <c r="W293" s="497">
        <f t="shared" ca="1" si="7"/>
        <v>32</v>
      </c>
      <c r="X293" s="497" t="s">
        <v>1858</v>
      </c>
      <c r="Y293" s="497" t="s">
        <v>778</v>
      </c>
      <c r="Z293" s="497" t="s">
        <v>792</v>
      </c>
      <c r="AA293" s="497" t="s">
        <v>846</v>
      </c>
      <c r="AB293" s="497" t="s">
        <v>846</v>
      </c>
      <c r="AC293" s="497" t="s">
        <v>1854</v>
      </c>
      <c r="AD293" s="497"/>
      <c r="AE293" s="497"/>
      <c r="AF293" s="497" t="s">
        <v>868</v>
      </c>
      <c r="AG293" s="499" t="s">
        <v>1605</v>
      </c>
      <c r="AH293" s="499" t="s">
        <v>688</v>
      </c>
      <c r="AI293" s="500"/>
      <c r="AJ293" s="500"/>
      <c r="AK293" s="500"/>
      <c r="AL293" s="500"/>
      <c r="AM293" s="500"/>
      <c r="AN293" s="500"/>
      <c r="AO293" s="500"/>
      <c r="AP293" s="500"/>
      <c r="AQ293" s="500"/>
      <c r="AR293" s="500"/>
      <c r="AS293" s="500"/>
      <c r="AT293" s="500"/>
      <c r="AU293" s="500"/>
      <c r="AV293" s="500"/>
      <c r="AW293" s="500"/>
      <c r="AX293" s="500"/>
      <c r="AY293" s="500"/>
      <c r="AZ293" s="500"/>
      <c r="BA293" s="500"/>
      <c r="BB293" s="500"/>
    </row>
    <row r="294" spans="1:54" ht="15.75" customHeight="1">
      <c r="A294" s="457"/>
      <c r="B294" s="456"/>
      <c r="C294" s="489">
        <v>258</v>
      </c>
      <c r="D294" s="489" t="s">
        <v>1859</v>
      </c>
      <c r="E294" s="489">
        <f t="shared" si="10"/>
        <v>265</v>
      </c>
      <c r="F294" s="489" t="s">
        <v>870</v>
      </c>
      <c r="G294" s="530" t="s">
        <v>1818</v>
      </c>
      <c r="H294" s="533" t="s">
        <v>1747</v>
      </c>
      <c r="I294" s="641" t="s">
        <v>223</v>
      </c>
      <c r="J294" s="490" t="s">
        <v>1751</v>
      </c>
      <c r="K294" s="490" t="s">
        <v>1757</v>
      </c>
      <c r="L294" s="490" t="s">
        <v>1845</v>
      </c>
      <c r="M294" s="490"/>
      <c r="N294" s="501" t="s">
        <v>765</v>
      </c>
      <c r="O294" s="494"/>
      <c r="P294" s="495"/>
      <c r="Q294" s="495"/>
      <c r="R294" s="494" t="s">
        <v>766</v>
      </c>
      <c r="S294" s="502" t="s">
        <v>1860</v>
      </c>
      <c r="T294" s="496" t="s">
        <v>1861</v>
      </c>
      <c r="U294" s="497" t="s">
        <v>801</v>
      </c>
      <c r="V294" s="498">
        <v>35234</v>
      </c>
      <c r="W294" s="497">
        <f t="shared" ca="1" si="7"/>
        <v>29</v>
      </c>
      <c r="X294" s="497" t="s">
        <v>1862</v>
      </c>
      <c r="Y294" s="497" t="s">
        <v>778</v>
      </c>
      <c r="Z294" s="497" t="s">
        <v>792</v>
      </c>
      <c r="AA294" s="497" t="s">
        <v>740</v>
      </c>
      <c r="AB294" s="497" t="s">
        <v>740</v>
      </c>
      <c r="AC294" s="497" t="s">
        <v>1849</v>
      </c>
      <c r="AD294" s="497"/>
      <c r="AE294" s="497"/>
      <c r="AF294" s="497" t="s">
        <v>868</v>
      </c>
      <c r="AG294" s="499" t="s">
        <v>1605</v>
      </c>
      <c r="AH294" s="499" t="s">
        <v>688</v>
      </c>
      <c r="AI294" s="500"/>
      <c r="AJ294" s="500"/>
      <c r="AK294" s="500"/>
      <c r="AL294" s="500"/>
      <c r="AM294" s="500"/>
      <c r="AN294" s="500"/>
      <c r="AO294" s="500"/>
      <c r="AP294" s="500"/>
      <c r="AQ294" s="500"/>
      <c r="AR294" s="500"/>
      <c r="AS294" s="500"/>
      <c r="AT294" s="500"/>
      <c r="AU294" s="500"/>
      <c r="AV294" s="500"/>
      <c r="AW294" s="500"/>
      <c r="AX294" s="500"/>
      <c r="AY294" s="500"/>
      <c r="AZ294" s="500"/>
      <c r="BA294" s="500"/>
      <c r="BB294" s="500"/>
    </row>
    <row r="295" spans="1:54" ht="15.75" customHeight="1">
      <c r="A295" s="457"/>
      <c r="B295" s="456"/>
      <c r="C295" s="489">
        <v>259</v>
      </c>
      <c r="D295" s="489" t="s">
        <v>1863</v>
      </c>
      <c r="E295" s="489">
        <f t="shared" si="10"/>
        <v>266</v>
      </c>
      <c r="F295" s="489" t="s">
        <v>870</v>
      </c>
      <c r="G295" s="530" t="s">
        <v>1818</v>
      </c>
      <c r="H295" s="533" t="s">
        <v>1747</v>
      </c>
      <c r="I295" s="641" t="s">
        <v>223</v>
      </c>
      <c r="J295" s="490" t="s">
        <v>1751</v>
      </c>
      <c r="K295" s="490" t="s">
        <v>1757</v>
      </c>
      <c r="L295" s="490" t="s">
        <v>1845</v>
      </c>
      <c r="M295" s="490"/>
      <c r="N295" s="501" t="s">
        <v>765</v>
      </c>
      <c r="O295" s="494"/>
      <c r="P295" s="495"/>
      <c r="Q295" s="495"/>
      <c r="R295" s="494" t="s">
        <v>799</v>
      </c>
      <c r="S295" s="519" t="s">
        <v>1864</v>
      </c>
      <c r="T295" s="496" t="s">
        <v>1865</v>
      </c>
      <c r="U295" s="497" t="s">
        <v>801</v>
      </c>
      <c r="V295" s="498">
        <v>35316</v>
      </c>
      <c r="W295" s="497">
        <f t="shared" ca="1" si="7"/>
        <v>29</v>
      </c>
      <c r="X295" s="497" t="s">
        <v>1866</v>
      </c>
      <c r="Y295" s="497" t="s">
        <v>778</v>
      </c>
      <c r="Z295" s="497" t="s">
        <v>784</v>
      </c>
      <c r="AA295" s="497" t="s">
        <v>740</v>
      </c>
      <c r="AB295" s="497" t="s">
        <v>740</v>
      </c>
      <c r="AC295" s="497" t="s">
        <v>1867</v>
      </c>
      <c r="AD295" s="497"/>
      <c r="AE295" s="497"/>
      <c r="AF295" s="497" t="s">
        <v>771</v>
      </c>
      <c r="AG295" s="499" t="s">
        <v>1605</v>
      </c>
      <c r="AH295" s="499" t="s">
        <v>688</v>
      </c>
      <c r="AI295" s="500"/>
      <c r="AJ295" s="500"/>
      <c r="AK295" s="500"/>
      <c r="AL295" s="500"/>
      <c r="AM295" s="500"/>
      <c r="AN295" s="500"/>
      <c r="AO295" s="500"/>
      <c r="AP295" s="500"/>
      <c r="AQ295" s="500"/>
      <c r="AR295" s="500"/>
      <c r="AS295" s="500"/>
      <c r="AT295" s="500"/>
      <c r="AU295" s="500"/>
      <c r="AV295" s="500"/>
      <c r="AW295" s="500"/>
      <c r="AX295" s="500"/>
      <c r="AY295" s="500"/>
      <c r="AZ295" s="500"/>
      <c r="BA295" s="500"/>
      <c r="BB295" s="500"/>
    </row>
    <row r="296" spans="1:54" ht="15.75" customHeight="1">
      <c r="A296" s="457"/>
      <c r="B296" s="456"/>
      <c r="C296" s="489">
        <v>260</v>
      </c>
      <c r="D296" s="489" t="s">
        <v>1868</v>
      </c>
      <c r="E296" s="489">
        <f t="shared" si="10"/>
        <v>267</v>
      </c>
      <c r="F296" s="489" t="s">
        <v>870</v>
      </c>
      <c r="G296" s="530" t="s">
        <v>1818</v>
      </c>
      <c r="H296" s="533" t="s">
        <v>1747</v>
      </c>
      <c r="I296" s="641" t="s">
        <v>223</v>
      </c>
      <c r="J296" s="490" t="s">
        <v>1751</v>
      </c>
      <c r="K296" s="490" t="s">
        <v>1757</v>
      </c>
      <c r="L296" s="490" t="s">
        <v>1845</v>
      </c>
      <c r="M296" s="490"/>
      <c r="N296" s="501" t="s">
        <v>765</v>
      </c>
      <c r="O296" s="494"/>
      <c r="P296" s="495"/>
      <c r="Q296" s="495"/>
      <c r="R296" s="494" t="s">
        <v>766</v>
      </c>
      <c r="S296" s="504" t="s">
        <v>1869</v>
      </c>
      <c r="T296" s="496" t="s">
        <v>1870</v>
      </c>
      <c r="U296" s="497" t="s">
        <v>801</v>
      </c>
      <c r="V296" s="498">
        <v>34953</v>
      </c>
      <c r="W296" s="497">
        <f t="shared" ca="1" si="7"/>
        <v>30</v>
      </c>
      <c r="X296" s="497" t="s">
        <v>1871</v>
      </c>
      <c r="Y296" s="497" t="s">
        <v>778</v>
      </c>
      <c r="Z296" s="497" t="s">
        <v>792</v>
      </c>
      <c r="AA296" s="497" t="s">
        <v>740</v>
      </c>
      <c r="AB296" s="497" t="s">
        <v>740</v>
      </c>
      <c r="AC296" s="497" t="s">
        <v>1750</v>
      </c>
      <c r="AD296" s="497" t="s">
        <v>786</v>
      </c>
      <c r="AE296" s="497" t="s">
        <v>787</v>
      </c>
      <c r="AF296" s="497" t="s">
        <v>1053</v>
      </c>
      <c r="AG296" s="499" t="s">
        <v>1552</v>
      </c>
      <c r="AH296" s="499" t="s">
        <v>688</v>
      </c>
      <c r="AI296" s="500"/>
      <c r="AJ296" s="500"/>
      <c r="AK296" s="500"/>
      <c r="AL296" s="500"/>
      <c r="AM296" s="500"/>
      <c r="AN296" s="500"/>
      <c r="AO296" s="500"/>
      <c r="AP296" s="500"/>
      <c r="AQ296" s="500"/>
      <c r="AR296" s="500"/>
      <c r="AS296" s="500"/>
      <c r="AT296" s="500"/>
      <c r="AU296" s="500"/>
      <c r="AV296" s="500"/>
      <c r="AW296" s="500"/>
      <c r="AX296" s="500"/>
      <c r="AY296" s="500"/>
      <c r="AZ296" s="500"/>
      <c r="BA296" s="500"/>
      <c r="BB296" s="500"/>
    </row>
    <row r="297" spans="1:54" ht="15.75" customHeight="1">
      <c r="A297" s="457"/>
      <c r="B297" s="456"/>
      <c r="C297" s="489">
        <v>261</v>
      </c>
      <c r="D297" s="489" t="s">
        <v>1754</v>
      </c>
      <c r="E297" s="489">
        <f t="shared" si="10"/>
        <v>267</v>
      </c>
      <c r="F297" s="489"/>
      <c r="G297" s="530" t="s">
        <v>1818</v>
      </c>
      <c r="H297" s="533" t="s">
        <v>1747</v>
      </c>
      <c r="I297" s="641" t="s">
        <v>223</v>
      </c>
      <c r="J297" s="490" t="s">
        <v>1751</v>
      </c>
      <c r="K297" s="490" t="s">
        <v>1754</v>
      </c>
      <c r="L297" s="490" t="s">
        <v>726</v>
      </c>
      <c r="M297" s="490"/>
      <c r="N297" s="493" t="s">
        <v>841</v>
      </c>
      <c r="O297" s="494"/>
      <c r="P297" s="495" t="s">
        <v>197</v>
      </c>
      <c r="Q297" s="495"/>
      <c r="R297" s="494"/>
      <c r="S297" s="493" t="s">
        <v>248</v>
      </c>
      <c r="T297" s="496" t="s">
        <v>1755</v>
      </c>
      <c r="U297" s="497" t="s">
        <v>801</v>
      </c>
      <c r="V297" s="498">
        <v>21600</v>
      </c>
      <c r="W297" s="497">
        <f t="shared" ca="1" si="7"/>
        <v>66</v>
      </c>
      <c r="X297" s="497" t="s">
        <v>1756</v>
      </c>
      <c r="Y297" s="497" t="s">
        <v>733</v>
      </c>
      <c r="Z297" s="497" t="s">
        <v>734</v>
      </c>
      <c r="AA297" s="497" t="s">
        <v>740</v>
      </c>
      <c r="AB297" s="497" t="s">
        <v>740</v>
      </c>
      <c r="AC297" s="497" t="s">
        <v>1750</v>
      </c>
      <c r="AD297" s="497" t="s">
        <v>1012</v>
      </c>
      <c r="AE297" s="497"/>
      <c r="AF297" s="497"/>
      <c r="AG297" s="499"/>
      <c r="AH297" s="499"/>
      <c r="AI297" s="500"/>
      <c r="AJ297" s="500"/>
      <c r="AK297" s="500"/>
      <c r="AL297" s="500"/>
      <c r="AM297" s="500"/>
      <c r="AN297" s="500"/>
      <c r="AO297" s="500"/>
      <c r="AP297" s="500"/>
      <c r="AQ297" s="500"/>
      <c r="AR297" s="500"/>
      <c r="AS297" s="500"/>
      <c r="AT297" s="500"/>
      <c r="AU297" s="500"/>
      <c r="AV297" s="500"/>
      <c r="AW297" s="500"/>
      <c r="AX297" s="500"/>
      <c r="AY297" s="500"/>
      <c r="AZ297" s="500"/>
      <c r="BA297" s="500"/>
      <c r="BB297" s="500"/>
    </row>
    <row r="298" spans="1:54" ht="15.75" customHeight="1">
      <c r="A298" s="457"/>
      <c r="B298" s="456"/>
      <c r="C298" s="489">
        <v>262</v>
      </c>
      <c r="D298" s="489" t="s">
        <v>1872</v>
      </c>
      <c r="E298" s="489">
        <f t="shared" si="10"/>
        <v>268</v>
      </c>
      <c r="F298" s="489" t="s">
        <v>870</v>
      </c>
      <c r="G298" s="530" t="s">
        <v>1818</v>
      </c>
      <c r="H298" s="533" t="s">
        <v>1747</v>
      </c>
      <c r="I298" s="641" t="s">
        <v>223</v>
      </c>
      <c r="J298" s="490" t="s">
        <v>1751</v>
      </c>
      <c r="K298" s="490" t="s">
        <v>1754</v>
      </c>
      <c r="L298" s="490" t="s">
        <v>726</v>
      </c>
      <c r="M298" s="490"/>
      <c r="N298" s="501" t="s">
        <v>841</v>
      </c>
      <c r="O298" s="494"/>
      <c r="P298" s="495"/>
      <c r="Q298" s="495"/>
      <c r="R298" s="494" t="s">
        <v>799</v>
      </c>
      <c r="S298" s="501" t="s">
        <v>398</v>
      </c>
      <c r="T298" s="496" t="s">
        <v>1873</v>
      </c>
      <c r="U298" s="497" t="s">
        <v>801</v>
      </c>
      <c r="V298" s="498">
        <v>22712</v>
      </c>
      <c r="W298" s="497">
        <f t="shared" ca="1" si="7"/>
        <v>63</v>
      </c>
      <c r="X298" s="497" t="s">
        <v>1874</v>
      </c>
      <c r="Y298" s="497" t="s">
        <v>778</v>
      </c>
      <c r="Z298" s="497" t="s">
        <v>792</v>
      </c>
      <c r="AA298" s="497" t="s">
        <v>846</v>
      </c>
      <c r="AB298" s="497" t="s">
        <v>846</v>
      </c>
      <c r="AC298" s="497" t="s">
        <v>1875</v>
      </c>
      <c r="AD298" s="497"/>
      <c r="AE298" s="497"/>
      <c r="AF298" s="497" t="s">
        <v>1584</v>
      </c>
      <c r="AG298" s="499" t="s">
        <v>1605</v>
      </c>
      <c r="AH298" s="499" t="s">
        <v>688</v>
      </c>
      <c r="AI298" s="500"/>
      <c r="AJ298" s="500"/>
      <c r="AK298" s="500"/>
      <c r="AL298" s="193"/>
      <c r="AM298" s="500"/>
      <c r="AN298" s="500"/>
      <c r="AO298" s="500"/>
      <c r="AP298" s="500"/>
      <c r="AQ298" s="500"/>
      <c r="AR298" s="500"/>
      <c r="AS298" s="500"/>
      <c r="AT298" s="500"/>
      <c r="AU298" s="500"/>
      <c r="AV298" s="500"/>
      <c r="AW298" s="500"/>
      <c r="AX298" s="500"/>
      <c r="AY298" s="500"/>
      <c r="AZ298" s="500"/>
      <c r="BA298" s="500"/>
      <c r="BB298" s="500"/>
    </row>
    <row r="299" spans="1:54" ht="15.75" customHeight="1">
      <c r="A299" s="457"/>
      <c r="B299" s="456"/>
      <c r="C299" s="489">
        <v>263</v>
      </c>
      <c r="D299" s="489" t="s">
        <v>1876</v>
      </c>
      <c r="E299" s="489">
        <f t="shared" si="10"/>
        <v>269</v>
      </c>
      <c r="F299" s="489" t="s">
        <v>870</v>
      </c>
      <c r="G299" s="530" t="s">
        <v>1818</v>
      </c>
      <c r="H299" s="533" t="s">
        <v>1747</v>
      </c>
      <c r="I299" s="641" t="s">
        <v>223</v>
      </c>
      <c r="J299" s="490" t="s">
        <v>1751</v>
      </c>
      <c r="K299" s="490" t="s">
        <v>1754</v>
      </c>
      <c r="L299" s="490" t="s">
        <v>726</v>
      </c>
      <c r="M299" s="490"/>
      <c r="N299" s="501" t="s">
        <v>841</v>
      </c>
      <c r="O299" s="494"/>
      <c r="P299" s="495"/>
      <c r="Q299" s="495"/>
      <c r="R299" s="494" t="s">
        <v>799</v>
      </c>
      <c r="S299" s="501" t="s">
        <v>419</v>
      </c>
      <c r="T299" s="496" t="s">
        <v>1877</v>
      </c>
      <c r="U299" s="497" t="s">
        <v>801</v>
      </c>
      <c r="V299" s="498">
        <v>24504</v>
      </c>
      <c r="W299" s="497">
        <f t="shared" ca="1" si="7"/>
        <v>58</v>
      </c>
      <c r="X299" s="497" t="s">
        <v>1878</v>
      </c>
      <c r="Y299" s="497" t="s">
        <v>778</v>
      </c>
      <c r="Z299" s="497" t="s">
        <v>792</v>
      </c>
      <c r="AA299" s="497" t="s">
        <v>846</v>
      </c>
      <c r="AB299" s="497" t="s">
        <v>846</v>
      </c>
      <c r="AC299" s="497" t="s">
        <v>1835</v>
      </c>
      <c r="AD299" s="497"/>
      <c r="AE299" s="497"/>
      <c r="AF299" s="497" t="s">
        <v>1584</v>
      </c>
      <c r="AG299" s="499" t="s">
        <v>1605</v>
      </c>
      <c r="AH299" s="499" t="s">
        <v>688</v>
      </c>
      <c r="AI299" s="500"/>
      <c r="AJ299" s="500"/>
      <c r="AK299" s="500"/>
      <c r="AL299" s="193"/>
      <c r="AM299" s="500"/>
      <c r="AN299" s="500"/>
      <c r="AO299" s="500"/>
      <c r="AP299" s="500"/>
      <c r="AQ299" s="500"/>
      <c r="AR299" s="500"/>
      <c r="AS299" s="500"/>
      <c r="AT299" s="500"/>
      <c r="AU299" s="500"/>
      <c r="AV299" s="500"/>
      <c r="AW299" s="500"/>
      <c r="AX299" s="500"/>
      <c r="AY299" s="500"/>
      <c r="AZ299" s="500"/>
      <c r="BA299" s="500"/>
      <c r="BB299" s="500"/>
    </row>
    <row r="300" spans="1:54" ht="15.75" customHeight="1">
      <c r="A300" s="457"/>
      <c r="B300" s="456"/>
      <c r="C300" s="489">
        <v>264</v>
      </c>
      <c r="D300" s="489" t="s">
        <v>1879</v>
      </c>
      <c r="E300" s="489">
        <f t="shared" si="10"/>
        <v>270</v>
      </c>
      <c r="F300" s="489" t="s">
        <v>870</v>
      </c>
      <c r="G300" s="530" t="s">
        <v>1818</v>
      </c>
      <c r="H300" s="533" t="s">
        <v>1747</v>
      </c>
      <c r="I300" s="641" t="s">
        <v>223</v>
      </c>
      <c r="J300" s="490" t="s">
        <v>1751</v>
      </c>
      <c r="K300" s="490" t="s">
        <v>1754</v>
      </c>
      <c r="L300" s="490" t="s">
        <v>726</v>
      </c>
      <c r="M300" s="490"/>
      <c r="N300" s="501" t="s">
        <v>841</v>
      </c>
      <c r="O300" s="494"/>
      <c r="P300" s="495"/>
      <c r="Q300" s="495"/>
      <c r="R300" s="494" t="s">
        <v>799</v>
      </c>
      <c r="S300" s="501" t="s">
        <v>440</v>
      </c>
      <c r="T300" s="496" t="s">
        <v>1880</v>
      </c>
      <c r="U300" s="497" t="s">
        <v>801</v>
      </c>
      <c r="V300" s="498">
        <v>30050</v>
      </c>
      <c r="W300" s="497">
        <f t="shared" ca="1" si="7"/>
        <v>43</v>
      </c>
      <c r="X300" s="497" t="s">
        <v>1881</v>
      </c>
      <c r="Y300" s="497" t="s">
        <v>778</v>
      </c>
      <c r="Z300" s="497" t="s">
        <v>792</v>
      </c>
      <c r="AA300" s="497" t="s">
        <v>846</v>
      </c>
      <c r="AB300" s="497" t="s">
        <v>846</v>
      </c>
      <c r="AC300" s="497" t="s">
        <v>1882</v>
      </c>
      <c r="AD300" s="497"/>
      <c r="AE300" s="497"/>
      <c r="AF300" s="497" t="s">
        <v>1584</v>
      </c>
      <c r="AG300" s="499" t="s">
        <v>1605</v>
      </c>
      <c r="AH300" s="499" t="s">
        <v>688</v>
      </c>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row>
    <row r="301" spans="1:54" ht="15.75" customHeight="1">
      <c r="A301" s="457"/>
      <c r="B301" s="456"/>
      <c r="C301" s="489">
        <v>265</v>
      </c>
      <c r="D301" s="489" t="s">
        <v>1883</v>
      </c>
      <c r="E301" s="489">
        <f t="shared" si="10"/>
        <v>271</v>
      </c>
      <c r="F301" s="489" t="s">
        <v>870</v>
      </c>
      <c r="G301" s="530" t="s">
        <v>1818</v>
      </c>
      <c r="H301" s="555" t="s">
        <v>1747</v>
      </c>
      <c r="I301" s="641" t="s">
        <v>223</v>
      </c>
      <c r="J301" s="490" t="s">
        <v>1751</v>
      </c>
      <c r="K301" s="490" t="s">
        <v>1754</v>
      </c>
      <c r="L301" s="490" t="s">
        <v>726</v>
      </c>
      <c r="M301" s="490"/>
      <c r="N301" s="501" t="s">
        <v>841</v>
      </c>
      <c r="O301" s="494"/>
      <c r="P301" s="495"/>
      <c r="Q301" s="495"/>
      <c r="R301" s="494" t="s">
        <v>799</v>
      </c>
      <c r="S301" s="504" t="s">
        <v>462</v>
      </c>
      <c r="T301" s="496" t="s">
        <v>1884</v>
      </c>
      <c r="U301" s="497" t="s">
        <v>801</v>
      </c>
      <c r="V301" s="498">
        <v>32103</v>
      </c>
      <c r="W301" s="497">
        <f t="shared" ca="1" si="7"/>
        <v>38</v>
      </c>
      <c r="X301" s="497" t="s">
        <v>1885</v>
      </c>
      <c r="Y301" s="497" t="s">
        <v>778</v>
      </c>
      <c r="Z301" s="497" t="s">
        <v>792</v>
      </c>
      <c r="AA301" s="497" t="s">
        <v>846</v>
      </c>
      <c r="AB301" s="497" t="s">
        <v>846</v>
      </c>
      <c r="AC301" s="497" t="s">
        <v>1886</v>
      </c>
      <c r="AD301" s="497" t="s">
        <v>786</v>
      </c>
      <c r="AE301" s="497" t="s">
        <v>1887</v>
      </c>
      <c r="AF301" s="497" t="s">
        <v>1584</v>
      </c>
      <c r="AG301" s="499" t="s">
        <v>1552</v>
      </c>
      <c r="AH301" s="499" t="s">
        <v>688</v>
      </c>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row>
    <row r="302" spans="1:54" ht="15.75" customHeight="1">
      <c r="A302" s="457"/>
      <c r="B302" s="456"/>
      <c r="C302" s="489">
        <v>278</v>
      </c>
      <c r="D302" s="659" t="s">
        <v>1973</v>
      </c>
      <c r="E302" s="489">
        <f t="shared" si="10"/>
        <v>272</v>
      </c>
      <c r="F302" s="489" t="s">
        <v>684</v>
      </c>
      <c r="G302" s="660" t="s">
        <v>1974</v>
      </c>
      <c r="H302" s="531" t="s">
        <v>990</v>
      </c>
      <c r="I302" s="641" t="s">
        <v>1975</v>
      </c>
      <c r="J302" s="490" t="s">
        <v>1973</v>
      </c>
      <c r="K302" s="490" t="s">
        <v>1973</v>
      </c>
      <c r="L302" s="661" t="s">
        <v>2002</v>
      </c>
      <c r="M302" s="490"/>
      <c r="N302" s="501" t="s">
        <v>727</v>
      </c>
      <c r="O302" s="623"/>
      <c r="P302" s="495" t="s">
        <v>390</v>
      </c>
      <c r="Q302" s="495" t="s">
        <v>69</v>
      </c>
      <c r="R302" s="494" t="s">
        <v>799</v>
      </c>
      <c r="S302" s="493" t="s">
        <v>1975</v>
      </c>
      <c r="T302" s="496" t="s">
        <v>1977</v>
      </c>
      <c r="U302" s="497" t="s">
        <v>801</v>
      </c>
      <c r="V302" s="498">
        <v>25905</v>
      </c>
      <c r="W302" s="497">
        <f t="shared" ca="1" si="7"/>
        <v>55</v>
      </c>
      <c r="X302" s="497" t="s">
        <v>1978</v>
      </c>
      <c r="Y302" s="508" t="s">
        <v>733</v>
      </c>
      <c r="Z302" s="508" t="s">
        <v>734</v>
      </c>
      <c r="AA302" s="497" t="s">
        <v>744</v>
      </c>
      <c r="AB302" s="497" t="s">
        <v>744</v>
      </c>
      <c r="AC302" s="497" t="s">
        <v>1892</v>
      </c>
      <c r="AD302" s="497"/>
      <c r="AE302" s="497"/>
      <c r="AF302" s="497" t="s">
        <v>779</v>
      </c>
      <c r="AG302" s="499"/>
      <c r="AH302" s="499" t="s">
        <v>684</v>
      </c>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row>
    <row r="303" spans="1:54" ht="15.75" customHeight="1">
      <c r="A303" s="457"/>
      <c r="B303" s="456"/>
      <c r="C303" s="489">
        <v>279</v>
      </c>
      <c r="D303" s="659" t="s">
        <v>2042</v>
      </c>
      <c r="E303" s="489">
        <f t="shared" si="10"/>
        <v>273</v>
      </c>
      <c r="F303" s="489" t="s">
        <v>684</v>
      </c>
      <c r="G303" s="660" t="s">
        <v>1974</v>
      </c>
      <c r="H303" s="533" t="s">
        <v>990</v>
      </c>
      <c r="I303" s="641" t="s">
        <v>1975</v>
      </c>
      <c r="J303" s="490" t="s">
        <v>1973</v>
      </c>
      <c r="K303" s="490" t="s">
        <v>1973</v>
      </c>
      <c r="L303" s="661" t="s">
        <v>2002</v>
      </c>
      <c r="M303" s="490"/>
      <c r="N303" s="501" t="s">
        <v>727</v>
      </c>
      <c r="O303" s="623"/>
      <c r="P303" s="495" t="s">
        <v>197</v>
      </c>
      <c r="Q303" s="495"/>
      <c r="R303" s="494" t="s">
        <v>799</v>
      </c>
      <c r="S303" s="501" t="s">
        <v>203</v>
      </c>
      <c r="T303" s="496" t="s">
        <v>2044</v>
      </c>
      <c r="U303" s="497" t="s">
        <v>801</v>
      </c>
      <c r="V303" s="498">
        <v>23890</v>
      </c>
      <c r="W303" s="497">
        <f t="shared" ca="1" si="7"/>
        <v>60</v>
      </c>
      <c r="X303" s="497"/>
      <c r="Y303" s="508" t="s">
        <v>733</v>
      </c>
      <c r="Z303" s="508" t="s">
        <v>734</v>
      </c>
      <c r="AA303" s="497" t="s">
        <v>676</v>
      </c>
      <c r="AB303" s="497" t="s">
        <v>744</v>
      </c>
      <c r="AC303" s="497" t="s">
        <v>1948</v>
      </c>
      <c r="AD303" s="497"/>
      <c r="AE303" s="497"/>
      <c r="AF303" s="497" t="s">
        <v>779</v>
      </c>
      <c r="AG303" s="499"/>
      <c r="AH303" s="499" t="s">
        <v>684</v>
      </c>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row>
    <row r="304" spans="1:54" ht="15.75" customHeight="1">
      <c r="A304" s="457"/>
      <c r="B304" s="456"/>
      <c r="C304" s="489">
        <v>280</v>
      </c>
      <c r="D304" s="659" t="s">
        <v>1984</v>
      </c>
      <c r="E304" s="489">
        <f t="shared" si="10"/>
        <v>274</v>
      </c>
      <c r="F304" s="489" t="s">
        <v>684</v>
      </c>
      <c r="G304" s="660" t="s">
        <v>1974</v>
      </c>
      <c r="H304" s="533" t="s">
        <v>990</v>
      </c>
      <c r="I304" s="641" t="s">
        <v>1975</v>
      </c>
      <c r="J304" s="490" t="s">
        <v>1973</v>
      </c>
      <c r="K304" s="490" t="s">
        <v>1973</v>
      </c>
      <c r="L304" s="661" t="s">
        <v>2002</v>
      </c>
      <c r="M304" s="490"/>
      <c r="N304" s="501" t="s">
        <v>727</v>
      </c>
      <c r="O304" s="623"/>
      <c r="P304" s="495" t="s">
        <v>197</v>
      </c>
      <c r="Q304" s="495"/>
      <c r="R304" s="494" t="s">
        <v>799</v>
      </c>
      <c r="S304" s="501" t="s">
        <v>227</v>
      </c>
      <c r="T304" s="496" t="s">
        <v>1985</v>
      </c>
      <c r="U304" s="497" t="s">
        <v>801</v>
      </c>
      <c r="V304" s="498">
        <v>28739</v>
      </c>
      <c r="W304" s="497">
        <f t="shared" ca="1" si="7"/>
        <v>47</v>
      </c>
      <c r="X304" s="497"/>
      <c r="Y304" s="508" t="s">
        <v>733</v>
      </c>
      <c r="Z304" s="508" t="s">
        <v>734</v>
      </c>
      <c r="AA304" s="497" t="s">
        <v>1508</v>
      </c>
      <c r="AB304" s="497" t="s">
        <v>1508</v>
      </c>
      <c r="AC304" s="497" t="s">
        <v>1986</v>
      </c>
      <c r="AD304" s="497"/>
      <c r="AE304" s="497"/>
      <c r="AF304" s="497" t="s">
        <v>779</v>
      </c>
      <c r="AG304" s="499"/>
      <c r="AH304" s="499" t="s">
        <v>684</v>
      </c>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row>
    <row r="305" spans="1:54" ht="15.75" customHeight="1">
      <c r="A305" s="457"/>
      <c r="C305" s="489">
        <v>281</v>
      </c>
      <c r="D305" s="662" t="s">
        <v>1987</v>
      </c>
      <c r="E305" s="489">
        <f t="shared" si="10"/>
        <v>275</v>
      </c>
      <c r="F305" s="489" t="s">
        <v>688</v>
      </c>
      <c r="G305" s="660" t="s">
        <v>1974</v>
      </c>
      <c r="H305" s="533" t="s">
        <v>990</v>
      </c>
      <c r="I305" s="641" t="s">
        <v>1975</v>
      </c>
      <c r="J305" s="490" t="s">
        <v>1973</v>
      </c>
      <c r="K305" s="490" t="s">
        <v>1973</v>
      </c>
      <c r="L305" s="661" t="s">
        <v>2002</v>
      </c>
      <c r="M305" s="490"/>
      <c r="N305" s="501" t="s">
        <v>727</v>
      </c>
      <c r="O305" s="494"/>
      <c r="P305" s="495"/>
      <c r="Q305" s="495"/>
      <c r="R305" s="494" t="s">
        <v>850</v>
      </c>
      <c r="S305" s="540" t="s">
        <v>275</v>
      </c>
      <c r="T305" s="576" t="s">
        <v>1988</v>
      </c>
      <c r="U305" s="497" t="s">
        <v>801</v>
      </c>
      <c r="V305" s="663">
        <v>15634</v>
      </c>
      <c r="W305" s="497">
        <f t="shared" ca="1" si="7"/>
        <v>83</v>
      </c>
      <c r="X305" s="539" t="s">
        <v>1989</v>
      </c>
      <c r="Y305" s="497" t="s">
        <v>778</v>
      </c>
      <c r="Z305" s="497" t="s">
        <v>792</v>
      </c>
      <c r="AA305" s="497" t="s">
        <v>744</v>
      </c>
      <c r="AB305" s="648" t="s">
        <v>744</v>
      </c>
      <c r="AC305" s="497"/>
      <c r="AD305" s="497"/>
      <c r="AE305" s="497"/>
      <c r="AF305" s="497"/>
      <c r="AG305" s="499"/>
      <c r="AH305" s="499"/>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row>
    <row r="306" spans="1:54" ht="15.75" customHeight="1">
      <c r="A306" s="457"/>
      <c r="C306" s="489">
        <v>282</v>
      </c>
      <c r="D306" s="662" t="s">
        <v>1990</v>
      </c>
      <c r="E306" s="489">
        <f t="shared" si="10"/>
        <v>276</v>
      </c>
      <c r="F306" s="489" t="s">
        <v>688</v>
      </c>
      <c r="G306" s="660" t="s">
        <v>1974</v>
      </c>
      <c r="H306" s="533" t="s">
        <v>990</v>
      </c>
      <c r="I306" s="641" t="s">
        <v>1975</v>
      </c>
      <c r="J306" s="490" t="s">
        <v>1973</v>
      </c>
      <c r="K306" s="490" t="s">
        <v>1973</v>
      </c>
      <c r="L306" s="661" t="s">
        <v>2002</v>
      </c>
      <c r="M306" s="490"/>
      <c r="N306" s="501" t="s">
        <v>727</v>
      </c>
      <c r="O306" s="494"/>
      <c r="P306" s="495"/>
      <c r="Q306" s="495"/>
      <c r="R306" s="494" t="s">
        <v>850</v>
      </c>
      <c r="S306" s="542" t="s">
        <v>295</v>
      </c>
      <c r="T306" s="664" t="s">
        <v>1991</v>
      </c>
      <c r="U306" s="497" t="s">
        <v>801</v>
      </c>
      <c r="V306" s="665">
        <v>18124</v>
      </c>
      <c r="W306" s="497">
        <f t="shared" ca="1" si="7"/>
        <v>76</v>
      </c>
      <c r="X306" s="541" t="s">
        <v>1992</v>
      </c>
      <c r="Y306" s="497" t="s">
        <v>778</v>
      </c>
      <c r="Z306" s="497" t="s">
        <v>792</v>
      </c>
      <c r="AA306" s="497" t="s">
        <v>744</v>
      </c>
      <c r="AB306" s="648" t="s">
        <v>744</v>
      </c>
      <c r="AC306" s="497"/>
      <c r="AD306" s="497"/>
      <c r="AE306" s="497"/>
      <c r="AF306" s="497"/>
      <c r="AG306" s="499"/>
      <c r="AH306" s="499"/>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row>
    <row r="307" spans="1:54" ht="15.75" customHeight="1">
      <c r="A307" s="457"/>
      <c r="C307" s="489">
        <v>283</v>
      </c>
      <c r="D307" s="662" t="s">
        <v>1993</v>
      </c>
      <c r="E307" s="489">
        <f t="shared" si="10"/>
        <v>277</v>
      </c>
      <c r="F307" s="489" t="s">
        <v>688</v>
      </c>
      <c r="G307" s="660" t="s">
        <v>1974</v>
      </c>
      <c r="H307" s="533" t="s">
        <v>990</v>
      </c>
      <c r="I307" s="641" t="s">
        <v>1975</v>
      </c>
      <c r="J307" s="490" t="s">
        <v>1973</v>
      </c>
      <c r="K307" s="490" t="s">
        <v>1973</v>
      </c>
      <c r="L307" s="661" t="s">
        <v>2002</v>
      </c>
      <c r="M307" s="490"/>
      <c r="N307" s="501" t="s">
        <v>727</v>
      </c>
      <c r="O307" s="494"/>
      <c r="P307" s="495"/>
      <c r="Q307" s="495"/>
      <c r="R307" s="494" t="s">
        <v>799</v>
      </c>
      <c r="S307" s="540" t="s">
        <v>317</v>
      </c>
      <c r="T307" s="576" t="s">
        <v>1994</v>
      </c>
      <c r="U307" s="497" t="s">
        <v>801</v>
      </c>
      <c r="V307" s="663">
        <v>25188</v>
      </c>
      <c r="W307" s="497">
        <f t="shared" ca="1" si="7"/>
        <v>57</v>
      </c>
      <c r="X307" s="539" t="s">
        <v>1995</v>
      </c>
      <c r="Y307" s="497" t="s">
        <v>778</v>
      </c>
      <c r="Z307" s="497" t="s">
        <v>792</v>
      </c>
      <c r="AA307" s="497" t="s">
        <v>744</v>
      </c>
      <c r="AB307" s="648" t="s">
        <v>744</v>
      </c>
      <c r="AC307" s="497"/>
      <c r="AD307" s="497"/>
      <c r="AE307" s="497"/>
      <c r="AF307" s="497"/>
      <c r="AG307" s="499"/>
      <c r="AH307" s="499"/>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row>
    <row r="308" spans="1:54" ht="15.75" customHeight="1">
      <c r="A308" s="457"/>
      <c r="C308" s="489">
        <v>284</v>
      </c>
      <c r="D308" s="662" t="s">
        <v>1996</v>
      </c>
      <c r="E308" s="489">
        <f t="shared" si="10"/>
        <v>278</v>
      </c>
      <c r="F308" s="489" t="s">
        <v>688</v>
      </c>
      <c r="G308" s="660" t="s">
        <v>1974</v>
      </c>
      <c r="H308" s="533" t="s">
        <v>990</v>
      </c>
      <c r="I308" s="641" t="s">
        <v>1975</v>
      </c>
      <c r="J308" s="490" t="s">
        <v>1973</v>
      </c>
      <c r="K308" s="490" t="s">
        <v>1973</v>
      </c>
      <c r="L308" s="661" t="s">
        <v>2002</v>
      </c>
      <c r="M308" s="490"/>
      <c r="N308" s="501" t="s">
        <v>727</v>
      </c>
      <c r="O308" s="494"/>
      <c r="P308" s="495"/>
      <c r="Q308" s="495"/>
      <c r="R308" s="494" t="s">
        <v>799</v>
      </c>
      <c r="S308" s="542" t="s">
        <v>332</v>
      </c>
      <c r="T308" s="664" t="s">
        <v>1997</v>
      </c>
      <c r="U308" s="497" t="s">
        <v>801</v>
      </c>
      <c r="V308" s="665">
        <v>26792</v>
      </c>
      <c r="W308" s="497">
        <f t="shared" ca="1" si="7"/>
        <v>52</v>
      </c>
      <c r="X308" s="541" t="s">
        <v>1998</v>
      </c>
      <c r="Y308" s="497" t="s">
        <v>778</v>
      </c>
      <c r="Z308" s="497" t="s">
        <v>792</v>
      </c>
      <c r="AA308" s="497" t="s">
        <v>744</v>
      </c>
      <c r="AB308" s="648" t="s">
        <v>744</v>
      </c>
      <c r="AC308" s="497"/>
      <c r="AD308" s="497"/>
      <c r="AE308" s="497"/>
      <c r="AF308" s="497"/>
      <c r="AG308" s="499"/>
      <c r="AH308" s="499"/>
      <c r="AI308" s="500"/>
      <c r="AJ308" s="500"/>
      <c r="AK308" s="500"/>
      <c r="AL308" s="500"/>
      <c r="AM308" s="500"/>
      <c r="AN308" s="500"/>
      <c r="AO308" s="500"/>
      <c r="AP308" s="500"/>
      <c r="AQ308" s="500"/>
      <c r="AR308" s="500"/>
      <c r="AS308" s="500"/>
      <c r="AT308" s="500"/>
      <c r="AU308" s="500"/>
      <c r="AV308" s="500"/>
      <c r="AW308" s="500"/>
      <c r="AX308" s="500"/>
      <c r="AY308" s="500"/>
      <c r="AZ308" s="500"/>
      <c r="BA308" s="500"/>
      <c r="BB308" s="500"/>
    </row>
    <row r="309" spans="1:54" ht="15.75" customHeight="1">
      <c r="A309" s="457"/>
      <c r="C309" s="489">
        <v>285</v>
      </c>
      <c r="D309" s="662" t="s">
        <v>1999</v>
      </c>
      <c r="E309" s="489">
        <f t="shared" si="10"/>
        <v>279</v>
      </c>
      <c r="F309" s="489" t="s">
        <v>688</v>
      </c>
      <c r="G309" s="660" t="s">
        <v>1974</v>
      </c>
      <c r="H309" s="533" t="s">
        <v>990</v>
      </c>
      <c r="I309" s="641" t="s">
        <v>1975</v>
      </c>
      <c r="J309" s="490" t="s">
        <v>1973</v>
      </c>
      <c r="K309" s="490" t="s">
        <v>1973</v>
      </c>
      <c r="L309" s="661" t="s">
        <v>2002</v>
      </c>
      <c r="M309" s="490"/>
      <c r="N309" s="501" t="s">
        <v>727</v>
      </c>
      <c r="O309" s="494"/>
      <c r="P309" s="495"/>
      <c r="Q309" s="495"/>
      <c r="R309" s="494" t="s">
        <v>799</v>
      </c>
      <c r="S309" s="542" t="s">
        <v>339</v>
      </c>
      <c r="T309" s="664" t="s">
        <v>2000</v>
      </c>
      <c r="U309" s="497" t="s">
        <v>801</v>
      </c>
      <c r="V309" s="665">
        <v>22076</v>
      </c>
      <c r="W309" s="497">
        <f t="shared" ca="1" si="7"/>
        <v>65</v>
      </c>
      <c r="X309" s="541" t="s">
        <v>2001</v>
      </c>
      <c r="Y309" s="497" t="s">
        <v>778</v>
      </c>
      <c r="Z309" s="497" t="s">
        <v>792</v>
      </c>
      <c r="AA309" s="497" t="s">
        <v>744</v>
      </c>
      <c r="AB309" s="648" t="s">
        <v>744</v>
      </c>
      <c r="AC309" s="497"/>
      <c r="AD309" s="497"/>
      <c r="AE309" s="497"/>
      <c r="AF309" s="497"/>
      <c r="AG309" s="499"/>
      <c r="AH309" s="499"/>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row>
    <row r="310" spans="1:54" ht="15.75" customHeight="1">
      <c r="A310" s="457"/>
      <c r="B310" s="456"/>
      <c r="C310" s="489">
        <v>286</v>
      </c>
      <c r="D310" s="659" t="s">
        <v>2002</v>
      </c>
      <c r="E310" s="489">
        <f t="shared" si="10"/>
        <v>280</v>
      </c>
      <c r="F310" s="489" t="s">
        <v>684</v>
      </c>
      <c r="G310" s="660" t="s">
        <v>1974</v>
      </c>
      <c r="H310" s="533" t="s">
        <v>990</v>
      </c>
      <c r="I310" s="641" t="s">
        <v>1975</v>
      </c>
      <c r="J310" s="490" t="s">
        <v>1973</v>
      </c>
      <c r="K310" s="490" t="s">
        <v>1973</v>
      </c>
      <c r="L310" s="661" t="s">
        <v>2002</v>
      </c>
      <c r="M310" s="490"/>
      <c r="N310" s="501" t="s">
        <v>727</v>
      </c>
      <c r="O310" s="623" t="s">
        <v>2963</v>
      </c>
      <c r="P310" s="666" t="s">
        <v>519</v>
      </c>
      <c r="Q310" s="495"/>
      <c r="R310" s="494" t="s">
        <v>799</v>
      </c>
      <c r="S310" s="956" t="s">
        <v>228</v>
      </c>
      <c r="T310" s="496" t="s">
        <v>2004</v>
      </c>
      <c r="U310" s="497" t="s">
        <v>801</v>
      </c>
      <c r="V310" s="498">
        <v>27506</v>
      </c>
      <c r="W310" s="497">
        <f t="shared" ca="1" si="7"/>
        <v>50</v>
      </c>
      <c r="X310" s="497" t="s">
        <v>2005</v>
      </c>
      <c r="Y310" s="508" t="s">
        <v>733</v>
      </c>
      <c r="Z310" s="508" t="s">
        <v>734</v>
      </c>
      <c r="AA310" s="497" t="s">
        <v>744</v>
      </c>
      <c r="AB310" s="497" t="s">
        <v>1163</v>
      </c>
      <c r="AC310" s="497" t="s">
        <v>2006</v>
      </c>
      <c r="AD310" s="497"/>
      <c r="AE310" s="497"/>
      <c r="AF310" s="497" t="s">
        <v>794</v>
      </c>
      <c r="AG310" s="499"/>
      <c r="AH310" s="499" t="s">
        <v>684</v>
      </c>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row>
    <row r="311" spans="1:54" ht="15.75" customHeight="1">
      <c r="A311" s="193"/>
      <c r="B311" s="193"/>
      <c r="C311" s="489">
        <v>287</v>
      </c>
      <c r="D311" s="659" t="s">
        <v>2007</v>
      </c>
      <c r="E311" s="489">
        <f>SUBTOTAL(103,$R$15:R311)</f>
        <v>281</v>
      </c>
      <c r="F311" s="667" t="s">
        <v>684</v>
      </c>
      <c r="G311" s="660" t="s">
        <v>1974</v>
      </c>
      <c r="H311" s="533" t="s">
        <v>990</v>
      </c>
      <c r="I311" s="668" t="s">
        <v>1975</v>
      </c>
      <c r="J311" s="565" t="s">
        <v>1973</v>
      </c>
      <c r="K311" s="565" t="s">
        <v>1973</v>
      </c>
      <c r="L311" s="669" t="s">
        <v>2002</v>
      </c>
      <c r="M311" s="647"/>
      <c r="N311" s="501" t="s">
        <v>727</v>
      </c>
      <c r="O311" s="623" t="s">
        <v>2963</v>
      </c>
      <c r="P311" s="495"/>
      <c r="Q311" s="563"/>
      <c r="R311" s="524" t="s">
        <v>799</v>
      </c>
      <c r="S311" s="501" t="s">
        <v>254</v>
      </c>
      <c r="T311" s="496" t="s">
        <v>2008</v>
      </c>
      <c r="U311" s="497" t="s">
        <v>801</v>
      </c>
      <c r="V311" s="498">
        <v>21782</v>
      </c>
      <c r="W311" s="497">
        <f t="shared" ca="1" si="7"/>
        <v>66</v>
      </c>
      <c r="X311" s="563"/>
      <c r="Y311" s="497" t="s">
        <v>778</v>
      </c>
      <c r="Z311" s="497" t="s">
        <v>784</v>
      </c>
      <c r="AA311" s="497" t="s">
        <v>1163</v>
      </c>
      <c r="AB311" s="497" t="s">
        <v>1163</v>
      </c>
      <c r="AC311" s="497" t="s">
        <v>1914</v>
      </c>
      <c r="AD311" s="563"/>
      <c r="AE311" s="563"/>
      <c r="AF311" s="497" t="s">
        <v>794</v>
      </c>
      <c r="AG311" s="563"/>
      <c r="AH311" s="670" t="s">
        <v>684</v>
      </c>
      <c r="AI311" s="193"/>
      <c r="AJ311" s="193"/>
      <c r="AK311" s="193"/>
      <c r="AL311" s="193"/>
      <c r="AM311" s="193"/>
      <c r="AN311" s="193"/>
      <c r="AO311" s="193"/>
      <c r="AP311" s="193"/>
      <c r="AQ311" s="193"/>
      <c r="AR311" s="193"/>
      <c r="AS311" s="193"/>
      <c r="AT311" s="193"/>
      <c r="AU311" s="193"/>
      <c r="AV311" s="193"/>
      <c r="AW311" s="193"/>
      <c r="AX311" s="193"/>
      <c r="AY311" s="193"/>
      <c r="AZ311" s="193"/>
      <c r="BA311" s="193"/>
      <c r="BB311" s="193"/>
    </row>
    <row r="312" spans="1:54" ht="15.75" customHeight="1">
      <c r="A312" s="457"/>
      <c r="B312" s="456"/>
      <c r="C312" s="489">
        <v>288</v>
      </c>
      <c r="D312" s="659" t="s">
        <v>2009</v>
      </c>
      <c r="E312" s="489">
        <f t="shared" ref="E312:E319" si="11">SUBTOTAL(103,$R$15:R312)</f>
        <v>282</v>
      </c>
      <c r="F312" s="489" t="s">
        <v>684</v>
      </c>
      <c r="G312" s="660" t="s">
        <v>1974</v>
      </c>
      <c r="H312" s="533" t="s">
        <v>990</v>
      </c>
      <c r="I312" s="641" t="s">
        <v>1975</v>
      </c>
      <c r="J312" s="490" t="s">
        <v>1973</v>
      </c>
      <c r="K312" s="490" t="s">
        <v>1973</v>
      </c>
      <c r="L312" s="661" t="s">
        <v>2002</v>
      </c>
      <c r="M312" s="490"/>
      <c r="N312" s="501" t="s">
        <v>727</v>
      </c>
      <c r="O312" s="623" t="s">
        <v>2963</v>
      </c>
      <c r="P312" s="495"/>
      <c r="Q312" s="495"/>
      <c r="R312" s="494" t="s">
        <v>799</v>
      </c>
      <c r="S312" s="502" t="s">
        <v>2010</v>
      </c>
      <c r="T312" s="496" t="s">
        <v>2011</v>
      </c>
      <c r="U312" s="497" t="s">
        <v>801</v>
      </c>
      <c r="V312" s="498">
        <v>22092</v>
      </c>
      <c r="W312" s="497">
        <f t="shared" ca="1" si="7"/>
        <v>65</v>
      </c>
      <c r="X312" s="497"/>
      <c r="Y312" s="497" t="s">
        <v>778</v>
      </c>
      <c r="Z312" s="497" t="s">
        <v>792</v>
      </c>
      <c r="AA312" s="497" t="s">
        <v>744</v>
      </c>
      <c r="AB312" s="497" t="s">
        <v>744</v>
      </c>
      <c r="AC312" s="497" t="s">
        <v>2012</v>
      </c>
      <c r="AD312" s="497"/>
      <c r="AE312" s="497"/>
      <c r="AF312" s="497" t="s">
        <v>868</v>
      </c>
      <c r="AG312" s="499"/>
      <c r="AH312" s="499" t="s">
        <v>684</v>
      </c>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row>
    <row r="313" spans="1:54" ht="15.75" customHeight="1">
      <c r="A313" s="457"/>
      <c r="B313" s="456"/>
      <c r="C313" s="489">
        <v>289</v>
      </c>
      <c r="D313" s="671" t="s">
        <v>2013</v>
      </c>
      <c r="E313" s="489">
        <f t="shared" si="11"/>
        <v>283</v>
      </c>
      <c r="F313" s="489" t="s">
        <v>684</v>
      </c>
      <c r="G313" s="660" t="s">
        <v>1974</v>
      </c>
      <c r="H313" s="533" t="s">
        <v>990</v>
      </c>
      <c r="I313" s="641" t="s">
        <v>1975</v>
      </c>
      <c r="J313" s="490" t="s">
        <v>1973</v>
      </c>
      <c r="K313" s="490" t="s">
        <v>1973</v>
      </c>
      <c r="L313" s="661" t="s">
        <v>2002</v>
      </c>
      <c r="M313" s="490"/>
      <c r="N313" s="501" t="s">
        <v>727</v>
      </c>
      <c r="O313" s="623" t="s">
        <v>2963</v>
      </c>
      <c r="P313" s="495"/>
      <c r="Q313" s="495"/>
      <c r="R313" s="494" t="s">
        <v>799</v>
      </c>
      <c r="S313" s="501" t="s">
        <v>2014</v>
      </c>
      <c r="T313" s="496" t="s">
        <v>2015</v>
      </c>
      <c r="U313" s="497" t="s">
        <v>801</v>
      </c>
      <c r="V313" s="498">
        <v>34222</v>
      </c>
      <c r="W313" s="497">
        <f t="shared" ca="1" si="7"/>
        <v>32</v>
      </c>
      <c r="X313" s="497"/>
      <c r="Y313" s="497" t="s">
        <v>778</v>
      </c>
      <c r="Z313" s="497" t="s">
        <v>784</v>
      </c>
      <c r="AA313" s="497" t="s">
        <v>744</v>
      </c>
      <c r="AB313" s="497" t="s">
        <v>744</v>
      </c>
      <c r="AC313" s="497" t="s">
        <v>1151</v>
      </c>
      <c r="AD313" s="497" t="s">
        <v>786</v>
      </c>
      <c r="AE313" s="497" t="s">
        <v>2016</v>
      </c>
      <c r="AF313" s="497" t="s">
        <v>779</v>
      </c>
      <c r="AG313" s="499"/>
      <c r="AH313" s="499" t="s">
        <v>684</v>
      </c>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row>
    <row r="314" spans="1:54" ht="15.75" customHeight="1">
      <c r="A314" s="457"/>
      <c r="B314" s="456"/>
      <c r="C314" s="489">
        <v>290</v>
      </c>
      <c r="D314" s="671" t="s">
        <v>2017</v>
      </c>
      <c r="E314" s="489">
        <f t="shared" si="11"/>
        <v>284</v>
      </c>
      <c r="F314" s="489" t="s">
        <v>684</v>
      </c>
      <c r="G314" s="660" t="s">
        <v>1974</v>
      </c>
      <c r="H314" s="533" t="s">
        <v>990</v>
      </c>
      <c r="I314" s="641" t="s">
        <v>1975</v>
      </c>
      <c r="J314" s="490" t="s">
        <v>1973</v>
      </c>
      <c r="K314" s="490" t="s">
        <v>1973</v>
      </c>
      <c r="L314" s="661" t="s">
        <v>2002</v>
      </c>
      <c r="M314" s="490"/>
      <c r="N314" s="501" t="s">
        <v>727</v>
      </c>
      <c r="O314" s="623" t="s">
        <v>2963</v>
      </c>
      <c r="P314" s="495"/>
      <c r="Q314" s="495"/>
      <c r="R314" s="494" t="s">
        <v>799</v>
      </c>
      <c r="S314" s="501" t="s">
        <v>2018</v>
      </c>
      <c r="T314" s="496" t="s">
        <v>2019</v>
      </c>
      <c r="U314" s="497" t="s">
        <v>801</v>
      </c>
      <c r="V314" s="498">
        <v>30979</v>
      </c>
      <c r="W314" s="497">
        <f t="shared" ca="1" si="7"/>
        <v>41</v>
      </c>
      <c r="X314" s="581" t="s">
        <v>2020</v>
      </c>
      <c r="Y314" s="497" t="s">
        <v>778</v>
      </c>
      <c r="Z314" s="497" t="s">
        <v>792</v>
      </c>
      <c r="AA314" s="497" t="s">
        <v>744</v>
      </c>
      <c r="AB314" s="497" t="s">
        <v>744</v>
      </c>
      <c r="AC314" s="497" t="s">
        <v>1948</v>
      </c>
      <c r="AD314" s="497" t="s">
        <v>786</v>
      </c>
      <c r="AE314" s="497" t="s">
        <v>2016</v>
      </c>
      <c r="AF314" s="497" t="s">
        <v>1053</v>
      </c>
      <c r="AG314" s="499"/>
      <c r="AH314" s="499" t="s">
        <v>684</v>
      </c>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row>
    <row r="315" spans="1:54" ht="15.75" customHeight="1">
      <c r="A315" s="193"/>
      <c r="B315" s="193"/>
      <c r="C315" s="489">
        <v>291</v>
      </c>
      <c r="D315" s="659" t="s">
        <v>2021</v>
      </c>
      <c r="E315" s="489">
        <f t="shared" si="11"/>
        <v>285</v>
      </c>
      <c r="F315" s="672" t="s">
        <v>684</v>
      </c>
      <c r="G315" s="660" t="s">
        <v>1974</v>
      </c>
      <c r="H315" s="533" t="s">
        <v>990</v>
      </c>
      <c r="I315" s="641" t="s">
        <v>1975</v>
      </c>
      <c r="J315" s="490" t="s">
        <v>1973</v>
      </c>
      <c r="K315" s="490" t="s">
        <v>1973</v>
      </c>
      <c r="L315" s="661" t="s">
        <v>2002</v>
      </c>
      <c r="M315" s="673"/>
      <c r="N315" s="501" t="s">
        <v>727</v>
      </c>
      <c r="O315" s="674"/>
      <c r="P315" s="679"/>
      <c r="Q315" s="675" t="s">
        <v>84</v>
      </c>
      <c r="R315" s="676" t="s">
        <v>766</v>
      </c>
      <c r="S315" s="502" t="s">
        <v>346</v>
      </c>
      <c r="T315" s="677" t="s">
        <v>2022</v>
      </c>
      <c r="U315" s="659" t="s">
        <v>801</v>
      </c>
      <c r="V315" s="678">
        <v>32694</v>
      </c>
      <c r="W315" s="659">
        <f ca="1">DATEDIF('41.8월마스터취합파일(8개지역)'!$U295,TODAY(),"Y")</f>
        <v>23</v>
      </c>
      <c r="X315" s="659" t="s">
        <v>2023</v>
      </c>
      <c r="Y315" s="659" t="s">
        <v>778</v>
      </c>
      <c r="Z315" s="659" t="s">
        <v>784</v>
      </c>
      <c r="AA315" s="659" t="s">
        <v>744</v>
      </c>
      <c r="AB315" s="659" t="s">
        <v>1544</v>
      </c>
      <c r="AC315" s="659" t="s">
        <v>2024</v>
      </c>
      <c r="AD315" s="679"/>
      <c r="AE315" s="679"/>
      <c r="AF315" s="659" t="s">
        <v>794</v>
      </c>
      <c r="AG315" s="679"/>
      <c r="AH315" s="672" t="s">
        <v>684</v>
      </c>
      <c r="AI315" s="193"/>
      <c r="AJ315" s="193"/>
      <c r="AK315" s="193"/>
      <c r="AL315" s="193"/>
      <c r="AM315" s="193"/>
      <c r="AN315" s="193"/>
      <c r="AO315" s="193"/>
      <c r="AP315" s="193"/>
      <c r="AQ315" s="193"/>
      <c r="AR315" s="193"/>
      <c r="AS315" s="193"/>
      <c r="AT315" s="193"/>
      <c r="AU315" s="193"/>
      <c r="AV315" s="193"/>
      <c r="AW315" s="193"/>
      <c r="AX315" s="193"/>
      <c r="AY315" s="193"/>
      <c r="AZ315" s="193"/>
      <c r="BA315" s="500"/>
      <c r="BB315" s="500"/>
    </row>
    <row r="316" spans="1:54" ht="15.75" customHeight="1">
      <c r="A316" s="457"/>
      <c r="B316" s="456"/>
      <c r="C316" s="489">
        <v>292</v>
      </c>
      <c r="D316" s="659" t="s">
        <v>2025</v>
      </c>
      <c r="E316" s="489">
        <f t="shared" si="11"/>
        <v>286</v>
      </c>
      <c r="F316" s="489" t="s">
        <v>684</v>
      </c>
      <c r="G316" s="660" t="s">
        <v>1974</v>
      </c>
      <c r="H316" s="533" t="s">
        <v>990</v>
      </c>
      <c r="I316" s="641" t="s">
        <v>1975</v>
      </c>
      <c r="J316" s="490" t="s">
        <v>1973</v>
      </c>
      <c r="K316" s="490" t="s">
        <v>1973</v>
      </c>
      <c r="L316" s="661" t="s">
        <v>2002</v>
      </c>
      <c r="M316" s="490"/>
      <c r="N316" s="501" t="s">
        <v>727</v>
      </c>
      <c r="O316" s="623" t="s">
        <v>2963</v>
      </c>
      <c r="P316" s="495"/>
      <c r="Q316" s="495"/>
      <c r="R316" s="494" t="s">
        <v>850</v>
      </c>
      <c r="S316" s="501" t="s">
        <v>2026</v>
      </c>
      <c r="T316" s="496" t="s">
        <v>2027</v>
      </c>
      <c r="U316" s="497" t="s">
        <v>801</v>
      </c>
      <c r="V316" s="498">
        <v>19460</v>
      </c>
      <c r="W316" s="497">
        <f t="shared" ref="W316:W570" ca="1" si="12">DATEDIF(V316,TODAY(),"Y")</f>
        <v>72</v>
      </c>
      <c r="X316" s="497"/>
      <c r="Y316" s="497" t="s">
        <v>778</v>
      </c>
      <c r="Z316" s="508" t="s">
        <v>734</v>
      </c>
      <c r="AA316" s="497" t="s">
        <v>744</v>
      </c>
      <c r="AB316" s="497" t="s">
        <v>744</v>
      </c>
      <c r="AC316" s="497" t="s">
        <v>2028</v>
      </c>
      <c r="AD316" s="497"/>
      <c r="AE316" s="497"/>
      <c r="AF316" s="497" t="s">
        <v>779</v>
      </c>
      <c r="AG316" s="499"/>
      <c r="AH316" s="499" t="s">
        <v>684</v>
      </c>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row>
    <row r="317" spans="1:54" ht="15.75" customHeight="1">
      <c r="A317" s="457"/>
      <c r="B317" s="456"/>
      <c r="C317" s="489">
        <v>293</v>
      </c>
      <c r="D317" s="659" t="s">
        <v>2029</v>
      </c>
      <c r="E317" s="489">
        <f t="shared" si="11"/>
        <v>287</v>
      </c>
      <c r="F317" s="489" t="s">
        <v>684</v>
      </c>
      <c r="G317" s="660" t="s">
        <v>1974</v>
      </c>
      <c r="H317" s="533" t="s">
        <v>990</v>
      </c>
      <c r="I317" s="641" t="s">
        <v>1975</v>
      </c>
      <c r="J317" s="490" t="s">
        <v>1973</v>
      </c>
      <c r="K317" s="490" t="s">
        <v>1973</v>
      </c>
      <c r="L317" s="661" t="s">
        <v>2002</v>
      </c>
      <c r="M317" s="490"/>
      <c r="N317" s="501" t="s">
        <v>727</v>
      </c>
      <c r="O317" s="623" t="s">
        <v>2963</v>
      </c>
      <c r="P317" s="495"/>
      <c r="Q317" s="495"/>
      <c r="R317" s="494" t="s">
        <v>850</v>
      </c>
      <c r="S317" s="501" t="s">
        <v>357</v>
      </c>
      <c r="T317" s="496" t="s">
        <v>2030</v>
      </c>
      <c r="U317" s="497" t="s">
        <v>801</v>
      </c>
      <c r="V317" s="498">
        <v>17662</v>
      </c>
      <c r="W317" s="497">
        <f t="shared" ca="1" si="12"/>
        <v>77</v>
      </c>
      <c r="X317" s="497" t="s">
        <v>2031</v>
      </c>
      <c r="Y317" s="508" t="s">
        <v>733</v>
      </c>
      <c r="Z317" s="508" t="s">
        <v>734</v>
      </c>
      <c r="AA317" s="497" t="s">
        <v>744</v>
      </c>
      <c r="AB317" s="497" t="s">
        <v>744</v>
      </c>
      <c r="AC317" s="497" t="s">
        <v>2032</v>
      </c>
      <c r="AD317" s="497"/>
      <c r="AE317" s="497"/>
      <c r="AF317" s="497" t="s">
        <v>794</v>
      </c>
      <c r="AG317" s="499"/>
      <c r="AH317" s="499" t="s">
        <v>684</v>
      </c>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row>
    <row r="318" spans="1:54" ht="15.75" customHeight="1">
      <c r="A318" s="457"/>
      <c r="B318" s="456"/>
      <c r="C318" s="489">
        <v>294</v>
      </c>
      <c r="D318" s="659" t="s">
        <v>2033</v>
      </c>
      <c r="E318" s="489">
        <f t="shared" si="11"/>
        <v>288</v>
      </c>
      <c r="F318" s="489" t="s">
        <v>684</v>
      </c>
      <c r="G318" s="660" t="s">
        <v>1974</v>
      </c>
      <c r="H318" s="533" t="s">
        <v>990</v>
      </c>
      <c r="I318" s="641" t="s">
        <v>1975</v>
      </c>
      <c r="J318" s="490" t="s">
        <v>1973</v>
      </c>
      <c r="K318" s="490" t="s">
        <v>1973</v>
      </c>
      <c r="L318" s="661" t="s">
        <v>2002</v>
      </c>
      <c r="M318" s="490"/>
      <c r="N318" s="501" t="s">
        <v>727</v>
      </c>
      <c r="O318" s="623" t="s">
        <v>2963</v>
      </c>
      <c r="P318" s="495"/>
      <c r="Q318" s="495"/>
      <c r="R318" s="494" t="s">
        <v>799</v>
      </c>
      <c r="S318" s="501" t="s">
        <v>359</v>
      </c>
      <c r="T318" s="496" t="s">
        <v>2034</v>
      </c>
      <c r="U318" s="497" t="s">
        <v>801</v>
      </c>
      <c r="V318" s="498">
        <v>29101</v>
      </c>
      <c r="W318" s="497">
        <f t="shared" ca="1" si="12"/>
        <v>46</v>
      </c>
      <c r="X318" s="497"/>
      <c r="Y318" s="497" t="s">
        <v>778</v>
      </c>
      <c r="Z318" s="508" t="s">
        <v>734</v>
      </c>
      <c r="AA318" s="497" t="s">
        <v>744</v>
      </c>
      <c r="AB318" s="497" t="s">
        <v>2035</v>
      </c>
      <c r="AC318" s="497" t="s">
        <v>2036</v>
      </c>
      <c r="AD318" s="497"/>
      <c r="AE318" s="497"/>
      <c r="AF318" s="497" t="s">
        <v>794</v>
      </c>
      <c r="AG318" s="499"/>
      <c r="AH318" s="499" t="s">
        <v>684</v>
      </c>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row>
    <row r="319" spans="1:54" ht="15.75" customHeight="1">
      <c r="A319" s="457"/>
      <c r="C319" s="489">
        <v>295</v>
      </c>
      <c r="D319" s="489" t="s">
        <v>2037</v>
      </c>
      <c r="E319" s="489">
        <f t="shared" si="11"/>
        <v>289</v>
      </c>
      <c r="F319" s="489" t="s">
        <v>684</v>
      </c>
      <c r="G319" s="660" t="s">
        <v>1974</v>
      </c>
      <c r="H319" s="533" t="s">
        <v>990</v>
      </c>
      <c r="I319" s="641" t="s">
        <v>1975</v>
      </c>
      <c r="J319" s="490" t="s">
        <v>1973</v>
      </c>
      <c r="K319" s="490" t="s">
        <v>1973</v>
      </c>
      <c r="L319" s="661" t="s">
        <v>2002</v>
      </c>
      <c r="M319" s="490"/>
      <c r="N319" s="502" t="s">
        <v>727</v>
      </c>
      <c r="O319" s="494"/>
      <c r="P319" s="495"/>
      <c r="Q319" s="495"/>
      <c r="R319" s="494" t="s">
        <v>799</v>
      </c>
      <c r="S319" s="642" t="s">
        <v>2038</v>
      </c>
      <c r="T319" s="496" t="s">
        <v>2039</v>
      </c>
      <c r="U319" s="497" t="s">
        <v>801</v>
      </c>
      <c r="V319" s="498">
        <v>30956</v>
      </c>
      <c r="W319" s="497">
        <f t="shared" ca="1" si="12"/>
        <v>41</v>
      </c>
      <c r="X319" s="497" t="s">
        <v>2040</v>
      </c>
      <c r="Y319" s="497" t="s">
        <v>778</v>
      </c>
      <c r="Z319" s="497" t="s">
        <v>784</v>
      </c>
      <c r="AA319" s="497" t="s">
        <v>744</v>
      </c>
      <c r="AB319" s="497" t="s">
        <v>744</v>
      </c>
      <c r="AC319" s="497" t="s">
        <v>2041</v>
      </c>
      <c r="AD319" s="497"/>
      <c r="AE319" s="497"/>
      <c r="AF319" s="497" t="s">
        <v>891</v>
      </c>
      <c r="AG319" s="499"/>
      <c r="AH319" s="499" t="s">
        <v>688</v>
      </c>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row>
    <row r="320" spans="1:54" ht="15.75" customHeight="1">
      <c r="A320" s="193"/>
      <c r="B320" s="193"/>
      <c r="C320" s="588">
        <v>552</v>
      </c>
      <c r="D320" s="588" t="s">
        <v>2042</v>
      </c>
      <c r="E320" s="588">
        <f t="shared" ref="E320:E331" si="13">SUBTOTAL(103,$R$15:R320)</f>
        <v>289</v>
      </c>
      <c r="F320" s="589"/>
      <c r="G320" s="590" t="s">
        <v>3664</v>
      </c>
      <c r="H320" s="533" t="s">
        <v>990</v>
      </c>
      <c r="I320" s="1045" t="s">
        <v>385</v>
      </c>
      <c r="J320" s="681" t="s">
        <v>2280</v>
      </c>
      <c r="K320" s="681" t="s">
        <v>2042</v>
      </c>
      <c r="L320" s="681" t="s">
        <v>2043</v>
      </c>
      <c r="M320" s="592"/>
      <c r="N320" s="626" t="s">
        <v>3231</v>
      </c>
      <c r="O320" s="593"/>
      <c r="P320" s="595" t="s">
        <v>197</v>
      </c>
      <c r="Q320" s="597"/>
      <c r="R320" s="593"/>
      <c r="S320" s="713" t="s">
        <v>203</v>
      </c>
      <c r="T320" s="594"/>
      <c r="U320" s="595" t="s">
        <v>801</v>
      </c>
      <c r="V320" s="596">
        <v>23890</v>
      </c>
      <c r="W320" s="595">
        <f t="shared" ca="1" si="12"/>
        <v>60</v>
      </c>
      <c r="X320" s="597"/>
      <c r="Y320" s="595" t="s">
        <v>733</v>
      </c>
      <c r="Z320" s="595" t="s">
        <v>734</v>
      </c>
      <c r="AA320" s="595" t="s">
        <v>676</v>
      </c>
      <c r="AB320" s="595" t="s">
        <v>744</v>
      </c>
      <c r="AC320" s="595" t="s">
        <v>1948</v>
      </c>
      <c r="AD320" s="595" t="s">
        <v>1012</v>
      </c>
      <c r="AE320" s="597"/>
      <c r="AF320" s="597"/>
      <c r="AG320" s="563"/>
      <c r="AH320" s="563"/>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row>
    <row r="321" spans="1:54" ht="15.75" customHeight="1">
      <c r="A321" s="193"/>
      <c r="B321" s="193"/>
      <c r="C321" s="489">
        <v>553</v>
      </c>
      <c r="D321" s="489" t="s">
        <v>2043</v>
      </c>
      <c r="E321" s="489">
        <f t="shared" si="13"/>
        <v>290</v>
      </c>
      <c r="F321" s="525" t="s">
        <v>688</v>
      </c>
      <c r="G321" s="530" t="s">
        <v>3664</v>
      </c>
      <c r="H321" s="533" t="s">
        <v>990</v>
      </c>
      <c r="I321" s="668" t="s">
        <v>385</v>
      </c>
      <c r="J321" s="565" t="s">
        <v>2280</v>
      </c>
      <c r="K321" s="565" t="s">
        <v>2042</v>
      </c>
      <c r="L321" s="565" t="s">
        <v>2043</v>
      </c>
      <c r="M321" s="569"/>
      <c r="N321" s="501" t="s">
        <v>3231</v>
      </c>
      <c r="O321" s="494" t="s">
        <v>365</v>
      </c>
      <c r="P321" s="680" t="s">
        <v>519</v>
      </c>
      <c r="Q321" s="563"/>
      <c r="R321" s="524" t="s">
        <v>799</v>
      </c>
      <c r="S321" s="501" t="s">
        <v>229</v>
      </c>
      <c r="T321" s="496" t="s">
        <v>2045</v>
      </c>
      <c r="U321" s="497" t="s">
        <v>801</v>
      </c>
      <c r="V321" s="498">
        <v>21150</v>
      </c>
      <c r="W321" s="497">
        <f t="shared" ca="1" si="12"/>
        <v>68</v>
      </c>
      <c r="X321" s="497" t="s">
        <v>2046</v>
      </c>
      <c r="Y321" s="497" t="s">
        <v>778</v>
      </c>
      <c r="Z321" s="497" t="s">
        <v>792</v>
      </c>
      <c r="AA321" s="497" t="s">
        <v>744</v>
      </c>
      <c r="AB321" s="648" t="s">
        <v>744</v>
      </c>
      <c r="AC321" s="497" t="s">
        <v>2047</v>
      </c>
      <c r="AD321" s="563"/>
      <c r="AE321" s="563"/>
      <c r="AF321" s="497" t="s">
        <v>1584</v>
      </c>
      <c r="AG321" s="563"/>
      <c r="AH321" s="578" t="s">
        <v>688</v>
      </c>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row>
    <row r="322" spans="1:54" ht="15.75" customHeight="1">
      <c r="A322" s="193"/>
      <c r="B322" s="193"/>
      <c r="C322" s="489">
        <v>554</v>
      </c>
      <c r="D322" s="489" t="s">
        <v>2048</v>
      </c>
      <c r="E322" s="489">
        <f t="shared" si="13"/>
        <v>291</v>
      </c>
      <c r="F322" s="525" t="s">
        <v>688</v>
      </c>
      <c r="G322" s="530" t="s">
        <v>3664</v>
      </c>
      <c r="H322" s="533" t="s">
        <v>990</v>
      </c>
      <c r="I322" s="668" t="s">
        <v>385</v>
      </c>
      <c r="J322" s="565" t="s">
        <v>2280</v>
      </c>
      <c r="K322" s="565" t="s">
        <v>2042</v>
      </c>
      <c r="L322" s="565" t="s">
        <v>2043</v>
      </c>
      <c r="M322" s="569"/>
      <c r="N322" s="501" t="s">
        <v>3231</v>
      </c>
      <c r="O322" s="494" t="s">
        <v>365</v>
      </c>
      <c r="P322" s="563"/>
      <c r="Q322" s="563"/>
      <c r="R322" s="524" t="s">
        <v>799</v>
      </c>
      <c r="S322" s="501" t="s">
        <v>255</v>
      </c>
      <c r="T322" s="496" t="s">
        <v>2049</v>
      </c>
      <c r="U322" s="497" t="s">
        <v>801</v>
      </c>
      <c r="V322" s="498">
        <v>21259</v>
      </c>
      <c r="W322" s="497">
        <f t="shared" ca="1" si="12"/>
        <v>67</v>
      </c>
      <c r="X322" s="497" t="s">
        <v>2050</v>
      </c>
      <c r="Y322" s="497" t="s">
        <v>778</v>
      </c>
      <c r="Z322" s="497" t="s">
        <v>792</v>
      </c>
      <c r="AA322" s="497" t="s">
        <v>744</v>
      </c>
      <c r="AB322" s="648" t="s">
        <v>744</v>
      </c>
      <c r="AC322" s="497" t="s">
        <v>2051</v>
      </c>
      <c r="AD322" s="563"/>
      <c r="AE322" s="563"/>
      <c r="AF322" s="497" t="s">
        <v>1584</v>
      </c>
      <c r="AG322" s="563"/>
      <c r="AH322" s="578" t="s">
        <v>688</v>
      </c>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row>
    <row r="323" spans="1:54" ht="15.75" customHeight="1">
      <c r="A323" s="193"/>
      <c r="B323" s="193"/>
      <c r="C323" s="489">
        <v>555</v>
      </c>
      <c r="D323" s="489" t="s">
        <v>2052</v>
      </c>
      <c r="E323" s="489">
        <f t="shared" si="13"/>
        <v>292</v>
      </c>
      <c r="F323" s="525" t="s">
        <v>688</v>
      </c>
      <c r="G323" s="530" t="s">
        <v>3664</v>
      </c>
      <c r="H323" s="533" t="s">
        <v>990</v>
      </c>
      <c r="I323" s="668" t="s">
        <v>385</v>
      </c>
      <c r="J323" s="565" t="s">
        <v>2280</v>
      </c>
      <c r="K323" s="565" t="s">
        <v>2042</v>
      </c>
      <c r="L323" s="565" t="s">
        <v>2043</v>
      </c>
      <c r="M323" s="569"/>
      <c r="N323" s="501" t="s">
        <v>3231</v>
      </c>
      <c r="O323" s="494" t="s">
        <v>365</v>
      </c>
      <c r="P323" s="563"/>
      <c r="Q323" s="563"/>
      <c r="R323" s="524" t="s">
        <v>799</v>
      </c>
      <c r="S323" s="501" t="s">
        <v>277</v>
      </c>
      <c r="T323" s="496" t="s">
        <v>2053</v>
      </c>
      <c r="U323" s="497" t="s">
        <v>801</v>
      </c>
      <c r="V323" s="498">
        <v>21707</v>
      </c>
      <c r="W323" s="497">
        <f t="shared" ca="1" si="12"/>
        <v>66</v>
      </c>
      <c r="X323" s="497" t="s">
        <v>2054</v>
      </c>
      <c r="Y323" s="497" t="s">
        <v>778</v>
      </c>
      <c r="Z323" s="497" t="s">
        <v>792</v>
      </c>
      <c r="AA323" s="497" t="s">
        <v>744</v>
      </c>
      <c r="AB323" s="512" t="s">
        <v>676</v>
      </c>
      <c r="AC323" s="497" t="s">
        <v>2055</v>
      </c>
      <c r="AD323" s="563"/>
      <c r="AE323" s="563"/>
      <c r="AF323" s="497" t="s">
        <v>1584</v>
      </c>
      <c r="AG323" s="563"/>
      <c r="AH323" s="578" t="s">
        <v>688</v>
      </c>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row>
    <row r="324" spans="1:54" ht="15.75" customHeight="1">
      <c r="A324" s="193"/>
      <c r="B324" s="193"/>
      <c r="C324" s="489">
        <v>556</v>
      </c>
      <c r="D324" s="489" t="s">
        <v>2056</v>
      </c>
      <c r="E324" s="489">
        <f t="shared" si="13"/>
        <v>293</v>
      </c>
      <c r="F324" s="525" t="s">
        <v>688</v>
      </c>
      <c r="G324" s="530" t="s">
        <v>3664</v>
      </c>
      <c r="H324" s="533" t="s">
        <v>990</v>
      </c>
      <c r="I324" s="668" t="s">
        <v>385</v>
      </c>
      <c r="J324" s="565" t="s">
        <v>2280</v>
      </c>
      <c r="K324" s="565" t="s">
        <v>2042</v>
      </c>
      <c r="L324" s="565" t="s">
        <v>2043</v>
      </c>
      <c r="M324" s="569"/>
      <c r="N324" s="501" t="s">
        <v>3231</v>
      </c>
      <c r="O324" s="494" t="s">
        <v>365</v>
      </c>
      <c r="P324" s="563"/>
      <c r="Q324" s="563"/>
      <c r="R324" s="524" t="s">
        <v>799</v>
      </c>
      <c r="S324" s="501" t="s">
        <v>298</v>
      </c>
      <c r="T324" s="496" t="s">
        <v>2057</v>
      </c>
      <c r="U324" s="497" t="s">
        <v>801</v>
      </c>
      <c r="V324" s="498">
        <v>26474</v>
      </c>
      <c r="W324" s="497">
        <f t="shared" ca="1" si="12"/>
        <v>53</v>
      </c>
      <c r="X324" s="497" t="s">
        <v>2058</v>
      </c>
      <c r="Y324" s="497" t="s">
        <v>778</v>
      </c>
      <c r="Z324" s="497" t="s">
        <v>792</v>
      </c>
      <c r="AA324" s="497" t="s">
        <v>744</v>
      </c>
      <c r="AB324" s="648" t="s">
        <v>744</v>
      </c>
      <c r="AC324" s="497" t="s">
        <v>2059</v>
      </c>
      <c r="AD324" s="563"/>
      <c r="AE324" s="563"/>
      <c r="AF324" s="497" t="s">
        <v>1584</v>
      </c>
      <c r="AG324" s="563"/>
      <c r="AH324" s="578" t="s">
        <v>688</v>
      </c>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row>
    <row r="325" spans="1:54" ht="15.75" customHeight="1">
      <c r="A325" s="193"/>
      <c r="B325" s="193"/>
      <c r="C325" s="489">
        <v>557</v>
      </c>
      <c r="D325" s="489" t="s">
        <v>2060</v>
      </c>
      <c r="E325" s="489">
        <f t="shared" si="13"/>
        <v>294</v>
      </c>
      <c r="F325" s="525" t="s">
        <v>688</v>
      </c>
      <c r="G325" s="530" t="s">
        <v>3664</v>
      </c>
      <c r="H325" s="533" t="s">
        <v>990</v>
      </c>
      <c r="I325" s="668" t="s">
        <v>385</v>
      </c>
      <c r="J325" s="565" t="s">
        <v>2280</v>
      </c>
      <c r="K325" s="565" t="s">
        <v>2042</v>
      </c>
      <c r="L325" s="565" t="s">
        <v>2043</v>
      </c>
      <c r="M325" s="569"/>
      <c r="N325" s="501" t="s">
        <v>3231</v>
      </c>
      <c r="O325" s="494" t="s">
        <v>365</v>
      </c>
      <c r="P325" s="563"/>
      <c r="Q325" s="563"/>
      <c r="R325" s="524" t="s">
        <v>799</v>
      </c>
      <c r="S325" s="501" t="s">
        <v>319</v>
      </c>
      <c r="T325" s="496" t="s">
        <v>2061</v>
      </c>
      <c r="U325" s="497" t="s">
        <v>801</v>
      </c>
      <c r="V325" s="498">
        <v>30766</v>
      </c>
      <c r="W325" s="497">
        <f t="shared" ca="1" si="12"/>
        <v>41</v>
      </c>
      <c r="X325" s="497" t="s">
        <v>2062</v>
      </c>
      <c r="Y325" s="497" t="s">
        <v>778</v>
      </c>
      <c r="Z325" s="497" t="s">
        <v>792</v>
      </c>
      <c r="AA325" s="497" t="s">
        <v>744</v>
      </c>
      <c r="AB325" s="648" t="s">
        <v>744</v>
      </c>
      <c r="AC325" s="497" t="s">
        <v>2063</v>
      </c>
      <c r="AD325" s="563"/>
      <c r="AE325" s="563"/>
      <c r="AF325" s="497" t="s">
        <v>1584</v>
      </c>
      <c r="AG325" s="563"/>
      <c r="AH325" s="578" t="s">
        <v>688</v>
      </c>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row>
    <row r="326" spans="1:54" ht="15.75" customHeight="1">
      <c r="A326" s="193"/>
      <c r="B326" s="193"/>
      <c r="C326" s="489">
        <v>558</v>
      </c>
      <c r="D326" s="489" t="s">
        <v>2064</v>
      </c>
      <c r="E326" s="489">
        <f t="shared" si="13"/>
        <v>295</v>
      </c>
      <c r="F326" s="525" t="s">
        <v>688</v>
      </c>
      <c r="G326" s="530" t="s">
        <v>3664</v>
      </c>
      <c r="H326" s="533" t="s">
        <v>990</v>
      </c>
      <c r="I326" s="668" t="s">
        <v>385</v>
      </c>
      <c r="J326" s="565" t="s">
        <v>2280</v>
      </c>
      <c r="K326" s="565" t="s">
        <v>2042</v>
      </c>
      <c r="L326" s="565" t="s">
        <v>2043</v>
      </c>
      <c r="M326" s="569"/>
      <c r="N326" s="504" t="s">
        <v>3231</v>
      </c>
      <c r="O326" s="494" t="s">
        <v>365</v>
      </c>
      <c r="P326" s="563"/>
      <c r="Q326" s="563"/>
      <c r="R326" s="524" t="s">
        <v>799</v>
      </c>
      <c r="S326" s="504" t="s">
        <v>333</v>
      </c>
      <c r="T326" s="496" t="s">
        <v>2065</v>
      </c>
      <c r="U326" s="497" t="s">
        <v>801</v>
      </c>
      <c r="V326" s="498">
        <v>31673</v>
      </c>
      <c r="W326" s="497">
        <f t="shared" ca="1" si="12"/>
        <v>39</v>
      </c>
      <c r="X326" s="497" t="s">
        <v>2066</v>
      </c>
      <c r="Y326" s="497" t="s">
        <v>778</v>
      </c>
      <c r="Z326" s="497" t="s">
        <v>792</v>
      </c>
      <c r="AA326" s="497" t="s">
        <v>744</v>
      </c>
      <c r="AB326" s="648" t="s">
        <v>744</v>
      </c>
      <c r="AC326" s="497" t="s">
        <v>1921</v>
      </c>
      <c r="AD326" s="563"/>
      <c r="AE326" s="563"/>
      <c r="AF326" s="497" t="s">
        <v>1584</v>
      </c>
      <c r="AG326" s="563"/>
      <c r="AH326" s="578" t="s">
        <v>688</v>
      </c>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row>
    <row r="327" spans="1:54" ht="15.75" customHeight="1">
      <c r="A327" s="193"/>
      <c r="B327" s="193"/>
      <c r="C327" s="588">
        <v>604</v>
      </c>
      <c r="D327" s="588" t="s">
        <v>2067</v>
      </c>
      <c r="E327" s="588">
        <f t="shared" si="13"/>
        <v>295</v>
      </c>
      <c r="F327" s="589"/>
      <c r="G327" s="590" t="s">
        <v>3668</v>
      </c>
      <c r="H327" s="533" t="s">
        <v>990</v>
      </c>
      <c r="I327" s="1045" t="s">
        <v>115</v>
      </c>
      <c r="J327" s="681" t="s">
        <v>1002</v>
      </c>
      <c r="K327" s="681" t="s">
        <v>2067</v>
      </c>
      <c r="L327" s="681" t="s">
        <v>726</v>
      </c>
      <c r="M327" s="589"/>
      <c r="N327" s="1048" t="s">
        <v>3673</v>
      </c>
      <c r="O327" s="593"/>
      <c r="P327" s="597"/>
      <c r="Q327" s="597"/>
      <c r="R327" s="593"/>
      <c r="S327" s="607" t="s">
        <v>204</v>
      </c>
      <c r="T327" s="608" t="s">
        <v>2069</v>
      </c>
      <c r="U327" s="595" t="s">
        <v>801</v>
      </c>
      <c r="V327" s="596">
        <v>25699</v>
      </c>
      <c r="W327" s="595">
        <f t="shared" ca="1" si="12"/>
        <v>55</v>
      </c>
      <c r="X327" s="595" t="s">
        <v>2070</v>
      </c>
      <c r="Y327" s="595" t="s">
        <v>733</v>
      </c>
      <c r="Z327" s="595" t="s">
        <v>734</v>
      </c>
      <c r="AA327" s="595" t="s">
        <v>744</v>
      </c>
      <c r="AB327" s="595" t="s">
        <v>744</v>
      </c>
      <c r="AC327" s="595" t="s">
        <v>2071</v>
      </c>
      <c r="AD327" s="595" t="s">
        <v>1012</v>
      </c>
      <c r="AE327" s="597"/>
      <c r="AF327" s="597"/>
      <c r="AG327" s="563"/>
      <c r="AH327" s="563"/>
      <c r="AI327" s="193"/>
      <c r="AJ327" s="193"/>
      <c r="AK327" s="193"/>
      <c r="AL327" s="193"/>
      <c r="AM327" s="193"/>
      <c r="AN327" s="193"/>
      <c r="AO327" s="193"/>
      <c r="AP327" s="193"/>
      <c r="AQ327" s="193"/>
      <c r="AR327" s="193"/>
      <c r="AS327" s="193"/>
      <c r="AT327" s="193"/>
      <c r="AU327" s="193"/>
      <c r="AV327" s="193"/>
      <c r="AW327" s="193"/>
      <c r="AX327" s="193"/>
      <c r="AY327" s="193"/>
      <c r="AZ327" s="193"/>
      <c r="BA327" s="193"/>
      <c r="BB327" s="193"/>
    </row>
    <row r="328" spans="1:54" ht="15.75" customHeight="1">
      <c r="A328" s="193"/>
      <c r="B328" s="193"/>
      <c r="C328" s="489">
        <v>605</v>
      </c>
      <c r="D328" s="489" t="s">
        <v>2068</v>
      </c>
      <c r="E328" s="489">
        <f t="shared" si="13"/>
        <v>296</v>
      </c>
      <c r="F328" s="525" t="s">
        <v>688</v>
      </c>
      <c r="G328" s="530" t="s">
        <v>3668</v>
      </c>
      <c r="H328" s="533" t="s">
        <v>990</v>
      </c>
      <c r="I328" s="668" t="s">
        <v>115</v>
      </c>
      <c r="J328" s="565" t="s">
        <v>1002</v>
      </c>
      <c r="K328" s="565" t="s">
        <v>2067</v>
      </c>
      <c r="L328" s="565" t="s">
        <v>726</v>
      </c>
      <c r="M328" s="647"/>
      <c r="N328" s="501" t="s">
        <v>3673</v>
      </c>
      <c r="O328" s="494" t="s">
        <v>365</v>
      </c>
      <c r="P328" s="563"/>
      <c r="Q328" s="563"/>
      <c r="R328" s="682" t="s">
        <v>850</v>
      </c>
      <c r="S328" s="370" t="s">
        <v>230</v>
      </c>
      <c r="T328" s="496" t="s">
        <v>2072</v>
      </c>
      <c r="U328" s="497" t="s">
        <v>801</v>
      </c>
      <c r="V328" s="558">
        <v>19481</v>
      </c>
      <c r="W328" s="497">
        <f t="shared" ca="1" si="12"/>
        <v>72</v>
      </c>
      <c r="X328" s="497" t="s">
        <v>2073</v>
      </c>
      <c r="Y328" s="497" t="s">
        <v>778</v>
      </c>
      <c r="Z328" s="497" t="s">
        <v>792</v>
      </c>
      <c r="AA328" s="497" t="s">
        <v>846</v>
      </c>
      <c r="AB328" s="497" t="s">
        <v>2074</v>
      </c>
      <c r="AC328" s="497" t="s">
        <v>2075</v>
      </c>
      <c r="AD328" s="563"/>
      <c r="AE328" s="563"/>
      <c r="AF328" s="497" t="s">
        <v>1313</v>
      </c>
      <c r="AG328" s="563"/>
      <c r="AH328" s="578" t="s">
        <v>688</v>
      </c>
      <c r="AI328" s="193"/>
      <c r="AJ328" s="193"/>
      <c r="AK328" s="193"/>
      <c r="AL328" s="193"/>
      <c r="AM328" s="193"/>
      <c r="AN328" s="193"/>
      <c r="AO328" s="193"/>
      <c r="AP328" s="193"/>
      <c r="AQ328" s="193"/>
      <c r="AR328" s="193"/>
      <c r="AS328" s="193"/>
      <c r="AT328" s="193"/>
      <c r="AU328" s="193"/>
      <c r="AV328" s="193"/>
      <c r="AW328" s="193"/>
      <c r="AX328" s="193"/>
      <c r="AY328" s="193"/>
      <c r="AZ328" s="193"/>
      <c r="BA328" s="193"/>
      <c r="BB328" s="193"/>
    </row>
    <row r="329" spans="1:54" ht="15.75" customHeight="1">
      <c r="A329" s="193"/>
      <c r="B329" s="193"/>
      <c r="C329" s="489">
        <v>606</v>
      </c>
      <c r="D329" s="489" t="s">
        <v>2076</v>
      </c>
      <c r="E329" s="489">
        <f t="shared" si="13"/>
        <v>297</v>
      </c>
      <c r="F329" s="525" t="s">
        <v>688</v>
      </c>
      <c r="G329" s="530" t="s">
        <v>3668</v>
      </c>
      <c r="H329" s="533" t="s">
        <v>990</v>
      </c>
      <c r="I329" s="668" t="s">
        <v>115</v>
      </c>
      <c r="J329" s="565" t="s">
        <v>1002</v>
      </c>
      <c r="K329" s="565" t="s">
        <v>2067</v>
      </c>
      <c r="L329" s="565" t="s">
        <v>726</v>
      </c>
      <c r="M329" s="647"/>
      <c r="N329" s="501" t="s">
        <v>3673</v>
      </c>
      <c r="O329" s="494" t="s">
        <v>365</v>
      </c>
      <c r="P329" s="563"/>
      <c r="Q329" s="563"/>
      <c r="R329" s="682" t="s">
        <v>850</v>
      </c>
      <c r="S329" s="370" t="s">
        <v>256</v>
      </c>
      <c r="T329" s="496" t="s">
        <v>2077</v>
      </c>
      <c r="U329" s="497" t="s">
        <v>801</v>
      </c>
      <c r="V329" s="558">
        <v>19809</v>
      </c>
      <c r="W329" s="497">
        <f t="shared" ca="1" si="12"/>
        <v>71</v>
      </c>
      <c r="X329" s="497" t="s">
        <v>2078</v>
      </c>
      <c r="Y329" s="497" t="s">
        <v>778</v>
      </c>
      <c r="Z329" s="497" t="s">
        <v>792</v>
      </c>
      <c r="AA329" s="497" t="s">
        <v>744</v>
      </c>
      <c r="AB329" s="648" t="s">
        <v>744</v>
      </c>
      <c r="AC329" s="497" t="s">
        <v>2047</v>
      </c>
      <c r="AD329" s="563"/>
      <c r="AE329" s="563"/>
      <c r="AF329" s="497" t="s">
        <v>1313</v>
      </c>
      <c r="AG329" s="563"/>
      <c r="AH329" s="578" t="s">
        <v>688</v>
      </c>
      <c r="AI329" s="193"/>
      <c r="AJ329" s="193"/>
      <c r="AK329" s="193"/>
      <c r="AL329" s="193"/>
      <c r="AM329" s="193"/>
      <c r="AN329" s="193"/>
      <c r="AO329" s="193"/>
      <c r="AP329" s="193"/>
      <c r="AQ329" s="193"/>
      <c r="AR329" s="193"/>
      <c r="AS329" s="193"/>
      <c r="AT329" s="193"/>
      <c r="AU329" s="193"/>
      <c r="AV329" s="193"/>
      <c r="AW329" s="193"/>
      <c r="AX329" s="193"/>
      <c r="AY329" s="193"/>
      <c r="AZ329" s="193"/>
      <c r="BA329" s="193"/>
      <c r="BB329" s="193"/>
    </row>
    <row r="330" spans="1:54" ht="15.75" customHeight="1">
      <c r="A330" s="193"/>
      <c r="B330" s="193"/>
      <c r="C330" s="489">
        <v>607</v>
      </c>
      <c r="D330" s="489" t="s">
        <v>2079</v>
      </c>
      <c r="E330" s="489">
        <f t="shared" si="13"/>
        <v>298</v>
      </c>
      <c r="F330" s="525" t="s">
        <v>688</v>
      </c>
      <c r="G330" s="530" t="s">
        <v>3668</v>
      </c>
      <c r="H330" s="533" t="s">
        <v>990</v>
      </c>
      <c r="I330" s="668" t="s">
        <v>115</v>
      </c>
      <c r="J330" s="565" t="s">
        <v>1002</v>
      </c>
      <c r="K330" s="565" t="s">
        <v>2067</v>
      </c>
      <c r="L330" s="565" t="s">
        <v>726</v>
      </c>
      <c r="M330" s="647"/>
      <c r="N330" s="501" t="s">
        <v>3673</v>
      </c>
      <c r="O330" s="494" t="s">
        <v>365</v>
      </c>
      <c r="P330" s="563"/>
      <c r="Q330" s="563"/>
      <c r="R330" s="524" t="s">
        <v>799</v>
      </c>
      <c r="S330" s="534" t="s">
        <v>278</v>
      </c>
      <c r="T330" s="609" t="s">
        <v>2080</v>
      </c>
      <c r="U330" s="497" t="s">
        <v>801</v>
      </c>
      <c r="V330" s="558">
        <v>23880</v>
      </c>
      <c r="W330" s="497">
        <f t="shared" ca="1" si="12"/>
        <v>60</v>
      </c>
      <c r="X330" s="497" t="s">
        <v>2081</v>
      </c>
      <c r="Y330" s="497" t="s">
        <v>778</v>
      </c>
      <c r="Z330" s="497" t="s">
        <v>792</v>
      </c>
      <c r="AA330" s="497" t="s">
        <v>744</v>
      </c>
      <c r="AB330" s="497" t="s">
        <v>2082</v>
      </c>
      <c r="AC330" s="497" t="s">
        <v>2083</v>
      </c>
      <c r="AD330" s="563"/>
      <c r="AE330" s="563"/>
      <c r="AF330" s="497" t="s">
        <v>1313</v>
      </c>
      <c r="AG330" s="563"/>
      <c r="AH330" s="578" t="s">
        <v>688</v>
      </c>
      <c r="AI330" s="193"/>
      <c r="AJ330" s="193"/>
      <c r="AK330" s="193"/>
      <c r="AL330" s="193"/>
      <c r="AM330" s="193"/>
      <c r="AN330" s="193"/>
      <c r="AO330" s="193"/>
      <c r="AP330" s="193"/>
      <c r="AQ330" s="193"/>
      <c r="AR330" s="193"/>
      <c r="AS330" s="193"/>
      <c r="AT330" s="193"/>
      <c r="AU330" s="193"/>
      <c r="AV330" s="193"/>
      <c r="AW330" s="193"/>
      <c r="AX330" s="193"/>
      <c r="AY330" s="193"/>
      <c r="AZ330" s="193"/>
      <c r="BA330" s="193"/>
      <c r="BB330" s="193"/>
    </row>
    <row r="331" spans="1:54" ht="18" customHeight="1">
      <c r="A331" s="193"/>
      <c r="B331" s="193"/>
      <c r="C331" s="489">
        <v>608</v>
      </c>
      <c r="D331" s="489" t="s">
        <v>2084</v>
      </c>
      <c r="E331" s="489">
        <f t="shared" si="13"/>
        <v>299</v>
      </c>
      <c r="F331" s="525" t="s">
        <v>688</v>
      </c>
      <c r="G331" s="530" t="s">
        <v>3668</v>
      </c>
      <c r="H331" s="533" t="s">
        <v>990</v>
      </c>
      <c r="I331" s="668" t="s">
        <v>115</v>
      </c>
      <c r="J331" s="565" t="s">
        <v>1002</v>
      </c>
      <c r="K331" s="565" t="s">
        <v>2067</v>
      </c>
      <c r="L331" s="565" t="s">
        <v>2993</v>
      </c>
      <c r="M331" s="647"/>
      <c r="N331" s="501" t="s">
        <v>3673</v>
      </c>
      <c r="O331" s="494" t="s">
        <v>365</v>
      </c>
      <c r="P331" s="563"/>
      <c r="Q331" s="563"/>
      <c r="R331" s="524" t="s">
        <v>799</v>
      </c>
      <c r="S331" s="642" t="s">
        <v>299</v>
      </c>
      <c r="T331" s="609" t="s">
        <v>2085</v>
      </c>
      <c r="U331" s="497" t="s">
        <v>801</v>
      </c>
      <c r="V331" s="558">
        <v>26431</v>
      </c>
      <c r="W331" s="497">
        <f t="shared" ca="1" si="12"/>
        <v>53</v>
      </c>
      <c r="X331" s="497" t="s">
        <v>2086</v>
      </c>
      <c r="Y331" s="497" t="s">
        <v>778</v>
      </c>
      <c r="Z331" s="497" t="s">
        <v>792</v>
      </c>
      <c r="AA331" s="497" t="s">
        <v>744</v>
      </c>
      <c r="AB331" s="648" t="s">
        <v>744</v>
      </c>
      <c r="AC331" s="497" t="s">
        <v>1921</v>
      </c>
      <c r="AD331" s="563"/>
      <c r="AE331" s="563"/>
      <c r="AF331" s="497" t="s">
        <v>1313</v>
      </c>
      <c r="AG331" s="563"/>
      <c r="AH331" s="578" t="s">
        <v>688</v>
      </c>
      <c r="AI331" s="193"/>
      <c r="AJ331" s="193"/>
      <c r="AK331" s="193"/>
      <c r="AL331" s="193"/>
      <c r="AM331" s="193"/>
      <c r="AN331" s="193"/>
      <c r="AO331" s="193"/>
      <c r="AP331" s="193"/>
      <c r="AQ331" s="193"/>
      <c r="AR331" s="193"/>
      <c r="AS331" s="193"/>
      <c r="AT331" s="193"/>
      <c r="AU331" s="193"/>
      <c r="AV331" s="193"/>
      <c r="AW331" s="193"/>
      <c r="AX331" s="193"/>
      <c r="AY331" s="193"/>
      <c r="AZ331" s="193"/>
      <c r="BA331" s="193"/>
      <c r="BB331" s="193"/>
    </row>
    <row r="332" spans="1:54" ht="15.75" customHeight="1">
      <c r="A332" s="461"/>
      <c r="B332" s="460"/>
      <c r="C332" s="489">
        <v>653</v>
      </c>
      <c r="D332" s="489" t="s">
        <v>1133</v>
      </c>
      <c r="E332" s="489">
        <f t="shared" ref="E332:E341" si="14">SUBTOTAL(103,$R$15:R332)</f>
        <v>299</v>
      </c>
      <c r="F332" s="489"/>
      <c r="G332" s="530" t="s">
        <v>3681</v>
      </c>
      <c r="H332" s="533" t="s">
        <v>1002</v>
      </c>
      <c r="I332" s="641" t="s">
        <v>115</v>
      </c>
      <c r="J332" s="490" t="s">
        <v>1002</v>
      </c>
      <c r="K332" s="490" t="s">
        <v>1133</v>
      </c>
      <c r="L332" s="628" t="s">
        <v>726</v>
      </c>
      <c r="M332" s="544"/>
      <c r="N332" s="493" t="s">
        <v>3692</v>
      </c>
      <c r="O332" s="494"/>
      <c r="P332" s="495" t="s">
        <v>69</v>
      </c>
      <c r="Q332" s="495"/>
      <c r="R332" s="494"/>
      <c r="S332" s="683" t="s">
        <v>195</v>
      </c>
      <c r="T332" s="496" t="s">
        <v>1135</v>
      </c>
      <c r="U332" s="497" t="s">
        <v>801</v>
      </c>
      <c r="V332" s="498">
        <v>21384</v>
      </c>
      <c r="W332" s="497">
        <f t="shared" ca="1" si="12"/>
        <v>67</v>
      </c>
      <c r="X332" s="497" t="s">
        <v>1136</v>
      </c>
      <c r="Y332" s="497" t="s">
        <v>778</v>
      </c>
      <c r="Z332" s="497" t="s">
        <v>734</v>
      </c>
      <c r="AA332" s="497" t="s">
        <v>676</v>
      </c>
      <c r="AB332" s="497" t="s">
        <v>1059</v>
      </c>
      <c r="AC332" s="497" t="s">
        <v>1066</v>
      </c>
      <c r="AD332" s="497" t="s">
        <v>1012</v>
      </c>
      <c r="AE332" s="497"/>
      <c r="AF332" s="497"/>
      <c r="AG332" s="499"/>
      <c r="AH332" s="499" t="s">
        <v>1055</v>
      </c>
      <c r="AI332" s="500"/>
      <c r="AJ332" s="500"/>
      <c r="AK332" s="500"/>
      <c r="AL332" s="461"/>
      <c r="AM332" s="461"/>
      <c r="AN332" s="500"/>
      <c r="AO332" s="500"/>
      <c r="AP332" s="500"/>
      <c r="AQ332" s="500"/>
      <c r="AR332" s="500"/>
      <c r="AS332" s="500"/>
      <c r="AT332" s="500"/>
      <c r="AU332" s="500"/>
      <c r="AV332" s="500"/>
      <c r="AW332" s="500"/>
      <c r="AX332" s="500"/>
      <c r="AY332" s="500"/>
      <c r="AZ332" s="500"/>
      <c r="BA332" s="500"/>
      <c r="BB332" s="500"/>
    </row>
    <row r="333" spans="1:54" ht="15.75" customHeight="1">
      <c r="A333" s="461"/>
      <c r="B333" s="460"/>
      <c r="C333" s="489">
        <v>654</v>
      </c>
      <c r="D333" s="521" t="s">
        <v>2087</v>
      </c>
      <c r="E333" s="489">
        <f t="shared" si="14"/>
        <v>300</v>
      </c>
      <c r="F333" s="489" t="s">
        <v>688</v>
      </c>
      <c r="G333" s="530" t="s">
        <v>3681</v>
      </c>
      <c r="H333" s="533" t="s">
        <v>3693</v>
      </c>
      <c r="I333" s="641" t="s">
        <v>115</v>
      </c>
      <c r="J333" s="490" t="s">
        <v>3693</v>
      </c>
      <c r="K333" s="490" t="s">
        <v>1133</v>
      </c>
      <c r="L333" s="628" t="s">
        <v>726</v>
      </c>
      <c r="M333" s="684"/>
      <c r="N333" s="534" t="s">
        <v>3692</v>
      </c>
      <c r="O333" s="494" t="s">
        <v>365</v>
      </c>
      <c r="P333" s="495"/>
      <c r="Q333" s="495"/>
      <c r="R333" s="494" t="s">
        <v>799</v>
      </c>
      <c r="S333" s="685" t="s">
        <v>231</v>
      </c>
      <c r="T333" s="557" t="s">
        <v>2088</v>
      </c>
      <c r="U333" s="686" t="s">
        <v>801</v>
      </c>
      <c r="V333" s="520">
        <v>21961</v>
      </c>
      <c r="W333" s="497">
        <f t="shared" ca="1" si="12"/>
        <v>65</v>
      </c>
      <c r="X333" s="499" t="s">
        <v>1369</v>
      </c>
      <c r="Y333" s="497" t="s">
        <v>778</v>
      </c>
      <c r="Z333" s="497" t="s">
        <v>792</v>
      </c>
      <c r="AA333" s="499" t="s">
        <v>744</v>
      </c>
      <c r="AB333" s="687" t="s">
        <v>744</v>
      </c>
      <c r="AC333" s="499" t="s">
        <v>2089</v>
      </c>
      <c r="AD333" s="495"/>
      <c r="AE333" s="495"/>
      <c r="AF333" s="497" t="s">
        <v>982</v>
      </c>
      <c r="AG333" s="499"/>
      <c r="AH333" s="499" t="s">
        <v>688</v>
      </c>
      <c r="AI333" s="461"/>
      <c r="AJ333" s="500"/>
      <c r="AK333" s="500"/>
      <c r="AL333" s="461"/>
      <c r="AM333" s="461"/>
      <c r="AN333" s="461"/>
      <c r="AO333" s="461"/>
      <c r="AP333" s="461"/>
      <c r="AQ333" s="461"/>
      <c r="AR333" s="461"/>
      <c r="AS333" s="461"/>
      <c r="AT333" s="461"/>
      <c r="AU333" s="461"/>
      <c r="AV333" s="461"/>
      <c r="AW333" s="461"/>
      <c r="AX333" s="461"/>
      <c r="AY333" s="461"/>
      <c r="AZ333" s="461"/>
      <c r="BA333" s="461"/>
      <c r="BB333" s="461"/>
    </row>
    <row r="334" spans="1:54" ht="15.75" customHeight="1">
      <c r="A334" s="461"/>
      <c r="B334" s="460"/>
      <c r="C334" s="489">
        <v>655</v>
      </c>
      <c r="D334" s="521" t="s">
        <v>2090</v>
      </c>
      <c r="E334" s="489">
        <f t="shared" si="14"/>
        <v>301</v>
      </c>
      <c r="F334" s="489" t="s">
        <v>688</v>
      </c>
      <c r="G334" s="530" t="s">
        <v>3681</v>
      </c>
      <c r="H334" s="533" t="s">
        <v>3694</v>
      </c>
      <c r="I334" s="641" t="s">
        <v>115</v>
      </c>
      <c r="J334" s="490" t="s">
        <v>3694</v>
      </c>
      <c r="K334" s="490" t="s">
        <v>1133</v>
      </c>
      <c r="L334" s="628" t="s">
        <v>726</v>
      </c>
      <c r="M334" s="684"/>
      <c r="N334" s="534" t="s">
        <v>3692</v>
      </c>
      <c r="O334" s="494" t="s">
        <v>365</v>
      </c>
      <c r="P334" s="495"/>
      <c r="Q334" s="495"/>
      <c r="R334" s="494" t="s">
        <v>799</v>
      </c>
      <c r="S334" s="685" t="s">
        <v>257</v>
      </c>
      <c r="T334" s="557" t="s">
        <v>2091</v>
      </c>
      <c r="U334" s="686" t="s">
        <v>801</v>
      </c>
      <c r="V334" s="520">
        <v>22297</v>
      </c>
      <c r="W334" s="497">
        <f t="shared" ca="1" si="12"/>
        <v>65</v>
      </c>
      <c r="X334" s="499" t="s">
        <v>2092</v>
      </c>
      <c r="Y334" s="497" t="s">
        <v>778</v>
      </c>
      <c r="Z334" s="497" t="s">
        <v>792</v>
      </c>
      <c r="AA334" s="499" t="s">
        <v>744</v>
      </c>
      <c r="AB334" s="687" t="s">
        <v>744</v>
      </c>
      <c r="AC334" s="499" t="s">
        <v>2093</v>
      </c>
      <c r="AD334" s="495"/>
      <c r="AE334" s="495"/>
      <c r="AF334" s="497" t="s">
        <v>982</v>
      </c>
      <c r="AG334" s="499"/>
      <c r="AH334" s="499" t="s">
        <v>688</v>
      </c>
      <c r="AI334" s="461"/>
      <c r="AJ334" s="500"/>
      <c r="AK334" s="500"/>
      <c r="AL334" s="461"/>
      <c r="AM334" s="461"/>
      <c r="AN334" s="461"/>
      <c r="AO334" s="461"/>
      <c r="AP334" s="461"/>
      <c r="AQ334" s="461"/>
      <c r="AR334" s="461"/>
      <c r="AS334" s="461"/>
      <c r="AT334" s="461"/>
      <c r="AU334" s="461"/>
      <c r="AV334" s="461"/>
      <c r="AW334" s="461"/>
      <c r="AX334" s="461"/>
      <c r="AY334" s="461"/>
      <c r="AZ334" s="461"/>
      <c r="BA334" s="461"/>
      <c r="BB334" s="461"/>
    </row>
    <row r="335" spans="1:54" ht="15.75" customHeight="1">
      <c r="A335" s="461"/>
      <c r="B335" s="460"/>
      <c r="C335" s="489">
        <v>656</v>
      </c>
      <c r="D335" s="521" t="s">
        <v>2094</v>
      </c>
      <c r="E335" s="489">
        <f t="shared" si="14"/>
        <v>302</v>
      </c>
      <c r="F335" s="489" t="s">
        <v>688</v>
      </c>
      <c r="G335" s="530" t="s">
        <v>3681</v>
      </c>
      <c r="H335" s="533" t="s">
        <v>3695</v>
      </c>
      <c r="I335" s="641" t="s">
        <v>115</v>
      </c>
      <c r="J335" s="490" t="s">
        <v>3695</v>
      </c>
      <c r="K335" s="490" t="s">
        <v>1133</v>
      </c>
      <c r="L335" s="628" t="s">
        <v>726</v>
      </c>
      <c r="M335" s="684"/>
      <c r="N335" s="534" t="s">
        <v>3692</v>
      </c>
      <c r="O335" s="494" t="s">
        <v>365</v>
      </c>
      <c r="P335" s="495"/>
      <c r="Q335" s="495"/>
      <c r="R335" s="494" t="s">
        <v>799</v>
      </c>
      <c r="S335" s="688" t="s">
        <v>279</v>
      </c>
      <c r="T335" s="527" t="s">
        <v>2095</v>
      </c>
      <c r="U335" s="686" t="s">
        <v>801</v>
      </c>
      <c r="V335" s="520">
        <v>25424</v>
      </c>
      <c r="W335" s="497">
        <f t="shared" ca="1" si="12"/>
        <v>56</v>
      </c>
      <c r="X335" s="499" t="s">
        <v>2096</v>
      </c>
      <c r="Y335" s="497" t="s">
        <v>778</v>
      </c>
      <c r="Z335" s="497" t="s">
        <v>792</v>
      </c>
      <c r="AA335" s="499" t="s">
        <v>744</v>
      </c>
      <c r="AB335" s="687" t="s">
        <v>744</v>
      </c>
      <c r="AC335" s="499" t="s">
        <v>2089</v>
      </c>
      <c r="AD335" s="495"/>
      <c r="AE335" s="495"/>
      <c r="AF335" s="497" t="s">
        <v>982</v>
      </c>
      <c r="AG335" s="499"/>
      <c r="AH335" s="499" t="s">
        <v>688</v>
      </c>
      <c r="AI335" s="461"/>
      <c r="AJ335" s="500"/>
      <c r="AK335" s="500"/>
      <c r="AL335" s="461"/>
      <c r="AM335" s="461"/>
      <c r="AN335" s="461"/>
      <c r="AO335" s="461"/>
      <c r="AP335" s="461"/>
      <c r="AQ335" s="461"/>
      <c r="AR335" s="461"/>
      <c r="AS335" s="461"/>
      <c r="AT335" s="461"/>
      <c r="AU335" s="461"/>
      <c r="AV335" s="461"/>
      <c r="AW335" s="461"/>
      <c r="AX335" s="461"/>
      <c r="AY335" s="461"/>
      <c r="AZ335" s="461"/>
      <c r="BA335" s="461"/>
      <c r="BB335" s="461"/>
    </row>
    <row r="336" spans="1:54" ht="15.75" customHeight="1">
      <c r="A336" s="461"/>
      <c r="B336" s="460"/>
      <c r="C336" s="489">
        <v>657</v>
      </c>
      <c r="D336" s="521" t="s">
        <v>2097</v>
      </c>
      <c r="E336" s="489">
        <f t="shared" si="14"/>
        <v>303</v>
      </c>
      <c r="F336" s="489" t="s">
        <v>688</v>
      </c>
      <c r="G336" s="530" t="s">
        <v>3681</v>
      </c>
      <c r="H336" s="533" t="s">
        <v>3693</v>
      </c>
      <c r="I336" s="641" t="s">
        <v>115</v>
      </c>
      <c r="J336" s="490" t="s">
        <v>3693</v>
      </c>
      <c r="K336" s="490" t="s">
        <v>1133</v>
      </c>
      <c r="L336" s="628" t="s">
        <v>726</v>
      </c>
      <c r="M336" s="684"/>
      <c r="N336" s="534" t="s">
        <v>3692</v>
      </c>
      <c r="O336" s="494" t="s">
        <v>365</v>
      </c>
      <c r="P336" s="495"/>
      <c r="Q336" s="495"/>
      <c r="R336" s="494" t="s">
        <v>799</v>
      </c>
      <c r="S336" s="642" t="s">
        <v>300</v>
      </c>
      <c r="T336" s="496" t="s">
        <v>2098</v>
      </c>
      <c r="U336" s="686" t="s">
        <v>801</v>
      </c>
      <c r="V336" s="520">
        <v>25568</v>
      </c>
      <c r="W336" s="497">
        <f t="shared" ca="1" si="12"/>
        <v>56</v>
      </c>
      <c r="X336" s="499" t="s">
        <v>2099</v>
      </c>
      <c r="Y336" s="497" t="s">
        <v>778</v>
      </c>
      <c r="Z336" s="497" t="s">
        <v>792</v>
      </c>
      <c r="AA336" s="499" t="s">
        <v>744</v>
      </c>
      <c r="AB336" s="687" t="s">
        <v>744</v>
      </c>
      <c r="AC336" s="499" t="s">
        <v>1931</v>
      </c>
      <c r="AD336" s="495"/>
      <c r="AE336" s="495"/>
      <c r="AF336" s="497" t="s">
        <v>982</v>
      </c>
      <c r="AG336" s="499"/>
      <c r="AH336" s="499" t="s">
        <v>688</v>
      </c>
      <c r="AI336" s="461"/>
      <c r="AJ336" s="500"/>
      <c r="AK336" s="500"/>
      <c r="AL336" s="461"/>
      <c r="AM336" s="461"/>
      <c r="AN336" s="461"/>
      <c r="AO336" s="461"/>
      <c r="AP336" s="461"/>
      <c r="AQ336" s="461"/>
      <c r="AR336" s="461"/>
      <c r="AS336" s="461"/>
      <c r="AT336" s="461"/>
      <c r="AU336" s="461"/>
      <c r="AV336" s="461"/>
      <c r="AW336" s="461"/>
      <c r="AX336" s="461"/>
      <c r="AY336" s="461"/>
      <c r="AZ336" s="461"/>
      <c r="BA336" s="461"/>
      <c r="BB336" s="461"/>
    </row>
    <row r="337" spans="1:54" ht="15.75" customHeight="1">
      <c r="A337" s="461"/>
      <c r="B337" s="460"/>
      <c r="C337" s="489">
        <v>658</v>
      </c>
      <c r="D337" s="521" t="s">
        <v>2100</v>
      </c>
      <c r="E337" s="489">
        <f t="shared" si="14"/>
        <v>304</v>
      </c>
      <c r="F337" s="489" t="s">
        <v>688</v>
      </c>
      <c r="G337" s="530" t="s">
        <v>3681</v>
      </c>
      <c r="H337" s="533" t="s">
        <v>3696</v>
      </c>
      <c r="I337" s="641" t="s">
        <v>115</v>
      </c>
      <c r="J337" s="490" t="s">
        <v>3696</v>
      </c>
      <c r="K337" s="490" t="s">
        <v>1133</v>
      </c>
      <c r="L337" s="628" t="s">
        <v>726</v>
      </c>
      <c r="M337" s="684"/>
      <c r="N337" s="534" t="s">
        <v>3692</v>
      </c>
      <c r="O337" s="494" t="s">
        <v>365</v>
      </c>
      <c r="P337" s="495"/>
      <c r="Q337" s="495"/>
      <c r="R337" s="494" t="s">
        <v>799</v>
      </c>
      <c r="S337" s="534" t="s">
        <v>320</v>
      </c>
      <c r="T337" s="557" t="s">
        <v>2101</v>
      </c>
      <c r="U337" s="686" t="s">
        <v>801</v>
      </c>
      <c r="V337" s="520">
        <v>25925</v>
      </c>
      <c r="W337" s="497">
        <f t="shared" ca="1" si="12"/>
        <v>55</v>
      </c>
      <c r="X337" s="499" t="s">
        <v>2102</v>
      </c>
      <c r="Y337" s="497" t="s">
        <v>778</v>
      </c>
      <c r="Z337" s="497" t="s">
        <v>792</v>
      </c>
      <c r="AA337" s="499" t="s">
        <v>744</v>
      </c>
      <c r="AB337" s="687" t="s">
        <v>744</v>
      </c>
      <c r="AC337" s="499" t="s">
        <v>1931</v>
      </c>
      <c r="AD337" s="495"/>
      <c r="AE337" s="495"/>
      <c r="AF337" s="497" t="s">
        <v>982</v>
      </c>
      <c r="AG337" s="499"/>
      <c r="AH337" s="499" t="s">
        <v>688</v>
      </c>
      <c r="AI337" s="461"/>
      <c r="AJ337" s="500"/>
      <c r="AK337" s="500"/>
      <c r="AL337" s="461"/>
      <c r="AM337" s="461"/>
      <c r="AN337" s="461"/>
      <c r="AO337" s="461"/>
      <c r="AP337" s="461"/>
      <c r="AQ337" s="461"/>
      <c r="AR337" s="461"/>
      <c r="AS337" s="461"/>
      <c r="AT337" s="461"/>
      <c r="AU337" s="461"/>
      <c r="AV337" s="461"/>
      <c r="AW337" s="461"/>
      <c r="AX337" s="461"/>
      <c r="AY337" s="461"/>
      <c r="AZ337" s="461"/>
      <c r="BA337" s="461"/>
      <c r="BB337" s="461"/>
    </row>
    <row r="338" spans="1:54" ht="15.75" customHeight="1">
      <c r="A338" s="461"/>
      <c r="B338" s="460"/>
      <c r="C338" s="489">
        <v>659</v>
      </c>
      <c r="D338" s="521" t="s">
        <v>2103</v>
      </c>
      <c r="E338" s="489">
        <f t="shared" si="14"/>
        <v>305</v>
      </c>
      <c r="F338" s="489" t="s">
        <v>688</v>
      </c>
      <c r="G338" s="530" t="s">
        <v>3681</v>
      </c>
      <c r="H338" s="533" t="s">
        <v>3697</v>
      </c>
      <c r="I338" s="641" t="s">
        <v>115</v>
      </c>
      <c r="J338" s="490" t="s">
        <v>3697</v>
      </c>
      <c r="K338" s="490" t="s">
        <v>1133</v>
      </c>
      <c r="L338" s="628" t="s">
        <v>726</v>
      </c>
      <c r="M338" s="684"/>
      <c r="N338" s="534" t="s">
        <v>3692</v>
      </c>
      <c r="O338" s="494" t="s">
        <v>365</v>
      </c>
      <c r="P338" s="495"/>
      <c r="Q338" s="495"/>
      <c r="R338" s="494" t="s">
        <v>799</v>
      </c>
      <c r="S338" s="534" t="s">
        <v>334</v>
      </c>
      <c r="T338" s="557" t="s">
        <v>2104</v>
      </c>
      <c r="U338" s="686" t="s">
        <v>801</v>
      </c>
      <c r="V338" s="520">
        <v>25965</v>
      </c>
      <c r="W338" s="497">
        <f t="shared" ca="1" si="12"/>
        <v>54</v>
      </c>
      <c r="X338" s="499" t="s">
        <v>2105</v>
      </c>
      <c r="Y338" s="497" t="s">
        <v>778</v>
      </c>
      <c r="Z338" s="497" t="s">
        <v>792</v>
      </c>
      <c r="AA338" s="499" t="s">
        <v>744</v>
      </c>
      <c r="AB338" s="687" t="s">
        <v>744</v>
      </c>
      <c r="AC338" s="499" t="s">
        <v>1703</v>
      </c>
      <c r="AD338" s="495"/>
      <c r="AE338" s="495"/>
      <c r="AF338" s="497" t="s">
        <v>982</v>
      </c>
      <c r="AG338" s="499"/>
      <c r="AH338" s="499" t="s">
        <v>688</v>
      </c>
      <c r="AI338" s="461"/>
      <c r="AJ338" s="500"/>
      <c r="AK338" s="500"/>
      <c r="AL338" s="461"/>
      <c r="AM338" s="461"/>
      <c r="AN338" s="461"/>
      <c r="AO338" s="461"/>
      <c r="AP338" s="461"/>
      <c r="AQ338" s="461"/>
      <c r="AR338" s="461"/>
      <c r="AS338" s="461"/>
      <c r="AT338" s="461"/>
      <c r="AU338" s="461"/>
      <c r="AV338" s="461"/>
      <c r="AW338" s="461"/>
      <c r="AX338" s="461"/>
      <c r="AY338" s="461"/>
      <c r="AZ338" s="461"/>
      <c r="BA338" s="461"/>
      <c r="BB338" s="461"/>
    </row>
    <row r="339" spans="1:54" ht="15.75" customHeight="1">
      <c r="A339" s="461"/>
      <c r="B339" s="460"/>
      <c r="C339" s="489">
        <v>660</v>
      </c>
      <c r="D339" s="521" t="s">
        <v>2106</v>
      </c>
      <c r="E339" s="489">
        <f t="shared" si="14"/>
        <v>306</v>
      </c>
      <c r="F339" s="489" t="s">
        <v>688</v>
      </c>
      <c r="G339" s="530" t="s">
        <v>3681</v>
      </c>
      <c r="H339" s="533" t="s">
        <v>3698</v>
      </c>
      <c r="I339" s="641" t="s">
        <v>115</v>
      </c>
      <c r="J339" s="490" t="s">
        <v>3698</v>
      </c>
      <c r="K339" s="490" t="s">
        <v>1133</v>
      </c>
      <c r="L339" s="628" t="s">
        <v>726</v>
      </c>
      <c r="M339" s="684"/>
      <c r="N339" s="534" t="s">
        <v>3692</v>
      </c>
      <c r="O339" s="494" t="s">
        <v>365</v>
      </c>
      <c r="P339" s="495"/>
      <c r="Q339" s="495"/>
      <c r="R339" s="494" t="s">
        <v>799</v>
      </c>
      <c r="S339" s="572" t="s">
        <v>2107</v>
      </c>
      <c r="T339" s="557" t="s">
        <v>2108</v>
      </c>
      <c r="U339" s="686" t="s">
        <v>801</v>
      </c>
      <c r="V339" s="520">
        <v>26507</v>
      </c>
      <c r="W339" s="497">
        <f t="shared" ca="1" si="12"/>
        <v>53</v>
      </c>
      <c r="X339" s="499" t="s">
        <v>2109</v>
      </c>
      <c r="Y339" s="497" t="s">
        <v>778</v>
      </c>
      <c r="Z339" s="497" t="s">
        <v>792</v>
      </c>
      <c r="AA339" s="499" t="s">
        <v>1163</v>
      </c>
      <c r="AB339" s="499" t="s">
        <v>1163</v>
      </c>
      <c r="AC339" s="499" t="s">
        <v>2110</v>
      </c>
      <c r="AD339" s="495"/>
      <c r="AE339" s="495"/>
      <c r="AF339" s="497" t="s">
        <v>982</v>
      </c>
      <c r="AG339" s="499"/>
      <c r="AH339" s="499" t="s">
        <v>688</v>
      </c>
      <c r="AI339" s="461"/>
      <c r="AJ339" s="500"/>
      <c r="AK339" s="500"/>
      <c r="AL339" s="457"/>
      <c r="AM339" s="461"/>
      <c r="AN339" s="461"/>
      <c r="AO339" s="461"/>
      <c r="AP339" s="461"/>
      <c r="AQ339" s="461"/>
      <c r="AR339" s="461"/>
      <c r="AS339" s="461"/>
      <c r="AT339" s="461"/>
      <c r="AU339" s="461"/>
      <c r="AV339" s="461"/>
      <c r="AW339" s="461"/>
      <c r="AX339" s="461"/>
      <c r="AY339" s="461"/>
      <c r="AZ339" s="461"/>
      <c r="BA339" s="461"/>
      <c r="BB339" s="461"/>
    </row>
    <row r="340" spans="1:54" ht="15.75" customHeight="1">
      <c r="A340" s="461"/>
      <c r="B340" s="460"/>
      <c r="C340" s="489">
        <v>661</v>
      </c>
      <c r="D340" s="521" t="s">
        <v>2111</v>
      </c>
      <c r="E340" s="489">
        <f t="shared" si="14"/>
        <v>307</v>
      </c>
      <c r="F340" s="489" t="s">
        <v>688</v>
      </c>
      <c r="G340" s="530" t="s">
        <v>3681</v>
      </c>
      <c r="H340" s="533" t="s">
        <v>3699</v>
      </c>
      <c r="I340" s="641" t="s">
        <v>115</v>
      </c>
      <c r="J340" s="490" t="s">
        <v>3699</v>
      </c>
      <c r="K340" s="490" t="s">
        <v>1133</v>
      </c>
      <c r="L340" s="628" t="s">
        <v>726</v>
      </c>
      <c r="M340" s="684"/>
      <c r="N340" s="534" t="s">
        <v>3692</v>
      </c>
      <c r="O340" s="494" t="s">
        <v>365</v>
      </c>
      <c r="P340" s="495"/>
      <c r="Q340" s="495"/>
      <c r="R340" s="494" t="s">
        <v>799</v>
      </c>
      <c r="S340" s="572" t="s">
        <v>347</v>
      </c>
      <c r="T340" s="557" t="s">
        <v>2112</v>
      </c>
      <c r="U340" s="686" t="s">
        <v>801</v>
      </c>
      <c r="V340" s="520">
        <v>29212</v>
      </c>
      <c r="W340" s="497">
        <f t="shared" ca="1" si="12"/>
        <v>46</v>
      </c>
      <c r="X340" s="499" t="s">
        <v>2113</v>
      </c>
      <c r="Y340" s="497" t="s">
        <v>778</v>
      </c>
      <c r="Z340" s="497" t="s">
        <v>792</v>
      </c>
      <c r="AA340" s="499" t="s">
        <v>744</v>
      </c>
      <c r="AB340" s="499" t="s">
        <v>2114</v>
      </c>
      <c r="AC340" s="499" t="s">
        <v>2115</v>
      </c>
      <c r="AD340" s="495"/>
      <c r="AE340" s="495"/>
      <c r="AF340" s="497" t="s">
        <v>982</v>
      </c>
      <c r="AG340" s="499"/>
      <c r="AH340" s="499" t="s">
        <v>688</v>
      </c>
      <c r="AI340" s="461"/>
      <c r="AJ340" s="500"/>
      <c r="AK340" s="500"/>
      <c r="AL340" s="457"/>
      <c r="AM340" s="461"/>
      <c r="AN340" s="461"/>
      <c r="AO340" s="461"/>
      <c r="AP340" s="461"/>
      <c r="AQ340" s="461"/>
      <c r="AR340" s="461"/>
      <c r="AS340" s="461"/>
      <c r="AT340" s="461"/>
      <c r="AU340" s="461"/>
      <c r="AV340" s="461"/>
      <c r="AW340" s="461"/>
      <c r="AX340" s="461"/>
      <c r="AY340" s="461"/>
      <c r="AZ340" s="461"/>
      <c r="BA340" s="461"/>
      <c r="BB340" s="461"/>
    </row>
    <row r="341" spans="1:54" ht="15.75" customHeight="1">
      <c r="A341" s="461"/>
      <c r="B341" s="460"/>
      <c r="C341" s="489">
        <v>662</v>
      </c>
      <c r="D341" s="521" t="s">
        <v>2116</v>
      </c>
      <c r="E341" s="489">
        <f t="shared" si="14"/>
        <v>308</v>
      </c>
      <c r="F341" s="489" t="s">
        <v>688</v>
      </c>
      <c r="G341" s="530" t="s">
        <v>3681</v>
      </c>
      <c r="H341" s="533" t="s">
        <v>3700</v>
      </c>
      <c r="I341" s="641" t="s">
        <v>115</v>
      </c>
      <c r="J341" s="490" t="s">
        <v>3700</v>
      </c>
      <c r="K341" s="490" t="s">
        <v>1133</v>
      </c>
      <c r="L341" s="628" t="s">
        <v>726</v>
      </c>
      <c r="M341" s="684"/>
      <c r="N341" s="534" t="s">
        <v>3692</v>
      </c>
      <c r="O341" s="494" t="s">
        <v>365</v>
      </c>
      <c r="P341" s="495"/>
      <c r="Q341" s="495"/>
      <c r="R341" s="494" t="s">
        <v>799</v>
      </c>
      <c r="S341" s="534" t="s">
        <v>353</v>
      </c>
      <c r="T341" s="496" t="s">
        <v>2117</v>
      </c>
      <c r="U341" s="686" t="s">
        <v>801</v>
      </c>
      <c r="V341" s="520">
        <v>31483</v>
      </c>
      <c r="W341" s="497">
        <f t="shared" ca="1" si="12"/>
        <v>39</v>
      </c>
      <c r="X341" s="499" t="s">
        <v>2118</v>
      </c>
      <c r="Y341" s="497" t="s">
        <v>778</v>
      </c>
      <c r="Z341" s="497" t="s">
        <v>792</v>
      </c>
      <c r="AA341" s="499" t="s">
        <v>744</v>
      </c>
      <c r="AB341" s="687" t="s">
        <v>744</v>
      </c>
      <c r="AC341" s="499" t="s">
        <v>1926</v>
      </c>
      <c r="AD341" s="495"/>
      <c r="AE341" s="495"/>
      <c r="AF341" s="497" t="s">
        <v>982</v>
      </c>
      <c r="AG341" s="499"/>
      <c r="AH341" s="499" t="s">
        <v>688</v>
      </c>
      <c r="AI341" s="461"/>
      <c r="AJ341" s="500"/>
      <c r="AK341" s="500"/>
      <c r="AL341" s="457"/>
      <c r="AM341" s="500"/>
      <c r="AN341" s="461"/>
      <c r="AO341" s="461"/>
      <c r="AP341" s="461"/>
      <c r="AQ341" s="461"/>
      <c r="AR341" s="461"/>
      <c r="AS341" s="461"/>
      <c r="AT341" s="461"/>
      <c r="AU341" s="461"/>
      <c r="AV341" s="461"/>
      <c r="AW341" s="461"/>
      <c r="AX341" s="461"/>
      <c r="AY341" s="461"/>
      <c r="AZ341" s="461"/>
      <c r="BA341" s="461"/>
      <c r="BB341" s="461"/>
    </row>
    <row r="342" spans="1:54" ht="15.75" customHeight="1">
      <c r="A342" s="193"/>
      <c r="B342" s="193"/>
      <c r="C342" s="588">
        <v>533</v>
      </c>
      <c r="D342" s="588" t="s">
        <v>1888</v>
      </c>
      <c r="E342" s="588">
        <f t="shared" ref="E342:E345" si="15">SUBTOTAL(103,$R$15:R342)</f>
        <v>308</v>
      </c>
      <c r="F342" s="589"/>
      <c r="G342" s="590" t="s">
        <v>3663</v>
      </c>
      <c r="H342" s="533" t="s">
        <v>990</v>
      </c>
      <c r="I342" s="1045" t="s">
        <v>139</v>
      </c>
      <c r="J342" s="681" t="s">
        <v>760</v>
      </c>
      <c r="K342" s="681" t="s">
        <v>1888</v>
      </c>
      <c r="L342" s="681" t="s">
        <v>726</v>
      </c>
      <c r="M342" s="589"/>
      <c r="N342" s="626" t="s">
        <v>3154</v>
      </c>
      <c r="O342" s="593"/>
      <c r="P342" s="595" t="s">
        <v>197</v>
      </c>
      <c r="Q342" s="597"/>
      <c r="R342" s="593"/>
      <c r="S342" s="626" t="s">
        <v>202</v>
      </c>
      <c r="T342" s="608" t="s">
        <v>1890</v>
      </c>
      <c r="U342" s="597"/>
      <c r="V342" s="1049"/>
      <c r="W342" s="595">
        <f t="shared" ca="1" si="12"/>
        <v>126</v>
      </c>
      <c r="X342" s="597"/>
      <c r="Y342" s="597"/>
      <c r="Z342" s="597"/>
      <c r="AA342" s="597"/>
      <c r="AB342" s="597"/>
      <c r="AC342" s="597"/>
      <c r="AD342" s="595" t="s">
        <v>1012</v>
      </c>
      <c r="AE342" s="597"/>
      <c r="AF342" s="597"/>
      <c r="AG342" s="563"/>
      <c r="AH342" s="563"/>
      <c r="AI342" s="193"/>
      <c r="AJ342" s="193"/>
      <c r="AK342" s="193"/>
      <c r="AL342" s="193"/>
      <c r="AM342" s="193"/>
      <c r="AN342" s="193"/>
      <c r="AO342" s="193"/>
      <c r="AP342" s="193"/>
      <c r="AQ342" s="193"/>
      <c r="AR342" s="193"/>
      <c r="AS342" s="193"/>
      <c r="AT342" s="193"/>
      <c r="AU342" s="193"/>
      <c r="AV342" s="193"/>
      <c r="AW342" s="193"/>
      <c r="AX342" s="193"/>
      <c r="AY342" s="193"/>
      <c r="AZ342" s="193"/>
      <c r="BA342" s="193"/>
      <c r="BB342" s="193"/>
    </row>
    <row r="343" spans="1:54" ht="15.75" customHeight="1">
      <c r="A343" s="193"/>
      <c r="B343" s="193"/>
      <c r="C343" s="489">
        <v>534</v>
      </c>
      <c r="D343" s="489" t="s">
        <v>1893</v>
      </c>
      <c r="E343" s="489">
        <f t="shared" si="15"/>
        <v>309</v>
      </c>
      <c r="F343" s="525" t="s">
        <v>688</v>
      </c>
      <c r="G343" s="530" t="s">
        <v>3663</v>
      </c>
      <c r="H343" s="533" t="s">
        <v>990</v>
      </c>
      <c r="I343" s="668" t="s">
        <v>139</v>
      </c>
      <c r="J343" s="565" t="s">
        <v>760</v>
      </c>
      <c r="K343" s="565" t="s">
        <v>1888</v>
      </c>
      <c r="L343" s="565" t="s">
        <v>726</v>
      </c>
      <c r="M343" s="647"/>
      <c r="N343" s="501" t="s">
        <v>3154</v>
      </c>
      <c r="O343" s="494" t="s">
        <v>365</v>
      </c>
      <c r="P343" s="563"/>
      <c r="Q343" s="497" t="s">
        <v>1894</v>
      </c>
      <c r="R343" s="570" t="s">
        <v>729</v>
      </c>
      <c r="S343" s="501" t="s">
        <v>226</v>
      </c>
      <c r="T343" s="496" t="s">
        <v>1895</v>
      </c>
      <c r="U343" s="497" t="s">
        <v>731</v>
      </c>
      <c r="V343" s="498">
        <v>24767</v>
      </c>
      <c r="W343" s="497">
        <f t="shared" ca="1" si="12"/>
        <v>58</v>
      </c>
      <c r="X343" s="497" t="s">
        <v>1896</v>
      </c>
      <c r="Y343" s="497" t="s">
        <v>778</v>
      </c>
      <c r="Z343" s="497" t="s">
        <v>792</v>
      </c>
      <c r="AA343" s="497" t="s">
        <v>744</v>
      </c>
      <c r="AB343" s="648" t="s">
        <v>744</v>
      </c>
      <c r="AC343" s="497" t="s">
        <v>1897</v>
      </c>
      <c r="AD343" s="563"/>
      <c r="AE343" s="563"/>
      <c r="AF343" s="497" t="s">
        <v>1584</v>
      </c>
      <c r="AG343" s="563"/>
      <c r="AH343" s="578" t="s">
        <v>688</v>
      </c>
      <c r="AI343" s="193"/>
      <c r="AJ343" s="193"/>
      <c r="AK343" s="193"/>
      <c r="AL343" s="193"/>
      <c r="AM343" s="193"/>
      <c r="AN343" s="193"/>
      <c r="AO343" s="193"/>
      <c r="AP343" s="193"/>
      <c r="AQ343" s="193"/>
      <c r="AR343" s="193"/>
      <c r="AS343" s="193"/>
      <c r="AT343" s="193"/>
      <c r="AU343" s="193"/>
      <c r="AV343" s="193"/>
      <c r="AW343" s="193"/>
      <c r="AX343" s="193"/>
      <c r="AY343" s="193"/>
      <c r="AZ343" s="193"/>
      <c r="BA343" s="193"/>
      <c r="BB343" s="193"/>
    </row>
    <row r="344" spans="1:54" ht="15.75" customHeight="1">
      <c r="A344" s="193"/>
      <c r="B344" s="193"/>
      <c r="C344" s="489">
        <v>535</v>
      </c>
      <c r="D344" s="489" t="s">
        <v>1898</v>
      </c>
      <c r="E344" s="489">
        <f t="shared" si="15"/>
        <v>310</v>
      </c>
      <c r="F344" s="525" t="s">
        <v>688</v>
      </c>
      <c r="G344" s="530" t="s">
        <v>3663</v>
      </c>
      <c r="H344" s="533" t="s">
        <v>990</v>
      </c>
      <c r="I344" s="668" t="s">
        <v>139</v>
      </c>
      <c r="J344" s="565" t="s">
        <v>760</v>
      </c>
      <c r="K344" s="565" t="s">
        <v>1888</v>
      </c>
      <c r="L344" s="565" t="s">
        <v>726</v>
      </c>
      <c r="M344" s="647"/>
      <c r="N344" s="501" t="s">
        <v>3154</v>
      </c>
      <c r="O344" s="494" t="s">
        <v>365</v>
      </c>
      <c r="P344" s="563"/>
      <c r="Q344" s="497" t="s">
        <v>1894</v>
      </c>
      <c r="R344" s="570" t="s">
        <v>729</v>
      </c>
      <c r="S344" s="501" t="s">
        <v>252</v>
      </c>
      <c r="T344" s="496" t="s">
        <v>1899</v>
      </c>
      <c r="U344" s="497" t="s">
        <v>731</v>
      </c>
      <c r="V344" s="498">
        <v>28064</v>
      </c>
      <c r="W344" s="497">
        <f t="shared" ca="1" si="12"/>
        <v>49</v>
      </c>
      <c r="X344" s="497" t="s">
        <v>1900</v>
      </c>
      <c r="Y344" s="497" t="s">
        <v>778</v>
      </c>
      <c r="Z344" s="497" t="s">
        <v>792</v>
      </c>
      <c r="AA344" s="497" t="s">
        <v>744</v>
      </c>
      <c r="AB344" s="648" t="s">
        <v>744</v>
      </c>
      <c r="AC344" s="497" t="s">
        <v>1901</v>
      </c>
      <c r="AD344" s="563"/>
      <c r="AE344" s="563"/>
      <c r="AF344" s="497" t="s">
        <v>1584</v>
      </c>
      <c r="AG344" s="563"/>
      <c r="AH344" s="578" t="s">
        <v>688</v>
      </c>
      <c r="AI344" s="193"/>
      <c r="AJ344" s="193"/>
      <c r="AK344" s="193"/>
      <c r="AL344" s="193"/>
      <c r="AM344" s="193"/>
      <c r="AN344" s="193"/>
      <c r="AO344" s="193"/>
      <c r="AP344" s="193"/>
      <c r="AQ344" s="193"/>
      <c r="AR344" s="193"/>
      <c r="AS344" s="193"/>
      <c r="AT344" s="193"/>
      <c r="AU344" s="193"/>
      <c r="AV344" s="193"/>
      <c r="AW344" s="193"/>
      <c r="AX344" s="193"/>
      <c r="AY344" s="193"/>
      <c r="AZ344" s="193"/>
      <c r="BA344" s="193"/>
      <c r="BB344" s="193"/>
    </row>
    <row r="345" spans="1:54" ht="15.75" customHeight="1">
      <c r="A345" s="193"/>
      <c r="B345" s="193"/>
      <c r="C345" s="489">
        <v>536</v>
      </c>
      <c r="D345" s="489" t="s">
        <v>1902</v>
      </c>
      <c r="E345" s="489">
        <f t="shared" si="15"/>
        <v>311</v>
      </c>
      <c r="F345" s="525" t="s">
        <v>688</v>
      </c>
      <c r="G345" s="530" t="s">
        <v>3663</v>
      </c>
      <c r="H345" s="533" t="s">
        <v>990</v>
      </c>
      <c r="I345" s="668" t="s">
        <v>139</v>
      </c>
      <c r="J345" s="565" t="s">
        <v>760</v>
      </c>
      <c r="K345" s="565" t="s">
        <v>1888</v>
      </c>
      <c r="L345" s="565" t="s">
        <v>726</v>
      </c>
      <c r="M345" s="647"/>
      <c r="N345" s="501" t="s">
        <v>3154</v>
      </c>
      <c r="O345" s="494" t="s">
        <v>365</v>
      </c>
      <c r="P345" s="563"/>
      <c r="Q345" s="563"/>
      <c r="R345" s="570" t="s">
        <v>729</v>
      </c>
      <c r="S345" s="504" t="s">
        <v>273</v>
      </c>
      <c r="T345" s="496" t="s">
        <v>1903</v>
      </c>
      <c r="U345" s="497" t="s">
        <v>731</v>
      </c>
      <c r="V345" s="498">
        <v>29343</v>
      </c>
      <c r="W345" s="497">
        <f t="shared" ca="1" si="12"/>
        <v>45</v>
      </c>
      <c r="X345" s="497" t="s">
        <v>1904</v>
      </c>
      <c r="Y345" s="497" t="s">
        <v>778</v>
      </c>
      <c r="Z345" s="497" t="s">
        <v>792</v>
      </c>
      <c r="AA345" s="497" t="s">
        <v>676</v>
      </c>
      <c r="AB345" s="648" t="s">
        <v>744</v>
      </c>
      <c r="AC345" s="497" t="s">
        <v>1905</v>
      </c>
      <c r="AD345" s="563"/>
      <c r="AE345" s="563"/>
      <c r="AF345" s="497" t="s">
        <v>1584</v>
      </c>
      <c r="AG345" s="563"/>
      <c r="AH345" s="578" t="s">
        <v>688</v>
      </c>
      <c r="AI345" s="193"/>
      <c r="AJ345" s="193"/>
      <c r="AK345" s="193"/>
      <c r="AL345" s="193"/>
      <c r="AM345" s="193"/>
      <c r="AN345" s="193"/>
      <c r="AO345" s="193"/>
      <c r="AP345" s="193"/>
      <c r="AQ345" s="193"/>
      <c r="AR345" s="193"/>
      <c r="AS345" s="193"/>
      <c r="AT345" s="193"/>
      <c r="AU345" s="193"/>
      <c r="AV345" s="193"/>
      <c r="AW345" s="193"/>
      <c r="AX345" s="193"/>
      <c r="AY345" s="193"/>
      <c r="AZ345" s="193"/>
      <c r="BA345" s="193"/>
      <c r="BB345" s="193"/>
    </row>
    <row r="346" spans="1:54" ht="15.75" customHeight="1">
      <c r="A346" s="457"/>
      <c r="B346" s="456"/>
      <c r="C346" s="489">
        <v>591</v>
      </c>
      <c r="D346" s="554" t="s">
        <v>1907</v>
      </c>
      <c r="E346" s="489">
        <f t="shared" ref="E346:E405" si="16">SUBTOTAL(103,$R$15:R346)</f>
        <v>312</v>
      </c>
      <c r="F346" s="489" t="s">
        <v>688</v>
      </c>
      <c r="G346" s="530" t="s">
        <v>3668</v>
      </c>
      <c r="H346" s="533" t="s">
        <v>990</v>
      </c>
      <c r="I346" s="641" t="s">
        <v>115</v>
      </c>
      <c r="J346" s="490" t="s">
        <v>1002</v>
      </c>
      <c r="K346" s="490" t="s">
        <v>1888</v>
      </c>
      <c r="L346" s="490" t="s">
        <v>726</v>
      </c>
      <c r="M346" s="490"/>
      <c r="N346" s="534" t="s">
        <v>3670</v>
      </c>
      <c r="O346" s="494" t="s">
        <v>365</v>
      </c>
      <c r="P346" s="495"/>
      <c r="Q346" s="495"/>
      <c r="R346" s="494" t="s">
        <v>729</v>
      </c>
      <c r="S346" s="651" t="s">
        <v>294</v>
      </c>
      <c r="T346" s="649" t="s">
        <v>1908</v>
      </c>
      <c r="U346" s="499" t="s">
        <v>731</v>
      </c>
      <c r="V346" s="558">
        <v>27502</v>
      </c>
      <c r="W346" s="497">
        <f t="shared" ca="1" si="12"/>
        <v>50</v>
      </c>
      <c r="X346" s="559" t="s">
        <v>1909</v>
      </c>
      <c r="Y346" s="497" t="s">
        <v>778</v>
      </c>
      <c r="Z346" s="497" t="s">
        <v>792</v>
      </c>
      <c r="AA346" s="559" t="s">
        <v>744</v>
      </c>
      <c r="AB346" s="650" t="s">
        <v>744</v>
      </c>
      <c r="AC346" s="559" t="s">
        <v>1151</v>
      </c>
      <c r="AD346" s="497"/>
      <c r="AE346" s="497"/>
      <c r="AF346" s="497" t="s">
        <v>1313</v>
      </c>
      <c r="AG346" s="499"/>
      <c r="AH346" s="499" t="s">
        <v>688</v>
      </c>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row>
    <row r="347" spans="1:54" ht="15.75" customHeight="1">
      <c r="A347" s="457"/>
      <c r="B347" s="456"/>
      <c r="C347" s="489">
        <v>592</v>
      </c>
      <c r="D347" s="554" t="s">
        <v>1910</v>
      </c>
      <c r="E347" s="489">
        <f t="shared" si="16"/>
        <v>313</v>
      </c>
      <c r="F347" s="489" t="s">
        <v>688</v>
      </c>
      <c r="G347" s="530" t="s">
        <v>3668</v>
      </c>
      <c r="H347" s="533" t="s">
        <v>990</v>
      </c>
      <c r="I347" s="641" t="s">
        <v>115</v>
      </c>
      <c r="J347" s="490" t="s">
        <v>1002</v>
      </c>
      <c r="K347" s="490" t="s">
        <v>1888</v>
      </c>
      <c r="L347" s="490" t="s">
        <v>726</v>
      </c>
      <c r="M347" s="490"/>
      <c r="N347" s="534" t="s">
        <v>3670</v>
      </c>
      <c r="O347" s="494" t="s">
        <v>365</v>
      </c>
      <c r="P347" s="495"/>
      <c r="Q347" s="495"/>
      <c r="R347" s="494" t="s">
        <v>729</v>
      </c>
      <c r="S347" s="651" t="s">
        <v>1911</v>
      </c>
      <c r="T347" s="649" t="s">
        <v>1912</v>
      </c>
      <c r="U347" s="499" t="s">
        <v>731</v>
      </c>
      <c r="V347" s="558">
        <v>28563</v>
      </c>
      <c r="W347" s="497">
        <f t="shared" ca="1" si="12"/>
        <v>47</v>
      </c>
      <c r="X347" s="559" t="s">
        <v>1913</v>
      </c>
      <c r="Y347" s="497" t="s">
        <v>778</v>
      </c>
      <c r="Z347" s="497" t="s">
        <v>792</v>
      </c>
      <c r="AA347" s="559" t="s">
        <v>1163</v>
      </c>
      <c r="AB347" s="559" t="s">
        <v>1163</v>
      </c>
      <c r="AC347" s="559" t="s">
        <v>1914</v>
      </c>
      <c r="AD347" s="497"/>
      <c r="AE347" s="497"/>
      <c r="AF347" s="497" t="s">
        <v>1313</v>
      </c>
      <c r="AG347" s="499"/>
      <c r="AH347" s="499" t="s">
        <v>688</v>
      </c>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row>
    <row r="348" spans="1:54" ht="15.75" customHeight="1">
      <c r="A348" s="457"/>
      <c r="B348" s="456"/>
      <c r="C348" s="489">
        <v>593</v>
      </c>
      <c r="D348" s="554" t="s">
        <v>1915</v>
      </c>
      <c r="E348" s="489">
        <f t="shared" si="16"/>
        <v>314</v>
      </c>
      <c r="F348" s="489" t="s">
        <v>688</v>
      </c>
      <c r="G348" s="530" t="s">
        <v>3668</v>
      </c>
      <c r="H348" s="533" t="s">
        <v>990</v>
      </c>
      <c r="I348" s="641" t="s">
        <v>115</v>
      </c>
      <c r="J348" s="490" t="s">
        <v>1002</v>
      </c>
      <c r="K348" s="490" t="s">
        <v>1888</v>
      </c>
      <c r="L348" s="490" t="s">
        <v>726</v>
      </c>
      <c r="M348" s="490"/>
      <c r="N348" s="534" t="s">
        <v>3670</v>
      </c>
      <c r="O348" s="494" t="s">
        <v>365</v>
      </c>
      <c r="P348" s="495"/>
      <c r="Q348" s="495"/>
      <c r="R348" s="494" t="s">
        <v>729</v>
      </c>
      <c r="S348" s="651" t="s">
        <v>330</v>
      </c>
      <c r="T348" s="649" t="s">
        <v>1916</v>
      </c>
      <c r="U348" s="499" t="s">
        <v>731</v>
      </c>
      <c r="V348" s="558">
        <v>29749</v>
      </c>
      <c r="W348" s="497">
        <f t="shared" ca="1" si="12"/>
        <v>44</v>
      </c>
      <c r="X348" s="559" t="s">
        <v>1917</v>
      </c>
      <c r="Y348" s="497" t="s">
        <v>778</v>
      </c>
      <c r="Z348" s="497" t="s">
        <v>792</v>
      </c>
      <c r="AA348" s="559" t="s">
        <v>744</v>
      </c>
      <c r="AB348" s="650" t="s">
        <v>744</v>
      </c>
      <c r="AC348" s="559" t="s">
        <v>1703</v>
      </c>
      <c r="AD348" s="497"/>
      <c r="AE348" s="497"/>
      <c r="AF348" s="497" t="s">
        <v>1313</v>
      </c>
      <c r="AG348" s="499"/>
      <c r="AH348" s="499" t="s">
        <v>688</v>
      </c>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row>
    <row r="349" spans="1:54" ht="15.75" customHeight="1">
      <c r="A349" s="457"/>
      <c r="B349" s="456"/>
      <c r="C349" s="489">
        <v>594</v>
      </c>
      <c r="D349" s="554" t="s">
        <v>1918</v>
      </c>
      <c r="E349" s="489">
        <f t="shared" si="16"/>
        <v>315</v>
      </c>
      <c r="F349" s="489" t="s">
        <v>688</v>
      </c>
      <c r="G349" s="530" t="s">
        <v>3668</v>
      </c>
      <c r="H349" s="533" t="s">
        <v>990</v>
      </c>
      <c r="I349" s="641" t="s">
        <v>115</v>
      </c>
      <c r="J349" s="490" t="s">
        <v>1002</v>
      </c>
      <c r="K349" s="490" t="s">
        <v>1888</v>
      </c>
      <c r="L349" s="490" t="s">
        <v>726</v>
      </c>
      <c r="M349" s="490"/>
      <c r="N349" s="534" t="s">
        <v>3670</v>
      </c>
      <c r="O349" s="494" t="s">
        <v>365</v>
      </c>
      <c r="P349" s="495"/>
      <c r="Q349" s="495"/>
      <c r="R349" s="494" t="s">
        <v>729</v>
      </c>
      <c r="S349" s="652" t="s">
        <v>337</v>
      </c>
      <c r="T349" s="649" t="s">
        <v>1919</v>
      </c>
      <c r="U349" s="499" t="s">
        <v>731</v>
      </c>
      <c r="V349" s="558">
        <v>30427</v>
      </c>
      <c r="W349" s="497">
        <f t="shared" ca="1" si="12"/>
        <v>42</v>
      </c>
      <c r="X349" s="559" t="s">
        <v>1920</v>
      </c>
      <c r="Y349" s="497" t="s">
        <v>778</v>
      </c>
      <c r="Z349" s="497" t="s">
        <v>792</v>
      </c>
      <c r="AA349" s="559" t="s">
        <v>744</v>
      </c>
      <c r="AB349" s="650" t="s">
        <v>744</v>
      </c>
      <c r="AC349" s="559" t="s">
        <v>1921</v>
      </c>
      <c r="AD349" s="497"/>
      <c r="AE349" s="497"/>
      <c r="AF349" s="497" t="s">
        <v>1313</v>
      </c>
      <c r="AG349" s="499"/>
      <c r="AH349" s="499" t="s">
        <v>688</v>
      </c>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row>
    <row r="350" spans="1:54" ht="15.75" customHeight="1">
      <c r="A350" s="457"/>
      <c r="B350" s="456"/>
      <c r="C350" s="489">
        <v>595</v>
      </c>
      <c r="D350" s="521" t="s">
        <v>1922</v>
      </c>
      <c r="E350" s="489">
        <f t="shared" si="16"/>
        <v>316</v>
      </c>
      <c r="F350" s="489" t="s">
        <v>688</v>
      </c>
      <c r="G350" s="530" t="s">
        <v>3668</v>
      </c>
      <c r="H350" s="533" t="s">
        <v>990</v>
      </c>
      <c r="I350" s="641" t="s">
        <v>115</v>
      </c>
      <c r="J350" s="490" t="s">
        <v>1002</v>
      </c>
      <c r="K350" s="490" t="s">
        <v>1888</v>
      </c>
      <c r="L350" s="490" t="s">
        <v>726</v>
      </c>
      <c r="M350" s="490"/>
      <c r="N350" s="534" t="s">
        <v>3670</v>
      </c>
      <c r="O350" s="494" t="s">
        <v>365</v>
      </c>
      <c r="P350" s="495"/>
      <c r="Q350" s="495"/>
      <c r="R350" s="494" t="s">
        <v>850</v>
      </c>
      <c r="S350" s="653" t="s">
        <v>1923</v>
      </c>
      <c r="T350" s="527" t="s">
        <v>1924</v>
      </c>
      <c r="U350" s="497" t="s">
        <v>731</v>
      </c>
      <c r="V350" s="520">
        <v>18451</v>
      </c>
      <c r="W350" s="497">
        <f t="shared" ca="1" si="12"/>
        <v>75</v>
      </c>
      <c r="X350" s="499" t="s">
        <v>1925</v>
      </c>
      <c r="Y350" s="497" t="s">
        <v>778</v>
      </c>
      <c r="Z350" s="497" t="s">
        <v>792</v>
      </c>
      <c r="AA350" s="559" t="s">
        <v>744</v>
      </c>
      <c r="AB350" s="650" t="s">
        <v>744</v>
      </c>
      <c r="AC350" s="499" t="s">
        <v>1926</v>
      </c>
      <c r="AD350" s="495"/>
      <c r="AE350" s="495"/>
      <c r="AF350" s="497" t="s">
        <v>982</v>
      </c>
      <c r="AG350" s="499"/>
      <c r="AH350" s="499" t="s">
        <v>688</v>
      </c>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row>
    <row r="351" spans="1:54" ht="15.75" customHeight="1">
      <c r="A351" s="457"/>
      <c r="B351" s="456"/>
      <c r="C351" s="489">
        <v>596</v>
      </c>
      <c r="D351" s="521" t="s">
        <v>1927</v>
      </c>
      <c r="E351" s="489">
        <f t="shared" si="16"/>
        <v>317</v>
      </c>
      <c r="F351" s="489" t="s">
        <v>688</v>
      </c>
      <c r="G351" s="530" t="s">
        <v>3668</v>
      </c>
      <c r="H351" s="533" t="s">
        <v>990</v>
      </c>
      <c r="I351" s="641" t="s">
        <v>115</v>
      </c>
      <c r="J351" s="490" t="s">
        <v>1002</v>
      </c>
      <c r="K351" s="490" t="s">
        <v>1888</v>
      </c>
      <c r="L351" s="490" t="s">
        <v>726</v>
      </c>
      <c r="M351" s="490"/>
      <c r="N351" s="534" t="s">
        <v>3670</v>
      </c>
      <c r="O351" s="494" t="s">
        <v>365</v>
      </c>
      <c r="P351" s="495"/>
      <c r="Q351" s="495"/>
      <c r="R351" s="494" t="s">
        <v>729</v>
      </c>
      <c r="S351" s="572" t="s">
        <v>1928</v>
      </c>
      <c r="T351" s="557" t="s">
        <v>1929</v>
      </c>
      <c r="U351" s="497" t="s">
        <v>731</v>
      </c>
      <c r="V351" s="520">
        <v>25791</v>
      </c>
      <c r="W351" s="497">
        <f t="shared" ca="1" si="12"/>
        <v>55</v>
      </c>
      <c r="X351" s="499" t="s">
        <v>1930</v>
      </c>
      <c r="Y351" s="497" t="s">
        <v>778</v>
      </c>
      <c r="Z351" s="497" t="s">
        <v>792</v>
      </c>
      <c r="AA351" s="559" t="s">
        <v>744</v>
      </c>
      <c r="AB351" s="650" t="s">
        <v>744</v>
      </c>
      <c r="AC351" s="499" t="s">
        <v>1931</v>
      </c>
      <c r="AD351" s="495"/>
      <c r="AE351" s="495"/>
      <c r="AF351" s="497" t="s">
        <v>982</v>
      </c>
      <c r="AG351" s="499"/>
      <c r="AH351" s="499" t="s">
        <v>688</v>
      </c>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row>
    <row r="352" spans="1:54" ht="15.75" customHeight="1">
      <c r="A352" s="457"/>
      <c r="B352" s="456"/>
      <c r="C352" s="489">
        <v>597</v>
      </c>
      <c r="D352" s="654" t="s">
        <v>1932</v>
      </c>
      <c r="E352" s="489">
        <f t="shared" si="16"/>
        <v>318</v>
      </c>
      <c r="F352" s="489" t="s">
        <v>688</v>
      </c>
      <c r="G352" s="530" t="s">
        <v>3668</v>
      </c>
      <c r="H352" s="533" t="s">
        <v>990</v>
      </c>
      <c r="I352" s="641" t="s">
        <v>115</v>
      </c>
      <c r="J352" s="490" t="s">
        <v>1002</v>
      </c>
      <c r="K352" s="490" t="s">
        <v>1888</v>
      </c>
      <c r="L352" s="490" t="s">
        <v>726</v>
      </c>
      <c r="M352" s="490"/>
      <c r="N352" s="534" t="s">
        <v>3670</v>
      </c>
      <c r="O352" s="494" t="s">
        <v>365</v>
      </c>
      <c r="P352" s="495"/>
      <c r="Q352" s="495"/>
      <c r="R352" s="494" t="s">
        <v>850</v>
      </c>
      <c r="S352" s="959" t="s">
        <v>1933</v>
      </c>
      <c r="T352" s="576" t="s">
        <v>1934</v>
      </c>
      <c r="U352" s="655" t="s">
        <v>731</v>
      </c>
      <c r="V352" s="656">
        <v>15810</v>
      </c>
      <c r="W352" s="497">
        <f t="shared" ca="1" si="12"/>
        <v>82</v>
      </c>
      <c r="X352" s="499" t="s">
        <v>1935</v>
      </c>
      <c r="Y352" s="497" t="s">
        <v>778</v>
      </c>
      <c r="Z352" s="497" t="s">
        <v>792</v>
      </c>
      <c r="AA352" s="559" t="s">
        <v>744</v>
      </c>
      <c r="AB352" s="650" t="s">
        <v>744</v>
      </c>
      <c r="AC352" s="657" t="s">
        <v>1936</v>
      </c>
      <c r="AD352" s="495"/>
      <c r="AE352" s="495"/>
      <c r="AF352" s="497"/>
      <c r="AG352" s="499"/>
      <c r="AH352" s="499"/>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row>
    <row r="353" spans="1:54" ht="15.75" customHeight="1">
      <c r="A353" s="457"/>
      <c r="B353" s="456"/>
      <c r="C353" s="489">
        <v>296</v>
      </c>
      <c r="D353" s="489" t="s">
        <v>760</v>
      </c>
      <c r="E353" s="489">
        <f t="shared" si="16"/>
        <v>318</v>
      </c>
      <c r="F353" s="489"/>
      <c r="G353" s="530" t="s">
        <v>3649</v>
      </c>
      <c r="H353" s="533" t="s">
        <v>990</v>
      </c>
      <c r="I353" s="641" t="s">
        <v>1975</v>
      </c>
      <c r="J353" s="490" t="s">
        <v>1973</v>
      </c>
      <c r="K353" s="490" t="s">
        <v>760</v>
      </c>
      <c r="L353" s="490" t="s">
        <v>726</v>
      </c>
      <c r="M353" s="490"/>
      <c r="N353" s="493" t="s">
        <v>765</v>
      </c>
      <c r="O353" s="494"/>
      <c r="P353" s="495" t="s">
        <v>197</v>
      </c>
      <c r="Q353" s="495"/>
      <c r="R353" s="494"/>
      <c r="S353" s="514" t="s">
        <v>139</v>
      </c>
      <c r="T353" s="496" t="s">
        <v>761</v>
      </c>
      <c r="U353" s="497" t="s">
        <v>731</v>
      </c>
      <c r="V353" s="498">
        <v>33031</v>
      </c>
      <c r="W353" s="497">
        <f t="shared" ca="1" si="12"/>
        <v>35</v>
      </c>
      <c r="X353" s="497" t="s">
        <v>762</v>
      </c>
      <c r="Y353" s="497" t="s">
        <v>733</v>
      </c>
      <c r="Z353" s="497" t="s">
        <v>734</v>
      </c>
      <c r="AA353" s="497" t="s">
        <v>676</v>
      </c>
      <c r="AB353" s="497" t="s">
        <v>736</v>
      </c>
      <c r="AC353" s="497" t="s">
        <v>737</v>
      </c>
      <c r="AD353" s="497" t="s">
        <v>1012</v>
      </c>
      <c r="AE353" s="497"/>
      <c r="AF353" s="497"/>
      <c r="AG353" s="499"/>
      <c r="AH353" s="499"/>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row>
    <row r="354" spans="1:54" ht="15.75" customHeight="1">
      <c r="A354" s="457"/>
      <c r="B354" s="456"/>
      <c r="C354" s="489">
        <v>297</v>
      </c>
      <c r="D354" s="489" t="s">
        <v>1888</v>
      </c>
      <c r="E354" s="489">
        <f t="shared" si="16"/>
        <v>319</v>
      </c>
      <c r="F354" s="489" t="s">
        <v>684</v>
      </c>
      <c r="G354" s="530" t="s">
        <v>3649</v>
      </c>
      <c r="H354" s="533" t="s">
        <v>990</v>
      </c>
      <c r="I354" s="641" t="s">
        <v>1975</v>
      </c>
      <c r="J354" s="490" t="s">
        <v>1973</v>
      </c>
      <c r="K354" s="490" t="s">
        <v>760</v>
      </c>
      <c r="L354" s="490" t="s">
        <v>726</v>
      </c>
      <c r="M354" s="490"/>
      <c r="N354" s="501" t="s">
        <v>765</v>
      </c>
      <c r="O354" s="494"/>
      <c r="P354" s="495" t="s">
        <v>197</v>
      </c>
      <c r="Q354" s="495"/>
      <c r="R354" s="494" t="s">
        <v>729</v>
      </c>
      <c r="S354" s="501" t="s">
        <v>202</v>
      </c>
      <c r="T354" s="496" t="s">
        <v>1890</v>
      </c>
      <c r="U354" s="497" t="s">
        <v>731</v>
      </c>
      <c r="V354" s="498">
        <v>24646</v>
      </c>
      <c r="W354" s="497">
        <f t="shared" ca="1" si="12"/>
        <v>58</v>
      </c>
      <c r="X354" s="497" t="s">
        <v>1891</v>
      </c>
      <c r="Y354" s="508" t="s">
        <v>733</v>
      </c>
      <c r="Z354" s="508" t="s">
        <v>734</v>
      </c>
      <c r="AA354" s="497" t="s">
        <v>744</v>
      </c>
      <c r="AB354" s="497" t="s">
        <v>744</v>
      </c>
      <c r="AC354" s="497" t="s">
        <v>1892</v>
      </c>
      <c r="AD354" s="497"/>
      <c r="AE354" s="497"/>
      <c r="AF354" s="497" t="s">
        <v>1053</v>
      </c>
      <c r="AG354" s="499"/>
      <c r="AH354" s="499" t="s">
        <v>684</v>
      </c>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row>
    <row r="355" spans="1:54" ht="15.75" customHeight="1">
      <c r="A355" s="457"/>
      <c r="B355" s="456"/>
      <c r="C355" s="489">
        <v>298</v>
      </c>
      <c r="D355" s="489" t="s">
        <v>2195</v>
      </c>
      <c r="E355" s="489">
        <f t="shared" si="16"/>
        <v>320</v>
      </c>
      <c r="F355" s="489" t="s">
        <v>684</v>
      </c>
      <c r="G355" s="530" t="s">
        <v>3649</v>
      </c>
      <c r="H355" s="533" t="s">
        <v>990</v>
      </c>
      <c r="I355" s="641" t="s">
        <v>1975</v>
      </c>
      <c r="J355" s="490" t="s">
        <v>1973</v>
      </c>
      <c r="K355" s="490" t="s">
        <v>760</v>
      </c>
      <c r="L355" s="490" t="s">
        <v>726</v>
      </c>
      <c r="M355" s="490"/>
      <c r="N355" s="501" t="s">
        <v>765</v>
      </c>
      <c r="O355" s="494"/>
      <c r="P355" s="495"/>
      <c r="Q355" s="495"/>
      <c r="R355" s="494" t="s">
        <v>766</v>
      </c>
      <c r="S355" s="501" t="s">
        <v>550</v>
      </c>
      <c r="T355" s="496" t="s">
        <v>2196</v>
      </c>
      <c r="U355" s="497" t="s">
        <v>731</v>
      </c>
      <c r="V355" s="498">
        <v>36480</v>
      </c>
      <c r="W355" s="497">
        <f t="shared" ca="1" si="12"/>
        <v>26</v>
      </c>
      <c r="X355" s="497" t="s">
        <v>2197</v>
      </c>
      <c r="Y355" s="497" t="s">
        <v>778</v>
      </c>
      <c r="Z355" s="497" t="s">
        <v>784</v>
      </c>
      <c r="AA355" s="497" t="s">
        <v>744</v>
      </c>
      <c r="AB355" s="497" t="s">
        <v>1365</v>
      </c>
      <c r="AC355" s="497" t="s">
        <v>2198</v>
      </c>
      <c r="AD355" s="497"/>
      <c r="AE355" s="497"/>
      <c r="AF355" s="497" t="s">
        <v>794</v>
      </c>
      <c r="AG355" s="499"/>
      <c r="AH355" s="499" t="s">
        <v>684</v>
      </c>
      <c r="AI355" s="500"/>
      <c r="AJ355" s="500"/>
      <c r="AK355" s="500"/>
      <c r="AL355" s="193"/>
      <c r="AM355" s="500"/>
      <c r="AN355" s="500"/>
      <c r="AO355" s="500"/>
      <c r="AP355" s="500"/>
      <c r="AQ355" s="500"/>
      <c r="AR355" s="500"/>
      <c r="AS355" s="500"/>
      <c r="AT355" s="500"/>
      <c r="AU355" s="500"/>
      <c r="AV355" s="500"/>
      <c r="AW355" s="500"/>
      <c r="AX355" s="500"/>
      <c r="AY355" s="500"/>
      <c r="AZ355" s="500"/>
      <c r="BA355" s="500"/>
      <c r="BB355" s="500"/>
    </row>
    <row r="356" spans="1:54" ht="15.75" customHeight="1">
      <c r="A356" s="457"/>
      <c r="B356" s="456"/>
      <c r="C356" s="489">
        <v>299</v>
      </c>
      <c r="D356" s="489" t="s">
        <v>1945</v>
      </c>
      <c r="E356" s="489">
        <f t="shared" si="16"/>
        <v>321</v>
      </c>
      <c r="F356" s="489" t="s">
        <v>684</v>
      </c>
      <c r="G356" s="530" t="s">
        <v>3649</v>
      </c>
      <c r="H356" s="533" t="s">
        <v>990</v>
      </c>
      <c r="I356" s="641" t="s">
        <v>1975</v>
      </c>
      <c r="J356" s="490" t="s">
        <v>1973</v>
      </c>
      <c r="K356" s="490" t="s">
        <v>760</v>
      </c>
      <c r="L356" s="490" t="s">
        <v>726</v>
      </c>
      <c r="M356" s="490"/>
      <c r="N356" s="501" t="s">
        <v>765</v>
      </c>
      <c r="O356" s="494"/>
      <c r="P356" s="495"/>
      <c r="Q356" s="495"/>
      <c r="R356" s="494" t="s">
        <v>729</v>
      </c>
      <c r="S356" s="501" t="s">
        <v>338</v>
      </c>
      <c r="T356" s="496" t="s">
        <v>1946</v>
      </c>
      <c r="U356" s="497" t="s">
        <v>731</v>
      </c>
      <c r="V356" s="498">
        <v>26832</v>
      </c>
      <c r="W356" s="497">
        <f t="shared" ca="1" si="12"/>
        <v>52</v>
      </c>
      <c r="X356" s="497" t="s">
        <v>1947</v>
      </c>
      <c r="Y356" s="497" t="s">
        <v>778</v>
      </c>
      <c r="Z356" s="497" t="s">
        <v>784</v>
      </c>
      <c r="AA356" s="497" t="s">
        <v>744</v>
      </c>
      <c r="AB356" s="497" t="s">
        <v>744</v>
      </c>
      <c r="AC356" s="497" t="s">
        <v>1948</v>
      </c>
      <c r="AD356" s="497"/>
      <c r="AE356" s="497"/>
      <c r="AF356" s="497" t="s">
        <v>794</v>
      </c>
      <c r="AG356" s="499"/>
      <c r="AH356" s="499" t="s">
        <v>684</v>
      </c>
      <c r="AI356" s="500"/>
      <c r="AJ356" s="500"/>
      <c r="AK356" s="500"/>
      <c r="AL356" s="193"/>
      <c r="AM356" s="500"/>
      <c r="AN356" s="500"/>
      <c r="AO356" s="500"/>
      <c r="AP356" s="500"/>
      <c r="AQ356" s="500"/>
      <c r="AR356" s="500"/>
      <c r="AS356" s="500"/>
      <c r="AT356" s="500"/>
      <c r="AU356" s="500"/>
      <c r="AV356" s="500"/>
      <c r="AW356" s="500"/>
      <c r="AX356" s="500"/>
      <c r="AY356" s="500"/>
      <c r="AZ356" s="500"/>
      <c r="BA356" s="500"/>
      <c r="BB356" s="500"/>
    </row>
    <row r="357" spans="1:54" ht="15.75" customHeight="1">
      <c r="A357" s="457"/>
      <c r="B357" s="456"/>
      <c r="C357" s="489">
        <v>300</v>
      </c>
      <c r="D357" s="489" t="s">
        <v>2199</v>
      </c>
      <c r="E357" s="489">
        <f t="shared" si="16"/>
        <v>322</v>
      </c>
      <c r="F357" s="489" t="s">
        <v>684</v>
      </c>
      <c r="G357" s="530" t="s">
        <v>3649</v>
      </c>
      <c r="H357" s="533" t="s">
        <v>990</v>
      </c>
      <c r="I357" s="641" t="s">
        <v>1975</v>
      </c>
      <c r="J357" s="490" t="s">
        <v>1973</v>
      </c>
      <c r="K357" s="490" t="s">
        <v>760</v>
      </c>
      <c r="L357" s="490" t="s">
        <v>726</v>
      </c>
      <c r="M357" s="490"/>
      <c r="N357" s="504" t="s">
        <v>765</v>
      </c>
      <c r="O357" s="494"/>
      <c r="P357" s="495"/>
      <c r="Q357" s="495"/>
      <c r="R357" s="494" t="s">
        <v>766</v>
      </c>
      <c r="S357" s="504" t="s">
        <v>2200</v>
      </c>
      <c r="T357" s="496" t="s">
        <v>2201</v>
      </c>
      <c r="U357" s="497" t="s">
        <v>731</v>
      </c>
      <c r="V357" s="498">
        <v>31601</v>
      </c>
      <c r="W357" s="497">
        <f t="shared" ca="1" si="12"/>
        <v>39</v>
      </c>
      <c r="X357" s="497" t="s">
        <v>2202</v>
      </c>
      <c r="Y357" s="497" t="s">
        <v>778</v>
      </c>
      <c r="Z357" s="497" t="s">
        <v>792</v>
      </c>
      <c r="AA357" s="497" t="s">
        <v>744</v>
      </c>
      <c r="AB357" s="497" t="s">
        <v>744</v>
      </c>
      <c r="AC357" s="497" t="s">
        <v>1931</v>
      </c>
      <c r="AD357" s="497" t="s">
        <v>786</v>
      </c>
      <c r="AE357" s="497" t="s">
        <v>787</v>
      </c>
      <c r="AF357" s="497" t="s">
        <v>794</v>
      </c>
      <c r="AG357" s="499"/>
      <c r="AH357" s="499" t="s">
        <v>684</v>
      </c>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row>
    <row r="358" spans="1:54" ht="15.75" customHeight="1">
      <c r="A358" s="457"/>
      <c r="B358" s="456"/>
      <c r="C358" s="489">
        <v>301</v>
      </c>
      <c r="D358" s="489" t="s">
        <v>1937</v>
      </c>
      <c r="E358" s="489">
        <f t="shared" si="16"/>
        <v>322</v>
      </c>
      <c r="F358" s="489"/>
      <c r="G358" s="530" t="s">
        <v>3649</v>
      </c>
      <c r="H358" s="533" t="s">
        <v>990</v>
      </c>
      <c r="I358" s="641" t="s">
        <v>1975</v>
      </c>
      <c r="J358" s="490" t="s">
        <v>1973</v>
      </c>
      <c r="K358" s="490" t="s">
        <v>1937</v>
      </c>
      <c r="L358" s="490" t="s">
        <v>1938</v>
      </c>
      <c r="M358" s="490"/>
      <c r="N358" s="493" t="s">
        <v>841</v>
      </c>
      <c r="O358" s="494"/>
      <c r="P358" s="495" t="s">
        <v>197</v>
      </c>
      <c r="Q358" s="495"/>
      <c r="R358" s="494"/>
      <c r="S358" s="493" t="s">
        <v>1939</v>
      </c>
      <c r="T358" s="496" t="s">
        <v>1940</v>
      </c>
      <c r="U358" s="497" t="s">
        <v>731</v>
      </c>
      <c r="V358" s="498">
        <v>26171</v>
      </c>
      <c r="W358" s="497">
        <f t="shared" ca="1" si="12"/>
        <v>54</v>
      </c>
      <c r="X358" s="497" t="s">
        <v>1941</v>
      </c>
      <c r="Y358" s="497" t="s">
        <v>733</v>
      </c>
      <c r="Z358" s="497" t="s">
        <v>734</v>
      </c>
      <c r="AA358" s="497" t="s">
        <v>744</v>
      </c>
      <c r="AB358" s="497" t="s">
        <v>744</v>
      </c>
      <c r="AC358" s="497" t="s">
        <v>1041</v>
      </c>
      <c r="AD358" s="497" t="s">
        <v>1012</v>
      </c>
      <c r="AE358" s="497"/>
      <c r="AF358" s="497"/>
      <c r="AG358" s="499"/>
      <c r="AH358" s="499"/>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row>
    <row r="359" spans="1:54" ht="15.75" customHeight="1">
      <c r="A359" s="457"/>
      <c r="B359" s="456"/>
      <c r="C359" s="489">
        <v>302</v>
      </c>
      <c r="D359" s="489" t="s">
        <v>1938</v>
      </c>
      <c r="E359" s="489">
        <f t="shared" si="16"/>
        <v>323</v>
      </c>
      <c r="F359" s="489" t="s">
        <v>684</v>
      </c>
      <c r="G359" s="530" t="s">
        <v>3649</v>
      </c>
      <c r="H359" s="533" t="s">
        <v>990</v>
      </c>
      <c r="I359" s="641" t="s">
        <v>1975</v>
      </c>
      <c r="J359" s="490" t="s">
        <v>1973</v>
      </c>
      <c r="K359" s="490" t="s">
        <v>1937</v>
      </c>
      <c r="L359" s="490" t="s">
        <v>1938</v>
      </c>
      <c r="M359" s="490"/>
      <c r="N359" s="501" t="s">
        <v>841</v>
      </c>
      <c r="O359" s="494"/>
      <c r="P359" s="495" t="s">
        <v>519</v>
      </c>
      <c r="Q359" s="495"/>
      <c r="R359" s="494" t="s">
        <v>729</v>
      </c>
      <c r="S359" s="501" t="s">
        <v>1942</v>
      </c>
      <c r="T359" s="496" t="s">
        <v>1943</v>
      </c>
      <c r="U359" s="497" t="s">
        <v>731</v>
      </c>
      <c r="V359" s="498">
        <v>27634</v>
      </c>
      <c r="W359" s="497">
        <f t="shared" ca="1" si="12"/>
        <v>50</v>
      </c>
      <c r="X359" s="497" t="s">
        <v>1944</v>
      </c>
      <c r="Y359" s="508" t="s">
        <v>733</v>
      </c>
      <c r="Z359" s="508" t="s">
        <v>734</v>
      </c>
      <c r="AA359" s="497" t="s">
        <v>744</v>
      </c>
      <c r="AB359" s="497" t="s">
        <v>744</v>
      </c>
      <c r="AC359" s="497" t="s">
        <v>1151</v>
      </c>
      <c r="AD359" s="497"/>
      <c r="AE359" s="497"/>
      <c r="AF359" s="497" t="s">
        <v>891</v>
      </c>
      <c r="AG359" s="499"/>
      <c r="AH359" s="499" t="s">
        <v>684</v>
      </c>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row>
    <row r="360" spans="1:54" ht="15.75" customHeight="1">
      <c r="A360" s="457"/>
      <c r="B360" s="456"/>
      <c r="C360" s="489">
        <v>303</v>
      </c>
      <c r="D360" s="489" t="s">
        <v>1949</v>
      </c>
      <c r="E360" s="489">
        <f t="shared" si="16"/>
        <v>324</v>
      </c>
      <c r="F360" s="489" t="s">
        <v>688</v>
      </c>
      <c r="G360" s="530" t="s">
        <v>3649</v>
      </c>
      <c r="H360" s="533" t="s">
        <v>990</v>
      </c>
      <c r="I360" s="641" t="s">
        <v>1975</v>
      </c>
      <c r="J360" s="490" t="s">
        <v>1973</v>
      </c>
      <c r="K360" s="490" t="s">
        <v>1937</v>
      </c>
      <c r="L360" s="490" t="s">
        <v>1938</v>
      </c>
      <c r="M360" s="490"/>
      <c r="N360" s="501" t="s">
        <v>841</v>
      </c>
      <c r="O360" s="494"/>
      <c r="P360" s="495"/>
      <c r="Q360" s="495"/>
      <c r="R360" s="494" t="s">
        <v>729</v>
      </c>
      <c r="S360" s="501" t="s">
        <v>1950</v>
      </c>
      <c r="T360" s="496" t="s">
        <v>1951</v>
      </c>
      <c r="U360" s="497" t="s">
        <v>731</v>
      </c>
      <c r="V360" s="498">
        <v>23664</v>
      </c>
      <c r="W360" s="497">
        <f t="shared" ca="1" si="12"/>
        <v>61</v>
      </c>
      <c r="X360" s="497" t="s">
        <v>791</v>
      </c>
      <c r="Y360" s="508" t="s">
        <v>733</v>
      </c>
      <c r="Z360" s="497" t="s">
        <v>734</v>
      </c>
      <c r="AA360" s="497" t="s">
        <v>274</v>
      </c>
      <c r="AB360" s="497" t="s">
        <v>274</v>
      </c>
      <c r="AC360" s="497" t="s">
        <v>793</v>
      </c>
      <c r="AD360" s="497"/>
      <c r="AE360" s="497"/>
      <c r="AF360" s="497" t="s">
        <v>891</v>
      </c>
      <c r="AG360" s="499"/>
      <c r="AH360" s="499" t="s">
        <v>688</v>
      </c>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row>
    <row r="361" spans="1:54" ht="15.75" customHeight="1">
      <c r="A361" s="457"/>
      <c r="B361" s="456"/>
      <c r="C361" s="489">
        <v>304</v>
      </c>
      <c r="D361" s="489" t="s">
        <v>1952</v>
      </c>
      <c r="E361" s="489">
        <f t="shared" si="16"/>
        <v>325</v>
      </c>
      <c r="F361" s="489" t="s">
        <v>684</v>
      </c>
      <c r="G361" s="530" t="s">
        <v>3649</v>
      </c>
      <c r="H361" s="533" t="s">
        <v>990</v>
      </c>
      <c r="I361" s="641" t="s">
        <v>1975</v>
      </c>
      <c r="J361" s="490" t="s">
        <v>1973</v>
      </c>
      <c r="K361" s="490" t="s">
        <v>1937</v>
      </c>
      <c r="L361" s="490" t="s">
        <v>1938</v>
      </c>
      <c r="M361" s="490"/>
      <c r="N361" s="501" t="s">
        <v>841</v>
      </c>
      <c r="O361" s="494"/>
      <c r="P361" s="495"/>
      <c r="Q361" s="495"/>
      <c r="R361" s="494" t="s">
        <v>729</v>
      </c>
      <c r="S361" s="501" t="s">
        <v>1953</v>
      </c>
      <c r="T361" s="496" t="s">
        <v>1954</v>
      </c>
      <c r="U361" s="497" t="s">
        <v>731</v>
      </c>
      <c r="V361" s="498">
        <v>31932</v>
      </c>
      <c r="W361" s="497">
        <f t="shared" ca="1" si="12"/>
        <v>38</v>
      </c>
      <c r="X361" s="497" t="s">
        <v>1955</v>
      </c>
      <c r="Y361" s="508" t="s">
        <v>733</v>
      </c>
      <c r="Z361" s="508" t="s">
        <v>734</v>
      </c>
      <c r="AA361" s="497" t="s">
        <v>1131</v>
      </c>
      <c r="AB361" s="497" t="s">
        <v>1131</v>
      </c>
      <c r="AC361" s="497" t="s">
        <v>1956</v>
      </c>
      <c r="AD361" s="497"/>
      <c r="AE361" s="497"/>
      <c r="AF361" s="497" t="s">
        <v>891</v>
      </c>
      <c r="AG361" s="499"/>
      <c r="AH361" s="499" t="s">
        <v>684</v>
      </c>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row>
    <row r="362" spans="1:54" ht="15.75" customHeight="1">
      <c r="A362" s="457"/>
      <c r="B362" s="456"/>
      <c r="C362" s="489">
        <v>305</v>
      </c>
      <c r="D362" s="489" t="s">
        <v>1957</v>
      </c>
      <c r="E362" s="489">
        <f t="shared" si="16"/>
        <v>326</v>
      </c>
      <c r="F362" s="489" t="s">
        <v>684</v>
      </c>
      <c r="G362" s="530" t="s">
        <v>3649</v>
      </c>
      <c r="H362" s="533" t="s">
        <v>990</v>
      </c>
      <c r="I362" s="641" t="s">
        <v>1975</v>
      </c>
      <c r="J362" s="490" t="s">
        <v>1973</v>
      </c>
      <c r="K362" s="490" t="s">
        <v>1937</v>
      </c>
      <c r="L362" s="490" t="s">
        <v>1938</v>
      </c>
      <c r="M362" s="490"/>
      <c r="N362" s="501" t="s">
        <v>841</v>
      </c>
      <c r="O362" s="494"/>
      <c r="P362" s="495"/>
      <c r="Q362" s="495"/>
      <c r="R362" s="494" t="s">
        <v>799</v>
      </c>
      <c r="S362" s="501" t="s">
        <v>1958</v>
      </c>
      <c r="T362" s="496" t="s">
        <v>1959</v>
      </c>
      <c r="U362" s="497" t="s">
        <v>801</v>
      </c>
      <c r="V362" s="498">
        <v>27553</v>
      </c>
      <c r="W362" s="497">
        <f t="shared" ca="1" si="12"/>
        <v>50</v>
      </c>
      <c r="X362" s="497" t="s">
        <v>1960</v>
      </c>
      <c r="Y362" s="497" t="s">
        <v>778</v>
      </c>
      <c r="Z362" s="497" t="s">
        <v>784</v>
      </c>
      <c r="AA362" s="497" t="s">
        <v>744</v>
      </c>
      <c r="AB362" s="497" t="s">
        <v>744</v>
      </c>
      <c r="AC362" s="497" t="s">
        <v>1961</v>
      </c>
      <c r="AD362" s="497"/>
      <c r="AE362" s="497"/>
      <c r="AF362" s="497" t="s">
        <v>891</v>
      </c>
      <c r="AG362" s="499"/>
      <c r="AH362" s="499" t="s">
        <v>684</v>
      </c>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row>
    <row r="363" spans="1:54" ht="15.75" customHeight="1">
      <c r="A363" s="457"/>
      <c r="B363" s="456"/>
      <c r="C363" s="489">
        <v>306</v>
      </c>
      <c r="D363" s="489" t="s">
        <v>1962</v>
      </c>
      <c r="E363" s="489">
        <f t="shared" si="16"/>
        <v>327</v>
      </c>
      <c r="F363" s="489" t="s">
        <v>684</v>
      </c>
      <c r="G363" s="530" t="s">
        <v>3649</v>
      </c>
      <c r="H363" s="533" t="s">
        <v>990</v>
      </c>
      <c r="I363" s="641" t="s">
        <v>1975</v>
      </c>
      <c r="J363" s="490" t="s">
        <v>1973</v>
      </c>
      <c r="K363" s="490" t="s">
        <v>1937</v>
      </c>
      <c r="L363" s="490" t="s">
        <v>1938</v>
      </c>
      <c r="M363" s="490"/>
      <c r="N363" s="501" t="s">
        <v>841</v>
      </c>
      <c r="O363" s="494"/>
      <c r="P363" s="495"/>
      <c r="Q363" s="495"/>
      <c r="R363" s="494" t="s">
        <v>799</v>
      </c>
      <c r="S363" s="517" t="s">
        <v>1963</v>
      </c>
      <c r="T363" s="496" t="s">
        <v>1964</v>
      </c>
      <c r="U363" s="497" t="s">
        <v>801</v>
      </c>
      <c r="V363" s="498">
        <v>30200</v>
      </c>
      <c r="W363" s="497">
        <f t="shared" ca="1" si="12"/>
        <v>43</v>
      </c>
      <c r="X363" s="497" t="s">
        <v>1965</v>
      </c>
      <c r="Y363" s="497" t="s">
        <v>778</v>
      </c>
      <c r="Z363" s="497" t="s">
        <v>784</v>
      </c>
      <c r="AA363" s="497" t="s">
        <v>744</v>
      </c>
      <c r="AB363" s="497" t="s">
        <v>744</v>
      </c>
      <c r="AC363" s="497" t="s">
        <v>1151</v>
      </c>
      <c r="AD363" s="497"/>
      <c r="AE363" s="497"/>
      <c r="AF363" s="497" t="s">
        <v>891</v>
      </c>
      <c r="AG363" s="499"/>
      <c r="AH363" s="499" t="s">
        <v>684</v>
      </c>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row>
    <row r="364" spans="1:54" ht="15.75" customHeight="1">
      <c r="A364" s="457"/>
      <c r="B364" s="456"/>
      <c r="C364" s="489">
        <v>307</v>
      </c>
      <c r="D364" s="489" t="s">
        <v>1966</v>
      </c>
      <c r="E364" s="489">
        <f t="shared" si="16"/>
        <v>328</v>
      </c>
      <c r="F364" s="489" t="s">
        <v>688</v>
      </c>
      <c r="G364" s="530" t="s">
        <v>3649</v>
      </c>
      <c r="H364" s="533" t="s">
        <v>990</v>
      </c>
      <c r="I364" s="641" t="s">
        <v>1975</v>
      </c>
      <c r="J364" s="490" t="s">
        <v>1973</v>
      </c>
      <c r="K364" s="490" t="s">
        <v>1937</v>
      </c>
      <c r="L364" s="490" t="s">
        <v>1938</v>
      </c>
      <c r="M364" s="490"/>
      <c r="N364" s="501" t="s">
        <v>841</v>
      </c>
      <c r="O364" s="494" t="s">
        <v>365</v>
      </c>
      <c r="P364" s="495"/>
      <c r="Q364" s="495"/>
      <c r="R364" s="494" t="s">
        <v>729</v>
      </c>
      <c r="S364" s="514" t="s">
        <v>1967</v>
      </c>
      <c r="T364" s="496" t="s">
        <v>1968</v>
      </c>
      <c r="U364" s="497" t="s">
        <v>731</v>
      </c>
      <c r="V364" s="498">
        <v>30794</v>
      </c>
      <c r="W364" s="497">
        <f t="shared" ca="1" si="12"/>
        <v>41</v>
      </c>
      <c r="X364" s="497" t="s">
        <v>1969</v>
      </c>
      <c r="Y364" s="497" t="s">
        <v>778</v>
      </c>
      <c r="Z364" s="497" t="s">
        <v>792</v>
      </c>
      <c r="AA364" s="497" t="s">
        <v>744</v>
      </c>
      <c r="AB364" s="648" t="s">
        <v>744</v>
      </c>
      <c r="AC364" s="497" t="s">
        <v>1151</v>
      </c>
      <c r="AD364" s="497"/>
      <c r="AE364" s="497"/>
      <c r="AF364" s="497" t="s">
        <v>874</v>
      </c>
      <c r="AG364" s="499"/>
      <c r="AH364" s="499" t="s">
        <v>688</v>
      </c>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row>
    <row r="365" spans="1:54" ht="15.75" customHeight="1">
      <c r="A365" s="457"/>
      <c r="B365" s="456"/>
      <c r="C365" s="489">
        <v>266</v>
      </c>
      <c r="D365" s="489" t="s">
        <v>2119</v>
      </c>
      <c r="E365" s="489">
        <f t="shared" si="16"/>
        <v>329</v>
      </c>
      <c r="F365" s="489" t="s">
        <v>684</v>
      </c>
      <c r="G365" s="530" t="s">
        <v>1980</v>
      </c>
      <c r="H365" s="689" t="s">
        <v>990</v>
      </c>
      <c r="I365" s="641" t="s">
        <v>78</v>
      </c>
      <c r="J365" s="490" t="s">
        <v>990</v>
      </c>
      <c r="K365" s="490" t="s">
        <v>2119</v>
      </c>
      <c r="L365" s="490" t="s">
        <v>726</v>
      </c>
      <c r="M365" s="490"/>
      <c r="N365" s="493" t="s">
        <v>727</v>
      </c>
      <c r="O365" s="494"/>
      <c r="P365" s="495" t="s">
        <v>69</v>
      </c>
      <c r="Q365" s="495"/>
      <c r="R365" s="494" t="s">
        <v>766</v>
      </c>
      <c r="S365" s="493" t="s">
        <v>383</v>
      </c>
      <c r="T365" s="496" t="s">
        <v>2120</v>
      </c>
      <c r="U365" s="497" t="s">
        <v>801</v>
      </c>
      <c r="V365" s="498">
        <v>34440</v>
      </c>
      <c r="W365" s="497">
        <f t="shared" ca="1" si="12"/>
        <v>31</v>
      </c>
      <c r="X365" s="497" t="s">
        <v>2121</v>
      </c>
      <c r="Y365" s="497" t="s">
        <v>769</v>
      </c>
      <c r="Z365" s="497" t="s">
        <v>734</v>
      </c>
      <c r="AA365" s="497" t="s">
        <v>744</v>
      </c>
      <c r="AB365" s="497" t="s">
        <v>744</v>
      </c>
      <c r="AC365" s="497" t="s">
        <v>1041</v>
      </c>
      <c r="AD365" s="497"/>
      <c r="AE365" s="497"/>
      <c r="AF365" s="497"/>
      <c r="AG365" s="499"/>
      <c r="AH365" s="499" t="s">
        <v>684</v>
      </c>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row>
    <row r="366" spans="1:54" ht="15.75" customHeight="1">
      <c r="A366" s="457"/>
      <c r="B366" s="456"/>
      <c r="C366" s="489">
        <v>267</v>
      </c>
      <c r="D366" s="489" t="s">
        <v>1937</v>
      </c>
      <c r="E366" s="489">
        <f t="shared" si="16"/>
        <v>330</v>
      </c>
      <c r="F366" s="489" t="s">
        <v>684</v>
      </c>
      <c r="G366" s="530" t="s">
        <v>1980</v>
      </c>
      <c r="H366" s="533" t="s">
        <v>990</v>
      </c>
      <c r="I366" s="641" t="s">
        <v>78</v>
      </c>
      <c r="J366" s="490" t="s">
        <v>990</v>
      </c>
      <c r="K366" s="490" t="s">
        <v>2119</v>
      </c>
      <c r="L366" s="490" t="s">
        <v>726</v>
      </c>
      <c r="M366" s="490"/>
      <c r="N366" s="501" t="s">
        <v>727</v>
      </c>
      <c r="O366" s="494"/>
      <c r="P366" s="495" t="s">
        <v>197</v>
      </c>
      <c r="Q366" s="495"/>
      <c r="R366" s="494" t="s">
        <v>729</v>
      </c>
      <c r="S366" s="501" t="s">
        <v>1939</v>
      </c>
      <c r="T366" s="496" t="s">
        <v>1940</v>
      </c>
      <c r="U366" s="497" t="s">
        <v>731</v>
      </c>
      <c r="V366" s="498">
        <v>26171</v>
      </c>
      <c r="W366" s="497">
        <f t="shared" ca="1" si="12"/>
        <v>54</v>
      </c>
      <c r="X366" s="497" t="s">
        <v>1941</v>
      </c>
      <c r="Y366" s="497" t="s">
        <v>733</v>
      </c>
      <c r="Z366" s="497" t="s">
        <v>734</v>
      </c>
      <c r="AA366" s="497" t="s">
        <v>744</v>
      </c>
      <c r="AB366" s="497" t="s">
        <v>744</v>
      </c>
      <c r="AC366" s="497" t="s">
        <v>1041</v>
      </c>
      <c r="AD366" s="497"/>
      <c r="AE366" s="497"/>
      <c r="AF366" s="497"/>
      <c r="AG366" s="499"/>
      <c r="AH366" s="499" t="s">
        <v>684</v>
      </c>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row>
    <row r="367" spans="1:54" ht="15.75" customHeight="1">
      <c r="A367" s="457"/>
      <c r="B367" s="456"/>
      <c r="C367" s="489">
        <v>268</v>
      </c>
      <c r="D367" s="489" t="s">
        <v>1979</v>
      </c>
      <c r="E367" s="489">
        <f t="shared" si="16"/>
        <v>331</v>
      </c>
      <c r="F367" s="489" t="s">
        <v>684</v>
      </c>
      <c r="G367" s="530" t="s">
        <v>1980</v>
      </c>
      <c r="H367" s="533" t="s">
        <v>990</v>
      </c>
      <c r="I367" s="641" t="s">
        <v>78</v>
      </c>
      <c r="J367" s="490" t="s">
        <v>990</v>
      </c>
      <c r="K367" s="490" t="s">
        <v>2119</v>
      </c>
      <c r="L367" s="490" t="s">
        <v>726</v>
      </c>
      <c r="M367" s="490"/>
      <c r="N367" s="501" t="s">
        <v>727</v>
      </c>
      <c r="O367" s="494"/>
      <c r="P367" s="495"/>
      <c r="Q367" s="495"/>
      <c r="R367" s="494" t="s">
        <v>799</v>
      </c>
      <c r="S367" s="501" t="s">
        <v>253</v>
      </c>
      <c r="T367" s="496" t="s">
        <v>1981</v>
      </c>
      <c r="U367" s="497" t="s">
        <v>801</v>
      </c>
      <c r="V367" s="498">
        <v>23437</v>
      </c>
      <c r="W367" s="497">
        <f t="shared" ca="1" si="12"/>
        <v>61</v>
      </c>
      <c r="X367" s="497" t="s">
        <v>1982</v>
      </c>
      <c r="Y367" s="497" t="s">
        <v>733</v>
      </c>
      <c r="Z367" s="497" t="s">
        <v>734</v>
      </c>
      <c r="AA367" s="497" t="s">
        <v>744</v>
      </c>
      <c r="AB367" s="497" t="s">
        <v>744</v>
      </c>
      <c r="AC367" s="497" t="s">
        <v>1983</v>
      </c>
      <c r="AD367" s="497"/>
      <c r="AE367" s="497"/>
      <c r="AF367" s="497"/>
      <c r="AG367" s="499"/>
      <c r="AH367" s="499" t="s">
        <v>684</v>
      </c>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row>
    <row r="368" spans="1:54" ht="15.75" customHeight="1">
      <c r="A368" s="457"/>
      <c r="B368" s="456"/>
      <c r="C368" s="489">
        <v>269</v>
      </c>
      <c r="D368" s="489" t="s">
        <v>2122</v>
      </c>
      <c r="E368" s="489">
        <f t="shared" si="16"/>
        <v>332</v>
      </c>
      <c r="F368" s="489" t="s">
        <v>684</v>
      </c>
      <c r="G368" s="530" t="s">
        <v>1980</v>
      </c>
      <c r="H368" s="533" t="s">
        <v>990</v>
      </c>
      <c r="I368" s="641" t="s">
        <v>78</v>
      </c>
      <c r="J368" s="490" t="s">
        <v>990</v>
      </c>
      <c r="K368" s="490" t="s">
        <v>2119</v>
      </c>
      <c r="L368" s="490" t="s">
        <v>726</v>
      </c>
      <c r="M368" s="490"/>
      <c r="N368" s="501" t="s">
        <v>727</v>
      </c>
      <c r="O368" s="623"/>
      <c r="P368" s="495"/>
      <c r="Q368" s="495"/>
      <c r="R368" s="494" t="s">
        <v>766</v>
      </c>
      <c r="S368" s="501" t="s">
        <v>399</v>
      </c>
      <c r="T368" s="496" t="s">
        <v>2123</v>
      </c>
      <c r="U368" s="497" t="s">
        <v>801</v>
      </c>
      <c r="V368" s="498">
        <v>36875</v>
      </c>
      <c r="W368" s="497">
        <f t="shared" ca="1" si="12"/>
        <v>25</v>
      </c>
      <c r="X368" s="497" t="s">
        <v>2124</v>
      </c>
      <c r="Y368" s="543" t="s">
        <v>778</v>
      </c>
      <c r="Z368" s="497" t="s">
        <v>734</v>
      </c>
      <c r="AA368" s="497" t="s">
        <v>744</v>
      </c>
      <c r="AB368" s="497" t="s">
        <v>2125</v>
      </c>
      <c r="AC368" s="497" t="s">
        <v>2126</v>
      </c>
      <c r="AD368" s="497"/>
      <c r="AE368" s="497"/>
      <c r="AF368" s="497"/>
      <c r="AG368" s="499"/>
      <c r="AH368" s="499" t="s">
        <v>684</v>
      </c>
      <c r="AI368" s="500"/>
      <c r="AJ368" s="500"/>
      <c r="AK368" s="500"/>
      <c r="AL368" s="500"/>
      <c r="AM368" s="500"/>
      <c r="AN368" s="500"/>
      <c r="AO368" s="500"/>
      <c r="AP368" s="500"/>
      <c r="AQ368" s="500"/>
      <c r="AR368" s="500"/>
      <c r="AS368" s="500"/>
      <c r="AT368" s="500"/>
      <c r="AU368" s="500"/>
      <c r="AV368" s="500"/>
      <c r="AW368" s="500"/>
      <c r="AX368" s="500"/>
      <c r="AY368" s="500"/>
      <c r="AZ368" s="500"/>
      <c r="BA368" s="500"/>
      <c r="BB368" s="500"/>
    </row>
    <row r="369" spans="1:54" ht="15.75" customHeight="1">
      <c r="A369" s="457"/>
      <c r="B369" s="456"/>
      <c r="C369" s="489">
        <v>270</v>
      </c>
      <c r="D369" s="671" t="s">
        <v>2141</v>
      </c>
      <c r="E369" s="489">
        <f t="shared" si="16"/>
        <v>333</v>
      </c>
      <c r="F369" s="489" t="s">
        <v>684</v>
      </c>
      <c r="G369" s="530" t="s">
        <v>1980</v>
      </c>
      <c r="H369" s="533" t="s">
        <v>990</v>
      </c>
      <c r="I369" s="641" t="s">
        <v>78</v>
      </c>
      <c r="J369" s="490" t="s">
        <v>990</v>
      </c>
      <c r="K369" s="490" t="s">
        <v>2119</v>
      </c>
      <c r="L369" s="490" t="s">
        <v>726</v>
      </c>
      <c r="M369" s="490"/>
      <c r="N369" s="501" t="s">
        <v>727</v>
      </c>
      <c r="O369" s="623"/>
      <c r="P369" s="495"/>
      <c r="Q369" s="495"/>
      <c r="R369" s="494" t="s">
        <v>766</v>
      </c>
      <c r="S369" s="501" t="s">
        <v>2142</v>
      </c>
      <c r="T369" s="496" t="s">
        <v>2143</v>
      </c>
      <c r="U369" s="497" t="s">
        <v>801</v>
      </c>
      <c r="V369" s="498">
        <v>35049</v>
      </c>
      <c r="W369" s="497">
        <f t="shared" ca="1" si="12"/>
        <v>30</v>
      </c>
      <c r="X369" s="497"/>
      <c r="Y369" s="543" t="s">
        <v>778</v>
      </c>
      <c r="Z369" s="497" t="s">
        <v>734</v>
      </c>
      <c r="AA369" s="497" t="s">
        <v>744</v>
      </c>
      <c r="AB369" s="497" t="s">
        <v>744</v>
      </c>
      <c r="AC369" s="497" t="s">
        <v>1041</v>
      </c>
      <c r="AD369" s="497" t="s">
        <v>786</v>
      </c>
      <c r="AE369" s="497" t="s">
        <v>2016</v>
      </c>
      <c r="AF369" s="497"/>
      <c r="AG369" s="499"/>
      <c r="AH369" s="499" t="s">
        <v>684</v>
      </c>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row>
    <row r="370" spans="1:54" ht="15.75" customHeight="1">
      <c r="A370" s="457"/>
      <c r="B370" s="456"/>
      <c r="C370" s="489">
        <v>271</v>
      </c>
      <c r="D370" s="671" t="s">
        <v>2144</v>
      </c>
      <c r="E370" s="489">
        <f t="shared" si="16"/>
        <v>334</v>
      </c>
      <c r="F370" s="489" t="s">
        <v>684</v>
      </c>
      <c r="G370" s="530" t="s">
        <v>1980</v>
      </c>
      <c r="H370" s="533" t="s">
        <v>990</v>
      </c>
      <c r="I370" s="641" t="s">
        <v>78</v>
      </c>
      <c r="J370" s="490" t="s">
        <v>990</v>
      </c>
      <c r="K370" s="490" t="s">
        <v>2119</v>
      </c>
      <c r="L370" s="490" t="s">
        <v>726</v>
      </c>
      <c r="M370" s="490"/>
      <c r="N370" s="501" t="s">
        <v>727</v>
      </c>
      <c r="O370" s="623"/>
      <c r="P370" s="495"/>
      <c r="Q370" s="495"/>
      <c r="R370" s="494" t="s">
        <v>799</v>
      </c>
      <c r="S370" s="502" t="s">
        <v>2145</v>
      </c>
      <c r="T370" s="496" t="s">
        <v>2146</v>
      </c>
      <c r="U370" s="497" t="s">
        <v>801</v>
      </c>
      <c r="V370" s="498">
        <v>29815</v>
      </c>
      <c r="W370" s="497">
        <f t="shared" ca="1" si="12"/>
        <v>44</v>
      </c>
      <c r="X370" s="497"/>
      <c r="Y370" s="497" t="s">
        <v>778</v>
      </c>
      <c r="Z370" s="497" t="s">
        <v>734</v>
      </c>
      <c r="AA370" s="497" t="s">
        <v>744</v>
      </c>
      <c r="AB370" s="497" t="s">
        <v>744</v>
      </c>
      <c r="AC370" s="497" t="s">
        <v>2147</v>
      </c>
      <c r="AD370" s="497" t="s">
        <v>786</v>
      </c>
      <c r="AE370" s="497" t="s">
        <v>787</v>
      </c>
      <c r="AF370" s="497"/>
      <c r="AG370" s="499"/>
      <c r="AH370" s="499" t="s">
        <v>684</v>
      </c>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row>
    <row r="371" spans="1:54" ht="15.75" customHeight="1">
      <c r="A371" s="457"/>
      <c r="B371" s="456"/>
      <c r="C371" s="489">
        <v>272</v>
      </c>
      <c r="D371" s="671" t="s">
        <v>2148</v>
      </c>
      <c r="E371" s="489">
        <f t="shared" si="16"/>
        <v>335</v>
      </c>
      <c r="F371" s="489" t="s">
        <v>684</v>
      </c>
      <c r="G371" s="530" t="s">
        <v>1980</v>
      </c>
      <c r="H371" s="533" t="s">
        <v>990</v>
      </c>
      <c r="I371" s="641" t="s">
        <v>78</v>
      </c>
      <c r="J371" s="490" t="s">
        <v>990</v>
      </c>
      <c r="K371" s="490" t="s">
        <v>2119</v>
      </c>
      <c r="L371" s="490" t="s">
        <v>726</v>
      </c>
      <c r="M371" s="490"/>
      <c r="N371" s="504" t="s">
        <v>727</v>
      </c>
      <c r="O371" s="623"/>
      <c r="P371" s="495"/>
      <c r="Q371" s="495"/>
      <c r="R371" s="494" t="s">
        <v>766</v>
      </c>
      <c r="S371" s="579" t="s">
        <v>2149</v>
      </c>
      <c r="T371" s="496" t="s">
        <v>2150</v>
      </c>
      <c r="U371" s="497" t="s">
        <v>731</v>
      </c>
      <c r="V371" s="498">
        <v>35416</v>
      </c>
      <c r="W371" s="497">
        <f t="shared" ca="1" si="12"/>
        <v>29</v>
      </c>
      <c r="X371" s="497"/>
      <c r="Y371" s="497" t="s">
        <v>778</v>
      </c>
      <c r="Z371" s="497" t="s">
        <v>784</v>
      </c>
      <c r="AA371" s="497" t="s">
        <v>744</v>
      </c>
      <c r="AB371" s="497" t="s">
        <v>744</v>
      </c>
      <c r="AC371" s="497" t="s">
        <v>1041</v>
      </c>
      <c r="AD371" s="497" t="s">
        <v>786</v>
      </c>
      <c r="AE371" s="497" t="s">
        <v>1402</v>
      </c>
      <c r="AF371" s="497"/>
      <c r="AG371" s="499"/>
      <c r="AH371" s="499" t="s">
        <v>684</v>
      </c>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row>
    <row r="372" spans="1:54" ht="15.75" customHeight="1">
      <c r="A372" s="457"/>
      <c r="B372" s="456"/>
      <c r="C372" s="489">
        <v>273</v>
      </c>
      <c r="D372" s="659" t="s">
        <v>2127</v>
      </c>
      <c r="E372" s="489">
        <f t="shared" si="16"/>
        <v>336</v>
      </c>
      <c r="F372" s="489" t="s">
        <v>684</v>
      </c>
      <c r="G372" s="530" t="s">
        <v>1980</v>
      </c>
      <c r="H372" s="533" t="s">
        <v>990</v>
      </c>
      <c r="I372" s="641" t="s">
        <v>78</v>
      </c>
      <c r="J372" s="490" t="s">
        <v>990</v>
      </c>
      <c r="K372" s="490" t="s">
        <v>2119</v>
      </c>
      <c r="L372" s="490" t="s">
        <v>726</v>
      </c>
      <c r="M372" s="490"/>
      <c r="N372" s="502" t="s">
        <v>765</v>
      </c>
      <c r="O372" s="623"/>
      <c r="P372" s="495"/>
      <c r="Q372" s="495"/>
      <c r="R372" s="494" t="s">
        <v>766</v>
      </c>
      <c r="S372" s="493" t="s">
        <v>2128</v>
      </c>
      <c r="T372" s="496" t="s">
        <v>2129</v>
      </c>
      <c r="U372" s="497" t="s">
        <v>801</v>
      </c>
      <c r="V372" s="498">
        <v>35773</v>
      </c>
      <c r="W372" s="497">
        <f t="shared" ca="1" si="12"/>
        <v>28</v>
      </c>
      <c r="X372" s="497"/>
      <c r="Y372" s="497" t="s">
        <v>778</v>
      </c>
      <c r="Z372" s="497" t="s">
        <v>784</v>
      </c>
      <c r="AA372" s="497" t="s">
        <v>744</v>
      </c>
      <c r="AB372" s="497" t="s">
        <v>744</v>
      </c>
      <c r="AC372" s="497" t="s">
        <v>2130</v>
      </c>
      <c r="AD372" s="497"/>
      <c r="AE372" s="497"/>
      <c r="AF372" s="497" t="s">
        <v>1053</v>
      </c>
      <c r="AG372" s="499"/>
      <c r="AH372" s="499" t="s">
        <v>684</v>
      </c>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row>
    <row r="373" spans="1:54" ht="15.75" customHeight="1">
      <c r="A373" s="457"/>
      <c r="B373" s="456"/>
      <c r="C373" s="489">
        <v>274</v>
      </c>
      <c r="D373" s="659" t="s">
        <v>2315</v>
      </c>
      <c r="E373" s="489">
        <f t="shared" si="16"/>
        <v>337</v>
      </c>
      <c r="F373" s="489" t="s">
        <v>684</v>
      </c>
      <c r="G373" s="530" t="s">
        <v>1980</v>
      </c>
      <c r="H373" s="533" t="s">
        <v>990</v>
      </c>
      <c r="I373" s="641" t="s">
        <v>78</v>
      </c>
      <c r="J373" s="490" t="s">
        <v>990</v>
      </c>
      <c r="K373" s="490" t="s">
        <v>2119</v>
      </c>
      <c r="L373" s="490" t="s">
        <v>726</v>
      </c>
      <c r="M373" s="490"/>
      <c r="N373" s="534" t="s">
        <v>765</v>
      </c>
      <c r="O373" s="623"/>
      <c r="P373" s="495" t="s">
        <v>197</v>
      </c>
      <c r="Q373" s="495"/>
      <c r="R373" s="494" t="s">
        <v>766</v>
      </c>
      <c r="S373" s="502" t="s">
        <v>387</v>
      </c>
      <c r="T373" s="496" t="s">
        <v>2318</v>
      </c>
      <c r="U373" s="497" t="s">
        <v>801</v>
      </c>
      <c r="V373" s="498">
        <v>32520</v>
      </c>
      <c r="W373" s="497">
        <f t="shared" ca="1" si="12"/>
        <v>37</v>
      </c>
      <c r="X373" s="497"/>
      <c r="Y373" s="551" t="s">
        <v>769</v>
      </c>
      <c r="Z373" s="508" t="s">
        <v>734</v>
      </c>
      <c r="AA373" s="497" t="s">
        <v>744</v>
      </c>
      <c r="AB373" s="497" t="s">
        <v>2290</v>
      </c>
      <c r="AC373" s="497" t="s">
        <v>2319</v>
      </c>
      <c r="AD373" s="497"/>
      <c r="AE373" s="497"/>
      <c r="AF373" s="497" t="s">
        <v>1053</v>
      </c>
      <c r="AG373" s="499"/>
      <c r="AH373" s="499" t="s">
        <v>684</v>
      </c>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row>
    <row r="374" spans="1:54" ht="15.75" customHeight="1">
      <c r="A374" s="457"/>
      <c r="B374" s="456"/>
      <c r="C374" s="489">
        <v>275</v>
      </c>
      <c r="D374" s="659" t="s">
        <v>2131</v>
      </c>
      <c r="E374" s="489">
        <f t="shared" si="16"/>
        <v>338</v>
      </c>
      <c r="F374" s="489" t="s">
        <v>684</v>
      </c>
      <c r="G374" s="530" t="s">
        <v>1980</v>
      </c>
      <c r="H374" s="533" t="s">
        <v>990</v>
      </c>
      <c r="I374" s="641" t="s">
        <v>78</v>
      </c>
      <c r="J374" s="490" t="s">
        <v>990</v>
      </c>
      <c r="K374" s="490" t="s">
        <v>2119</v>
      </c>
      <c r="L374" s="490" t="s">
        <v>726</v>
      </c>
      <c r="M374" s="490"/>
      <c r="N374" s="514" t="s">
        <v>765</v>
      </c>
      <c r="P374" s="497"/>
      <c r="Q374" s="497"/>
      <c r="R374" s="564" t="s">
        <v>766</v>
      </c>
      <c r="S374" s="519" t="s">
        <v>2132</v>
      </c>
      <c r="T374" s="496" t="s">
        <v>2133</v>
      </c>
      <c r="U374" s="497" t="s">
        <v>801</v>
      </c>
      <c r="V374" s="498">
        <v>36932</v>
      </c>
      <c r="W374" s="497">
        <f t="shared" ca="1" si="12"/>
        <v>24</v>
      </c>
      <c r="X374" s="497"/>
      <c r="Y374" s="497" t="s">
        <v>778</v>
      </c>
      <c r="Z374" s="497" t="s">
        <v>784</v>
      </c>
      <c r="AA374" s="497" t="s">
        <v>744</v>
      </c>
      <c r="AB374" s="497" t="s">
        <v>2134</v>
      </c>
      <c r="AC374" s="497" t="s">
        <v>2135</v>
      </c>
      <c r="AD374" s="497"/>
      <c r="AE374" s="497"/>
      <c r="AF374" s="497" t="s">
        <v>771</v>
      </c>
      <c r="AG374" s="499"/>
      <c r="AH374" s="499" t="s">
        <v>684</v>
      </c>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row>
    <row r="375" spans="1:54" ht="15.75" customHeight="1">
      <c r="A375" s="193"/>
      <c r="B375" s="193"/>
      <c r="C375" s="489">
        <v>276</v>
      </c>
      <c r="D375" s="489" t="s">
        <v>2136</v>
      </c>
      <c r="E375" s="489">
        <f t="shared" si="16"/>
        <v>339</v>
      </c>
      <c r="F375" s="667" t="s">
        <v>684</v>
      </c>
      <c r="G375" s="530" t="s">
        <v>1980</v>
      </c>
      <c r="H375" s="533" t="s">
        <v>990</v>
      </c>
      <c r="I375" s="641" t="s">
        <v>78</v>
      </c>
      <c r="J375" s="490" t="s">
        <v>990</v>
      </c>
      <c r="K375" s="490" t="s">
        <v>2119</v>
      </c>
      <c r="L375" s="490" t="s">
        <v>726</v>
      </c>
      <c r="M375" s="490"/>
      <c r="N375" s="514" t="s">
        <v>765</v>
      </c>
      <c r="O375" s="623"/>
      <c r="P375" s="497"/>
      <c r="Q375" s="497"/>
      <c r="R375" s="635" t="s">
        <v>766</v>
      </c>
      <c r="S375" s="501" t="s">
        <v>2137</v>
      </c>
      <c r="T375" s="496" t="s">
        <v>2138</v>
      </c>
      <c r="U375" s="497" t="s">
        <v>801</v>
      </c>
      <c r="V375" s="498">
        <v>36693</v>
      </c>
      <c r="W375" s="497">
        <f t="shared" ca="1" si="12"/>
        <v>25</v>
      </c>
      <c r="X375" s="497" t="s">
        <v>2139</v>
      </c>
      <c r="Y375" s="497" t="s">
        <v>778</v>
      </c>
      <c r="Z375" s="497" t="s">
        <v>792</v>
      </c>
      <c r="AA375" s="497" t="s">
        <v>744</v>
      </c>
      <c r="AB375" s="497" t="s">
        <v>1235</v>
      </c>
      <c r="AC375" s="497" t="s">
        <v>2140</v>
      </c>
      <c r="AD375" s="497"/>
      <c r="AE375" s="497"/>
      <c r="AF375" s="497" t="s">
        <v>891</v>
      </c>
      <c r="AG375" s="497"/>
      <c r="AH375" s="670" t="s">
        <v>684</v>
      </c>
      <c r="AI375" s="193"/>
      <c r="AJ375" s="500"/>
      <c r="AK375" s="500"/>
      <c r="AL375" s="500"/>
      <c r="AM375" s="193"/>
      <c r="AN375" s="193"/>
      <c r="AO375" s="193"/>
      <c r="AP375" s="193"/>
      <c r="AQ375" s="193"/>
      <c r="AR375" s="193"/>
      <c r="AS375" s="193"/>
      <c r="AT375" s="193"/>
      <c r="AU375" s="193"/>
      <c r="AV375" s="193"/>
      <c r="AW375" s="193"/>
      <c r="AX375" s="193"/>
      <c r="AY375" s="193"/>
      <c r="AZ375" s="193"/>
      <c r="BA375" s="193"/>
      <c r="BB375" s="193"/>
    </row>
    <row r="376" spans="1:54" ht="15.75" customHeight="1">
      <c r="A376" s="193"/>
      <c r="B376" s="193"/>
      <c r="C376" s="489">
        <v>277</v>
      </c>
      <c r="D376" s="671" t="s">
        <v>2151</v>
      </c>
      <c r="E376" s="489">
        <f t="shared" si="16"/>
        <v>340</v>
      </c>
      <c r="F376" s="671" t="s">
        <v>684</v>
      </c>
      <c r="G376" s="530" t="s">
        <v>1980</v>
      </c>
      <c r="H376" s="533" t="s">
        <v>990</v>
      </c>
      <c r="I376" s="641" t="s">
        <v>78</v>
      </c>
      <c r="J376" s="490" t="s">
        <v>990</v>
      </c>
      <c r="K376" s="490" t="s">
        <v>2119</v>
      </c>
      <c r="L376" s="490" t="s">
        <v>726</v>
      </c>
      <c r="M376" s="690"/>
      <c r="N376" s="504" t="s">
        <v>765</v>
      </c>
      <c r="O376" s="691"/>
      <c r="P376" s="692"/>
      <c r="Q376" s="692"/>
      <c r="R376" s="693" t="s">
        <v>766</v>
      </c>
      <c r="S376" s="705" t="s">
        <v>2152</v>
      </c>
      <c r="T376" s="694" t="s">
        <v>2153</v>
      </c>
      <c r="U376" s="671" t="s">
        <v>801</v>
      </c>
      <c r="V376" s="695">
        <v>38225</v>
      </c>
      <c r="W376" s="497">
        <f t="shared" ca="1" si="12"/>
        <v>21</v>
      </c>
      <c r="X376" s="671" t="s">
        <v>2154</v>
      </c>
      <c r="Y376" s="671" t="s">
        <v>778</v>
      </c>
      <c r="Z376" s="671" t="s">
        <v>792</v>
      </c>
      <c r="AA376" s="671" t="s">
        <v>744</v>
      </c>
      <c r="AB376" s="671" t="s">
        <v>744</v>
      </c>
      <c r="AC376" s="671" t="s">
        <v>2155</v>
      </c>
      <c r="AD376" s="696" t="s">
        <v>786</v>
      </c>
      <c r="AE376" s="671" t="s">
        <v>2016</v>
      </c>
      <c r="AF376" s="671" t="s">
        <v>891</v>
      </c>
      <c r="AG376" s="679"/>
      <c r="AH376" s="672" t="s">
        <v>684</v>
      </c>
      <c r="AI376" s="193"/>
      <c r="AJ376" s="193"/>
      <c r="AK376" s="193"/>
      <c r="AL376" s="193"/>
      <c r="AM376" s="193"/>
      <c r="AN376" s="193"/>
      <c r="AO376" s="193"/>
      <c r="AP376" s="193"/>
      <c r="AQ376" s="193"/>
      <c r="AR376" s="193"/>
      <c r="AS376" s="193"/>
      <c r="AT376" s="193"/>
      <c r="AU376" s="193"/>
      <c r="AV376" s="193"/>
      <c r="AW376" s="193"/>
      <c r="AX376" s="193"/>
      <c r="AY376" s="193"/>
      <c r="AZ376" s="193"/>
      <c r="BA376" s="193"/>
      <c r="BB376" s="193"/>
    </row>
    <row r="377" spans="1:54" ht="15.75" customHeight="1">
      <c r="A377" s="457"/>
      <c r="B377" s="456"/>
      <c r="C377" s="489">
        <v>308</v>
      </c>
      <c r="D377" s="489" t="s">
        <v>2156</v>
      </c>
      <c r="E377" s="489">
        <f t="shared" si="16"/>
        <v>341</v>
      </c>
      <c r="F377" s="489" t="s">
        <v>684</v>
      </c>
      <c r="G377" s="530" t="s">
        <v>3650</v>
      </c>
      <c r="H377" s="533" t="s">
        <v>990</v>
      </c>
      <c r="I377" s="641" t="s">
        <v>78</v>
      </c>
      <c r="J377" s="490" t="s">
        <v>990</v>
      </c>
      <c r="K377" s="490" t="s">
        <v>2156</v>
      </c>
      <c r="L377" s="490" t="s">
        <v>2157</v>
      </c>
      <c r="M377" s="490"/>
      <c r="N377" s="493" t="s">
        <v>909</v>
      </c>
      <c r="O377" s="494"/>
      <c r="P377" s="495" t="s">
        <v>197</v>
      </c>
      <c r="Q377" s="495"/>
      <c r="R377" s="494" t="s">
        <v>766</v>
      </c>
      <c r="S377" s="506" t="s">
        <v>384</v>
      </c>
      <c r="T377" s="496" t="s">
        <v>2158</v>
      </c>
      <c r="U377" s="497" t="s">
        <v>731</v>
      </c>
      <c r="V377" s="498">
        <v>37769</v>
      </c>
      <c r="W377" s="497">
        <f t="shared" ca="1" si="12"/>
        <v>22</v>
      </c>
      <c r="X377" s="497" t="s">
        <v>2159</v>
      </c>
      <c r="Y377" s="497" t="s">
        <v>778</v>
      </c>
      <c r="Z377" s="497" t="s">
        <v>734</v>
      </c>
      <c r="AA377" s="497" t="s">
        <v>744</v>
      </c>
      <c r="AB377" s="497" t="s">
        <v>744</v>
      </c>
      <c r="AC377" s="497" t="s">
        <v>2089</v>
      </c>
      <c r="AD377" s="497"/>
      <c r="AE377" s="497"/>
      <c r="AF377" s="497" t="s">
        <v>779</v>
      </c>
      <c r="AG377" s="499"/>
      <c r="AH377" s="499" t="s">
        <v>684</v>
      </c>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row>
    <row r="378" spans="1:54" ht="15.75" customHeight="1">
      <c r="A378" s="457"/>
      <c r="B378" s="456"/>
      <c r="C378" s="489">
        <v>309</v>
      </c>
      <c r="D378" s="489" t="s">
        <v>2157</v>
      </c>
      <c r="E378" s="489">
        <f t="shared" si="16"/>
        <v>342</v>
      </c>
      <c r="F378" s="489" t="s">
        <v>684</v>
      </c>
      <c r="G378" s="530" t="s">
        <v>3650</v>
      </c>
      <c r="H378" s="533" t="s">
        <v>990</v>
      </c>
      <c r="I378" s="641" t="s">
        <v>78</v>
      </c>
      <c r="J378" s="490" t="s">
        <v>990</v>
      </c>
      <c r="K378" s="490" t="s">
        <v>2156</v>
      </c>
      <c r="L378" s="490" t="s">
        <v>2157</v>
      </c>
      <c r="M378" s="490"/>
      <c r="N378" s="501" t="s">
        <v>909</v>
      </c>
      <c r="O378" s="494"/>
      <c r="P378" s="495" t="s">
        <v>519</v>
      </c>
      <c r="Q378" s="495"/>
      <c r="R378" s="494" t="s">
        <v>766</v>
      </c>
      <c r="S378" s="501" t="s">
        <v>400</v>
      </c>
      <c r="T378" s="496" t="s">
        <v>2160</v>
      </c>
      <c r="U378" s="497" t="s">
        <v>801</v>
      </c>
      <c r="V378" s="498">
        <v>37727</v>
      </c>
      <c r="W378" s="497">
        <f t="shared" ca="1" si="12"/>
        <v>22</v>
      </c>
      <c r="X378" s="497" t="s">
        <v>2161</v>
      </c>
      <c r="Y378" s="551" t="s">
        <v>769</v>
      </c>
      <c r="Z378" s="508" t="s">
        <v>734</v>
      </c>
      <c r="AA378" s="497" t="s">
        <v>744</v>
      </c>
      <c r="AB378" s="497" t="s">
        <v>744</v>
      </c>
      <c r="AC378" s="497" t="s">
        <v>1703</v>
      </c>
      <c r="AD378" s="497"/>
      <c r="AE378" s="497"/>
      <c r="AF378" s="497" t="s">
        <v>794</v>
      </c>
      <c r="AG378" s="499"/>
      <c r="AH378" s="499" t="s">
        <v>684</v>
      </c>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row>
    <row r="379" spans="1:54" ht="15.75" customHeight="1">
      <c r="A379" s="457"/>
      <c r="B379" s="456"/>
      <c r="C379" s="489">
        <v>310</v>
      </c>
      <c r="D379" s="489" t="s">
        <v>2162</v>
      </c>
      <c r="E379" s="489">
        <f t="shared" si="16"/>
        <v>343</v>
      </c>
      <c r="F379" s="489" t="s">
        <v>684</v>
      </c>
      <c r="G379" s="530" t="s">
        <v>3650</v>
      </c>
      <c r="H379" s="533" t="s">
        <v>990</v>
      </c>
      <c r="I379" s="641" t="s">
        <v>78</v>
      </c>
      <c r="J379" s="490" t="s">
        <v>990</v>
      </c>
      <c r="K379" s="490" t="s">
        <v>2156</v>
      </c>
      <c r="L379" s="490" t="s">
        <v>2157</v>
      </c>
      <c r="M379" s="490"/>
      <c r="N379" s="501" t="s">
        <v>909</v>
      </c>
      <c r="O379" s="494"/>
      <c r="P379" s="495"/>
      <c r="Q379" s="495"/>
      <c r="R379" s="494" t="s">
        <v>766</v>
      </c>
      <c r="S379" s="501" t="s">
        <v>420</v>
      </c>
      <c r="T379" s="496" t="s">
        <v>2163</v>
      </c>
      <c r="U379" s="497" t="s">
        <v>801</v>
      </c>
      <c r="V379" s="498">
        <v>37305</v>
      </c>
      <c r="W379" s="497">
        <f t="shared" ca="1" si="12"/>
        <v>23</v>
      </c>
      <c r="X379" s="497" t="s">
        <v>2164</v>
      </c>
      <c r="Y379" s="551" t="s">
        <v>769</v>
      </c>
      <c r="Z379" s="508" t="s">
        <v>734</v>
      </c>
      <c r="AA379" s="497" t="s">
        <v>744</v>
      </c>
      <c r="AB379" s="497" t="s">
        <v>2165</v>
      </c>
      <c r="AC379" s="497" t="s">
        <v>2166</v>
      </c>
      <c r="AD379" s="497"/>
      <c r="AE379" s="497"/>
      <c r="AF379" s="497" t="s">
        <v>794</v>
      </c>
      <c r="AG379" s="499"/>
      <c r="AH379" s="499" t="s">
        <v>684</v>
      </c>
      <c r="AI379" s="500"/>
      <c r="AJ379" s="500"/>
      <c r="AK379" s="500"/>
      <c r="AL379" s="193"/>
      <c r="AM379" s="500"/>
      <c r="AN379" s="500"/>
      <c r="AO379" s="500"/>
      <c r="AP379" s="500"/>
      <c r="AQ379" s="500"/>
      <c r="AR379" s="500"/>
      <c r="AS379" s="500"/>
      <c r="AT379" s="500"/>
      <c r="AU379" s="500"/>
      <c r="AV379" s="500"/>
      <c r="AW379" s="500"/>
      <c r="AX379" s="500"/>
      <c r="AY379" s="500"/>
      <c r="AZ379" s="500"/>
      <c r="BA379" s="500"/>
      <c r="BB379" s="500"/>
    </row>
    <row r="380" spans="1:54" ht="15.75" customHeight="1">
      <c r="A380" s="457"/>
      <c r="B380" s="456"/>
      <c r="C380" s="489">
        <v>311</v>
      </c>
      <c r="D380" s="489" t="s">
        <v>2167</v>
      </c>
      <c r="E380" s="489">
        <f t="shared" si="16"/>
        <v>344</v>
      </c>
      <c r="F380" s="489" t="s">
        <v>684</v>
      </c>
      <c r="G380" s="530" t="s">
        <v>3650</v>
      </c>
      <c r="H380" s="533" t="s">
        <v>990</v>
      </c>
      <c r="I380" s="641" t="s">
        <v>78</v>
      </c>
      <c r="J380" s="490" t="s">
        <v>990</v>
      </c>
      <c r="K380" s="490" t="s">
        <v>2156</v>
      </c>
      <c r="L380" s="490" t="s">
        <v>2157</v>
      </c>
      <c r="M380" s="490"/>
      <c r="N380" s="501" t="s">
        <v>909</v>
      </c>
      <c r="O380" s="494"/>
      <c r="P380" s="495"/>
      <c r="Q380" s="495"/>
      <c r="R380" s="494" t="s">
        <v>766</v>
      </c>
      <c r="S380" s="501" t="s">
        <v>442</v>
      </c>
      <c r="T380" s="496" t="s">
        <v>2168</v>
      </c>
      <c r="U380" s="497" t="s">
        <v>801</v>
      </c>
      <c r="V380" s="498">
        <v>37780</v>
      </c>
      <c r="W380" s="497">
        <f t="shared" ca="1" si="12"/>
        <v>22</v>
      </c>
      <c r="X380" s="497" t="s">
        <v>2169</v>
      </c>
      <c r="Y380" s="497" t="s">
        <v>778</v>
      </c>
      <c r="Z380" s="508" t="s">
        <v>734</v>
      </c>
      <c r="AA380" s="497" t="s">
        <v>744</v>
      </c>
      <c r="AB380" s="497" t="s">
        <v>744</v>
      </c>
      <c r="AC380" s="497" t="s">
        <v>2170</v>
      </c>
      <c r="AD380" s="497"/>
      <c r="AE380" s="497"/>
      <c r="AF380" s="497" t="s">
        <v>794</v>
      </c>
      <c r="AG380" s="499"/>
      <c r="AH380" s="499" t="s">
        <v>684</v>
      </c>
      <c r="AI380" s="500"/>
      <c r="AJ380" s="500"/>
      <c r="AK380" s="500"/>
      <c r="AL380" s="193"/>
      <c r="AM380" s="500"/>
      <c r="AN380" s="500"/>
      <c r="AO380" s="500"/>
      <c r="AP380" s="500"/>
      <c r="AQ380" s="500"/>
      <c r="AR380" s="500"/>
      <c r="AS380" s="500"/>
      <c r="AT380" s="500"/>
      <c r="AU380" s="500"/>
      <c r="AV380" s="500"/>
      <c r="AW380" s="500"/>
      <c r="AX380" s="500"/>
      <c r="AY380" s="500"/>
      <c r="AZ380" s="500"/>
      <c r="BA380" s="500"/>
      <c r="BB380" s="500"/>
    </row>
    <row r="381" spans="1:54" ht="15.75" customHeight="1">
      <c r="A381" s="193"/>
      <c r="B381" s="193"/>
      <c r="C381" s="489">
        <v>312</v>
      </c>
      <c r="D381" s="489" t="s">
        <v>2171</v>
      </c>
      <c r="E381" s="489">
        <f t="shared" si="16"/>
        <v>345</v>
      </c>
      <c r="F381" s="667" t="s">
        <v>684</v>
      </c>
      <c r="G381" s="530" t="s">
        <v>3650</v>
      </c>
      <c r="H381" s="533" t="s">
        <v>990</v>
      </c>
      <c r="I381" s="641" t="s">
        <v>78</v>
      </c>
      <c r="J381" s="490" t="s">
        <v>990</v>
      </c>
      <c r="K381" s="490" t="s">
        <v>2156</v>
      </c>
      <c r="L381" s="490" t="s">
        <v>2157</v>
      </c>
      <c r="M381" s="490"/>
      <c r="N381" s="501" t="s">
        <v>909</v>
      </c>
      <c r="O381" s="494"/>
      <c r="P381" s="497"/>
      <c r="Q381" s="497"/>
      <c r="R381" s="615" t="s">
        <v>1617</v>
      </c>
      <c r="S381" s="501" t="s">
        <v>2172</v>
      </c>
      <c r="T381" s="496" t="s">
        <v>2173</v>
      </c>
      <c r="U381" s="497" t="s">
        <v>731</v>
      </c>
      <c r="V381" s="498">
        <v>38733</v>
      </c>
      <c r="W381" s="497">
        <f t="shared" ca="1" si="12"/>
        <v>20</v>
      </c>
      <c r="X381" s="497" t="s">
        <v>2174</v>
      </c>
      <c r="Y381" s="497" t="s">
        <v>778</v>
      </c>
      <c r="Z381" s="508" t="s">
        <v>734</v>
      </c>
      <c r="AA381" s="497" t="s">
        <v>744</v>
      </c>
      <c r="AB381" s="497" t="s">
        <v>1235</v>
      </c>
      <c r="AC381" s="497"/>
      <c r="AD381" s="497"/>
      <c r="AE381" s="497"/>
      <c r="AF381" s="497" t="s">
        <v>891</v>
      </c>
      <c r="AG381" s="497"/>
      <c r="AH381" s="670" t="s">
        <v>684</v>
      </c>
      <c r="AI381" s="193"/>
      <c r="AJ381" s="500"/>
      <c r="AK381" s="500"/>
      <c r="AL381" s="500"/>
      <c r="AM381" s="193"/>
      <c r="AN381" s="193"/>
      <c r="AO381" s="193"/>
      <c r="AP381" s="193"/>
      <c r="AQ381" s="193"/>
      <c r="AR381" s="193"/>
      <c r="AS381" s="193"/>
      <c r="AT381" s="193"/>
      <c r="AU381" s="193"/>
      <c r="AV381" s="193"/>
      <c r="AW381" s="193"/>
      <c r="AX381" s="193"/>
      <c r="AY381" s="193"/>
      <c r="AZ381" s="193"/>
      <c r="BA381" s="193"/>
      <c r="BB381" s="193"/>
    </row>
    <row r="382" spans="1:54" ht="15.75" customHeight="1">
      <c r="A382" s="193"/>
      <c r="B382" s="193"/>
      <c r="C382" s="489">
        <v>313</v>
      </c>
      <c r="D382" s="489" t="s">
        <v>2175</v>
      </c>
      <c r="E382" s="489">
        <f t="shared" si="16"/>
        <v>346</v>
      </c>
      <c r="F382" s="667" t="s">
        <v>684</v>
      </c>
      <c r="G382" s="530" t="s">
        <v>3650</v>
      </c>
      <c r="H382" s="533" t="s">
        <v>990</v>
      </c>
      <c r="I382" s="641" t="s">
        <v>78</v>
      </c>
      <c r="J382" s="490" t="s">
        <v>990</v>
      </c>
      <c r="K382" s="490" t="s">
        <v>2156</v>
      </c>
      <c r="L382" s="490" t="s">
        <v>2157</v>
      </c>
      <c r="M382" s="490"/>
      <c r="N382" s="501" t="s">
        <v>909</v>
      </c>
      <c r="O382" s="494"/>
      <c r="P382" s="497"/>
      <c r="Q382" s="497"/>
      <c r="R382" s="615" t="s">
        <v>1617</v>
      </c>
      <c r="S382" s="501" t="s">
        <v>2176</v>
      </c>
      <c r="T382" s="496" t="s">
        <v>2177</v>
      </c>
      <c r="U382" s="497" t="s">
        <v>731</v>
      </c>
      <c r="V382" s="498">
        <v>39172</v>
      </c>
      <c r="W382" s="497">
        <f t="shared" ca="1" si="12"/>
        <v>18</v>
      </c>
      <c r="X382" s="497" t="s">
        <v>2178</v>
      </c>
      <c r="Y382" s="497" t="s">
        <v>778</v>
      </c>
      <c r="Z382" s="497" t="s">
        <v>784</v>
      </c>
      <c r="AA382" s="497" t="s">
        <v>744</v>
      </c>
      <c r="AB382" s="497" t="s">
        <v>744</v>
      </c>
      <c r="AC382" s="497" t="s">
        <v>2179</v>
      </c>
      <c r="AD382" s="497"/>
      <c r="AE382" s="497"/>
      <c r="AF382" s="497" t="s">
        <v>891</v>
      </c>
      <c r="AG382" s="497"/>
      <c r="AH382" s="670" t="s">
        <v>684</v>
      </c>
      <c r="AI382" s="193"/>
      <c r="AJ382" s="500"/>
      <c r="AK382" s="500"/>
      <c r="AL382" s="500"/>
      <c r="AM382" s="193"/>
      <c r="AN382" s="193"/>
      <c r="AO382" s="193"/>
      <c r="AP382" s="193"/>
      <c r="AQ382" s="193"/>
      <c r="AR382" s="193"/>
      <c r="AS382" s="193"/>
      <c r="AT382" s="193"/>
      <c r="AU382" s="193"/>
      <c r="AV382" s="193"/>
      <c r="AW382" s="193"/>
      <c r="AX382" s="193"/>
      <c r="AY382" s="193"/>
      <c r="AZ382" s="193"/>
      <c r="BA382" s="193"/>
      <c r="BB382" s="193"/>
    </row>
    <row r="383" spans="1:54" ht="15.75" customHeight="1">
      <c r="A383" s="457"/>
      <c r="B383" s="456"/>
      <c r="C383" s="489">
        <v>314</v>
      </c>
      <c r="D383" s="600" t="s">
        <v>2180</v>
      </c>
      <c r="E383" s="489">
        <f t="shared" si="16"/>
        <v>347</v>
      </c>
      <c r="F383" s="489" t="s">
        <v>688</v>
      </c>
      <c r="G383" s="530" t="s">
        <v>3650</v>
      </c>
      <c r="H383" s="533" t="s">
        <v>990</v>
      </c>
      <c r="I383" s="641" t="s">
        <v>78</v>
      </c>
      <c r="J383" s="490" t="s">
        <v>990</v>
      </c>
      <c r="K383" s="490" t="s">
        <v>2156</v>
      </c>
      <c r="L383" s="490" t="s">
        <v>2157</v>
      </c>
      <c r="M383" s="490"/>
      <c r="N383" s="501" t="s">
        <v>909</v>
      </c>
      <c r="O383" s="494" t="s">
        <v>365</v>
      </c>
      <c r="P383" s="495"/>
      <c r="Q383" s="495"/>
      <c r="R383" s="494" t="s">
        <v>766</v>
      </c>
      <c r="S383" s="957" t="s">
        <v>499</v>
      </c>
      <c r="T383" s="697" t="s">
        <v>2181</v>
      </c>
      <c r="U383" s="497" t="s">
        <v>731</v>
      </c>
      <c r="V383" s="663">
        <v>38008</v>
      </c>
      <c r="W383" s="497">
        <f t="shared" ca="1" si="12"/>
        <v>22</v>
      </c>
      <c r="X383" s="539" t="s">
        <v>2182</v>
      </c>
      <c r="Y383" s="497" t="s">
        <v>778</v>
      </c>
      <c r="Z383" s="497" t="s">
        <v>792</v>
      </c>
      <c r="AA383" s="497" t="s">
        <v>744</v>
      </c>
      <c r="AB383" s="698" t="s">
        <v>744</v>
      </c>
      <c r="AC383" s="538" t="s">
        <v>1936</v>
      </c>
      <c r="AD383" s="497"/>
      <c r="AE383" s="497"/>
      <c r="AF383" s="497" t="s">
        <v>1380</v>
      </c>
      <c r="AG383" s="499"/>
      <c r="AH383" s="499"/>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row>
    <row r="384" spans="1:54" ht="15.75" customHeight="1">
      <c r="A384" s="457"/>
      <c r="B384" s="456"/>
      <c r="C384" s="489">
        <v>315</v>
      </c>
      <c r="D384" s="600" t="s">
        <v>2183</v>
      </c>
      <c r="E384" s="489">
        <f t="shared" si="16"/>
        <v>348</v>
      </c>
      <c r="F384" s="489" t="s">
        <v>688</v>
      </c>
      <c r="G384" s="530" t="s">
        <v>3650</v>
      </c>
      <c r="H384" s="533" t="s">
        <v>990</v>
      </c>
      <c r="I384" s="641" t="s">
        <v>78</v>
      </c>
      <c r="J384" s="490" t="s">
        <v>990</v>
      </c>
      <c r="K384" s="490" t="s">
        <v>2156</v>
      </c>
      <c r="L384" s="490" t="s">
        <v>2157</v>
      </c>
      <c r="M384" s="490"/>
      <c r="N384" s="501" t="s">
        <v>909</v>
      </c>
      <c r="O384" s="494" t="s">
        <v>365</v>
      </c>
      <c r="P384" s="495"/>
      <c r="Q384" s="495"/>
      <c r="R384" s="494" t="s">
        <v>766</v>
      </c>
      <c r="S384" s="958" t="s">
        <v>512</v>
      </c>
      <c r="T384" s="700" t="s">
        <v>2184</v>
      </c>
      <c r="U384" s="497" t="s">
        <v>731</v>
      </c>
      <c r="V384" s="665">
        <v>37580</v>
      </c>
      <c r="W384" s="497">
        <f t="shared" ca="1" si="12"/>
        <v>23</v>
      </c>
      <c r="X384" s="541" t="s">
        <v>2185</v>
      </c>
      <c r="Y384" s="497" t="s">
        <v>778</v>
      </c>
      <c r="Z384" s="497" t="s">
        <v>792</v>
      </c>
      <c r="AA384" s="497" t="s">
        <v>744</v>
      </c>
      <c r="AB384" s="701" t="s">
        <v>744</v>
      </c>
      <c r="AC384" s="702" t="s">
        <v>1936</v>
      </c>
      <c r="AD384" s="497"/>
      <c r="AE384" s="497"/>
      <c r="AF384" s="497" t="s">
        <v>1380</v>
      </c>
      <c r="AG384" s="499"/>
      <c r="AH384" s="499"/>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row>
    <row r="385" spans="1:54" ht="15.75" customHeight="1">
      <c r="A385" s="457"/>
      <c r="B385" s="456"/>
      <c r="C385" s="489">
        <v>316</v>
      </c>
      <c r="D385" s="600" t="s">
        <v>2186</v>
      </c>
      <c r="E385" s="489">
        <f t="shared" si="16"/>
        <v>349</v>
      </c>
      <c r="F385" s="489" t="s">
        <v>688</v>
      </c>
      <c r="G385" s="530" t="s">
        <v>3650</v>
      </c>
      <c r="H385" s="533" t="s">
        <v>990</v>
      </c>
      <c r="I385" s="641" t="s">
        <v>78</v>
      </c>
      <c r="J385" s="490" t="s">
        <v>990</v>
      </c>
      <c r="K385" s="490" t="s">
        <v>2156</v>
      </c>
      <c r="L385" s="490" t="s">
        <v>2157</v>
      </c>
      <c r="M385" s="490"/>
      <c r="N385" s="501" t="s">
        <v>909</v>
      </c>
      <c r="O385" s="494" t="s">
        <v>365</v>
      </c>
      <c r="P385" s="495"/>
      <c r="Q385" s="495"/>
      <c r="R385" s="494" t="s">
        <v>766</v>
      </c>
      <c r="S385" s="958" t="s">
        <v>523</v>
      </c>
      <c r="T385" s="700" t="s">
        <v>2187</v>
      </c>
      <c r="U385" s="497" t="s">
        <v>731</v>
      </c>
      <c r="V385" s="665">
        <v>37196</v>
      </c>
      <c r="W385" s="497">
        <f t="shared" ca="1" si="12"/>
        <v>24</v>
      </c>
      <c r="X385" s="541" t="s">
        <v>2188</v>
      </c>
      <c r="Y385" s="497" t="s">
        <v>778</v>
      </c>
      <c r="Z385" s="497" t="s">
        <v>792</v>
      </c>
      <c r="AA385" s="497" t="s">
        <v>744</v>
      </c>
      <c r="AB385" s="701" t="s">
        <v>744</v>
      </c>
      <c r="AC385" s="702" t="s">
        <v>1936</v>
      </c>
      <c r="AD385" s="497"/>
      <c r="AE385" s="497"/>
      <c r="AF385" s="497" t="s">
        <v>1380</v>
      </c>
      <c r="AG385" s="499"/>
      <c r="AH385" s="499"/>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row>
    <row r="386" spans="1:54" ht="15.75" customHeight="1">
      <c r="A386" s="457"/>
      <c r="B386" s="456"/>
      <c r="C386" s="489">
        <v>641</v>
      </c>
      <c r="D386" s="554" t="s">
        <v>2189</v>
      </c>
      <c r="E386" s="489">
        <f t="shared" si="16"/>
        <v>350</v>
      </c>
      <c r="F386" s="489" t="s">
        <v>680</v>
      </c>
      <c r="G386" s="530" t="s">
        <v>3668</v>
      </c>
      <c r="H386" s="533" t="s">
        <v>990</v>
      </c>
      <c r="I386" s="641" t="s">
        <v>115</v>
      </c>
      <c r="J386" s="490" t="s">
        <v>1002</v>
      </c>
      <c r="K386" s="490" t="s">
        <v>2156</v>
      </c>
      <c r="L386" s="628" t="s">
        <v>726</v>
      </c>
      <c r="M386" s="492"/>
      <c r="N386" s="534" t="s">
        <v>3680</v>
      </c>
      <c r="O386" s="494" t="s">
        <v>365</v>
      </c>
      <c r="P386" s="495"/>
      <c r="Q386" s="495"/>
      <c r="R386" s="573" t="s">
        <v>1617</v>
      </c>
      <c r="S386" s="587" t="s">
        <v>534</v>
      </c>
      <c r="T386" s="649" t="s">
        <v>2190</v>
      </c>
      <c r="U386" s="497" t="s">
        <v>731</v>
      </c>
      <c r="V386" s="558">
        <v>39093</v>
      </c>
      <c r="W386" s="497">
        <f t="shared" ca="1" si="12"/>
        <v>19</v>
      </c>
      <c r="X386" s="559" t="s">
        <v>2191</v>
      </c>
      <c r="Y386" s="497" t="s">
        <v>778</v>
      </c>
      <c r="Z386" s="497" t="s">
        <v>792</v>
      </c>
      <c r="AA386" s="559" t="s">
        <v>676</v>
      </c>
      <c r="AB386" s="559" t="s">
        <v>676</v>
      </c>
      <c r="AC386" s="559" t="s">
        <v>1401</v>
      </c>
      <c r="AD386" s="497"/>
      <c r="AE386" s="497"/>
      <c r="AF386" s="497" t="s">
        <v>1313</v>
      </c>
      <c r="AG386" s="499"/>
      <c r="AH386" s="499" t="s">
        <v>688</v>
      </c>
      <c r="AI386" s="500"/>
      <c r="AJ386" s="500"/>
      <c r="AK386" s="500"/>
      <c r="AL386" s="461"/>
      <c r="AM386" s="500"/>
      <c r="AN386" s="500"/>
      <c r="AO386" s="500"/>
      <c r="AP386" s="500"/>
      <c r="AQ386" s="500"/>
      <c r="AR386" s="500"/>
      <c r="AS386" s="500"/>
      <c r="AT386" s="500"/>
      <c r="AU386" s="500"/>
      <c r="AV386" s="500"/>
      <c r="AW386" s="500"/>
      <c r="AX386" s="500"/>
      <c r="AY386" s="500"/>
      <c r="AZ386" s="500"/>
      <c r="BA386" s="500"/>
      <c r="BB386" s="500"/>
    </row>
    <row r="387" spans="1:54" ht="15.75" customHeight="1">
      <c r="A387" s="457"/>
      <c r="B387" s="456"/>
      <c r="C387" s="489">
        <v>642</v>
      </c>
      <c r="D387" s="554" t="s">
        <v>2192</v>
      </c>
      <c r="E387" s="489">
        <f t="shared" si="16"/>
        <v>351</v>
      </c>
      <c r="F387" s="489" t="s">
        <v>680</v>
      </c>
      <c r="G387" s="530" t="s">
        <v>3668</v>
      </c>
      <c r="H387" s="533" t="s">
        <v>990</v>
      </c>
      <c r="I387" s="641" t="s">
        <v>115</v>
      </c>
      <c r="J387" s="490" t="s">
        <v>1002</v>
      </c>
      <c r="K387" s="490" t="s">
        <v>2156</v>
      </c>
      <c r="L387" s="628" t="s">
        <v>726</v>
      </c>
      <c r="M387" s="684"/>
      <c r="N387" s="518" t="s">
        <v>3680</v>
      </c>
      <c r="O387" s="494" t="s">
        <v>365</v>
      </c>
      <c r="P387" s="495"/>
      <c r="Q387" s="495"/>
      <c r="R387" s="573" t="s">
        <v>1617</v>
      </c>
      <c r="S387" s="586" t="s">
        <v>543</v>
      </c>
      <c r="T387" s="557" t="s">
        <v>2193</v>
      </c>
      <c r="U387" s="497" t="s">
        <v>731</v>
      </c>
      <c r="V387" s="558">
        <v>40221</v>
      </c>
      <c r="W387" s="497">
        <f t="shared" ca="1" si="12"/>
        <v>15</v>
      </c>
      <c r="X387" s="559" t="s">
        <v>2194</v>
      </c>
      <c r="Y387" s="497" t="s">
        <v>778</v>
      </c>
      <c r="Z387" s="497" t="s">
        <v>792</v>
      </c>
      <c r="AA387" s="559" t="s">
        <v>740</v>
      </c>
      <c r="AB387" s="559" t="s">
        <v>740</v>
      </c>
      <c r="AC387" s="559" t="s">
        <v>1750</v>
      </c>
      <c r="AD387" s="495"/>
      <c r="AE387" s="495"/>
      <c r="AF387" s="497" t="s">
        <v>1313</v>
      </c>
      <c r="AG387" s="499"/>
      <c r="AH387" s="499" t="s">
        <v>688</v>
      </c>
      <c r="AI387" s="500"/>
      <c r="AJ387" s="500"/>
      <c r="AK387" s="500"/>
      <c r="AL387" s="461"/>
      <c r="AM387" s="500"/>
      <c r="AN387" s="500"/>
      <c r="AO387" s="500"/>
      <c r="AP387" s="500"/>
      <c r="AQ387" s="500"/>
      <c r="AR387" s="500"/>
      <c r="AS387" s="500"/>
      <c r="AT387" s="500"/>
      <c r="AU387" s="500"/>
      <c r="AV387" s="500"/>
      <c r="AW387" s="500"/>
      <c r="AX387" s="500"/>
      <c r="AY387" s="500"/>
      <c r="AZ387" s="500"/>
      <c r="BA387" s="500"/>
      <c r="BB387" s="500"/>
    </row>
    <row r="388" spans="1:54" ht="15.75" customHeight="1">
      <c r="A388" s="457"/>
      <c r="B388" s="456"/>
      <c r="C388" s="489">
        <v>317</v>
      </c>
      <c r="D388" s="489" t="s">
        <v>2203</v>
      </c>
      <c r="E388" s="489">
        <f t="shared" si="16"/>
        <v>352</v>
      </c>
      <c r="F388" s="489" t="s">
        <v>684</v>
      </c>
      <c r="G388" s="530" t="s">
        <v>3650</v>
      </c>
      <c r="H388" s="533" t="s">
        <v>990</v>
      </c>
      <c r="I388" s="641" t="s">
        <v>78</v>
      </c>
      <c r="J388" s="490" t="s">
        <v>990</v>
      </c>
      <c r="K388" s="490" t="s">
        <v>2156</v>
      </c>
      <c r="L388" s="490" t="s">
        <v>2157</v>
      </c>
      <c r="M388" s="490"/>
      <c r="N388" s="501" t="s">
        <v>909</v>
      </c>
      <c r="O388" s="494"/>
      <c r="P388" s="495"/>
      <c r="Q388" s="495"/>
      <c r="R388" s="494" t="s">
        <v>766</v>
      </c>
      <c r="S388" s="501" t="s">
        <v>2204</v>
      </c>
      <c r="T388" s="496" t="s">
        <v>2205</v>
      </c>
      <c r="U388" s="497" t="s">
        <v>801</v>
      </c>
      <c r="V388" s="498">
        <v>37074</v>
      </c>
      <c r="W388" s="497">
        <f t="shared" ca="1" si="12"/>
        <v>24</v>
      </c>
      <c r="X388" s="497" t="s">
        <v>2206</v>
      </c>
      <c r="Y388" s="497" t="s">
        <v>778</v>
      </c>
      <c r="Z388" s="497" t="s">
        <v>792</v>
      </c>
      <c r="AA388" s="497" t="s">
        <v>1131</v>
      </c>
      <c r="AB388" s="497" t="s">
        <v>1131</v>
      </c>
      <c r="AC388" s="497" t="s">
        <v>1132</v>
      </c>
      <c r="AD388" s="497" t="s">
        <v>786</v>
      </c>
      <c r="AE388" s="497" t="s">
        <v>787</v>
      </c>
      <c r="AF388" s="497" t="s">
        <v>794</v>
      </c>
      <c r="AG388" s="499"/>
      <c r="AH388" s="499" t="s">
        <v>684</v>
      </c>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row>
    <row r="389" spans="1:54" ht="15.75" customHeight="1">
      <c r="A389" s="457"/>
      <c r="B389" s="456"/>
      <c r="C389" s="489">
        <v>318</v>
      </c>
      <c r="D389" s="489" t="s">
        <v>2207</v>
      </c>
      <c r="E389" s="489">
        <f t="shared" si="16"/>
        <v>353</v>
      </c>
      <c r="F389" s="489" t="s">
        <v>870</v>
      </c>
      <c r="G389" s="530" t="s">
        <v>3650</v>
      </c>
      <c r="H389" s="533" t="s">
        <v>990</v>
      </c>
      <c r="I389" s="641" t="s">
        <v>78</v>
      </c>
      <c r="J389" s="490" t="s">
        <v>990</v>
      </c>
      <c r="K389" s="490" t="s">
        <v>2156</v>
      </c>
      <c r="L389" s="490" t="s">
        <v>2157</v>
      </c>
      <c r="M389" s="490"/>
      <c r="N389" s="501" t="s">
        <v>909</v>
      </c>
      <c r="O389" s="494"/>
      <c r="P389" s="495"/>
      <c r="Q389" s="495"/>
      <c r="R389" s="494" t="s">
        <v>766</v>
      </c>
      <c r="S389" s="501" t="s">
        <v>2208</v>
      </c>
      <c r="T389" s="496" t="s">
        <v>2209</v>
      </c>
      <c r="U389" s="497" t="s">
        <v>731</v>
      </c>
      <c r="V389" s="498">
        <v>37324</v>
      </c>
      <c r="W389" s="497">
        <f t="shared" ca="1" si="12"/>
        <v>23</v>
      </c>
      <c r="X389" s="497" t="s">
        <v>2210</v>
      </c>
      <c r="Y389" s="497" t="s">
        <v>778</v>
      </c>
      <c r="Z389" s="497" t="s">
        <v>792</v>
      </c>
      <c r="AA389" s="497" t="s">
        <v>1609</v>
      </c>
      <c r="AB389" s="497" t="s">
        <v>1609</v>
      </c>
      <c r="AC389" s="497" t="s">
        <v>2211</v>
      </c>
      <c r="AD389" s="497" t="s">
        <v>786</v>
      </c>
      <c r="AE389" s="497" t="s">
        <v>2016</v>
      </c>
      <c r="AF389" s="497" t="s">
        <v>794</v>
      </c>
      <c r="AG389" s="499" t="s">
        <v>1552</v>
      </c>
      <c r="AH389" s="499" t="s">
        <v>684</v>
      </c>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row>
    <row r="390" spans="1:54" ht="15.75" customHeight="1">
      <c r="A390" s="457"/>
      <c r="B390" s="456"/>
      <c r="C390" s="489">
        <v>319</v>
      </c>
      <c r="D390" s="489" t="s">
        <v>2212</v>
      </c>
      <c r="E390" s="489">
        <f t="shared" si="16"/>
        <v>354</v>
      </c>
      <c r="F390" s="489" t="s">
        <v>870</v>
      </c>
      <c r="G390" s="530" t="s">
        <v>3650</v>
      </c>
      <c r="H390" s="533" t="s">
        <v>990</v>
      </c>
      <c r="I390" s="641" t="s">
        <v>78</v>
      </c>
      <c r="J390" s="490" t="s">
        <v>990</v>
      </c>
      <c r="K390" s="490" t="s">
        <v>2156</v>
      </c>
      <c r="L390" s="490" t="s">
        <v>2157</v>
      </c>
      <c r="M390" s="490"/>
      <c r="N390" s="501" t="s">
        <v>909</v>
      </c>
      <c r="O390" s="494"/>
      <c r="P390" s="495"/>
      <c r="Q390" s="495"/>
      <c r="R390" s="494" t="s">
        <v>766</v>
      </c>
      <c r="S390" s="501" t="s">
        <v>2213</v>
      </c>
      <c r="T390" s="496" t="s">
        <v>2214</v>
      </c>
      <c r="U390" s="497" t="s">
        <v>801</v>
      </c>
      <c r="V390" s="498">
        <v>37492</v>
      </c>
      <c r="W390" s="497">
        <f t="shared" ca="1" si="12"/>
        <v>23</v>
      </c>
      <c r="X390" s="497" t="s">
        <v>2215</v>
      </c>
      <c r="Y390" s="497" t="s">
        <v>778</v>
      </c>
      <c r="Z390" s="497" t="s">
        <v>792</v>
      </c>
      <c r="AA390" s="497" t="s">
        <v>1609</v>
      </c>
      <c r="AB390" s="497" t="s">
        <v>1609</v>
      </c>
      <c r="AC390" s="497" t="s">
        <v>2211</v>
      </c>
      <c r="AD390" s="497" t="s">
        <v>786</v>
      </c>
      <c r="AE390" s="497" t="s">
        <v>2016</v>
      </c>
      <c r="AF390" s="497" t="s">
        <v>794</v>
      </c>
      <c r="AG390" s="499" t="s">
        <v>1552</v>
      </c>
      <c r="AH390" s="499" t="s">
        <v>684</v>
      </c>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row>
    <row r="391" spans="1:54" ht="15.75" customHeight="1">
      <c r="A391" s="457"/>
      <c r="B391" s="456"/>
      <c r="C391" s="489">
        <v>320</v>
      </c>
      <c r="D391" s="489" t="s">
        <v>2216</v>
      </c>
      <c r="E391" s="489">
        <f t="shared" si="16"/>
        <v>355</v>
      </c>
      <c r="F391" s="489" t="s">
        <v>870</v>
      </c>
      <c r="G391" s="530" t="s">
        <v>3650</v>
      </c>
      <c r="H391" s="533" t="s">
        <v>990</v>
      </c>
      <c r="I391" s="641" t="s">
        <v>78</v>
      </c>
      <c r="J391" s="490" t="s">
        <v>990</v>
      </c>
      <c r="K391" s="490" t="s">
        <v>2156</v>
      </c>
      <c r="L391" s="490" t="s">
        <v>2157</v>
      </c>
      <c r="M391" s="490"/>
      <c r="N391" s="504" t="s">
        <v>909</v>
      </c>
      <c r="O391" s="494"/>
      <c r="P391" s="495"/>
      <c r="Q391" s="495"/>
      <c r="R391" s="494" t="s">
        <v>766</v>
      </c>
      <c r="S391" s="504" t="s">
        <v>2217</v>
      </c>
      <c r="T391" s="496" t="s">
        <v>2218</v>
      </c>
      <c r="U391" s="497" t="s">
        <v>731</v>
      </c>
      <c r="V391" s="498">
        <v>37852</v>
      </c>
      <c r="W391" s="497">
        <f t="shared" ca="1" si="12"/>
        <v>22</v>
      </c>
      <c r="X391" s="497" t="s">
        <v>2219</v>
      </c>
      <c r="Y391" s="497" t="s">
        <v>778</v>
      </c>
      <c r="Z391" s="497" t="s">
        <v>792</v>
      </c>
      <c r="AA391" s="497" t="s">
        <v>1609</v>
      </c>
      <c r="AB391" s="497" t="s">
        <v>1609</v>
      </c>
      <c r="AC391" s="497" t="s">
        <v>2211</v>
      </c>
      <c r="AD391" s="497" t="s">
        <v>786</v>
      </c>
      <c r="AE391" s="497" t="s">
        <v>2016</v>
      </c>
      <c r="AF391" s="497" t="s">
        <v>794</v>
      </c>
      <c r="AG391" s="499" t="s">
        <v>1552</v>
      </c>
      <c r="AH391" s="499" t="s">
        <v>684</v>
      </c>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row>
    <row r="392" spans="1:54" ht="15.75" customHeight="1">
      <c r="A392" s="457"/>
      <c r="B392" s="456"/>
      <c r="C392" s="489">
        <v>321</v>
      </c>
      <c r="D392" s="489" t="s">
        <v>2220</v>
      </c>
      <c r="E392" s="489">
        <f t="shared" si="16"/>
        <v>356</v>
      </c>
      <c r="F392" s="489" t="s">
        <v>684</v>
      </c>
      <c r="G392" s="530" t="s">
        <v>3650</v>
      </c>
      <c r="H392" s="533" t="s">
        <v>990</v>
      </c>
      <c r="I392" s="641" t="s">
        <v>78</v>
      </c>
      <c r="J392" s="490" t="s">
        <v>990</v>
      </c>
      <c r="K392" s="490" t="s">
        <v>2220</v>
      </c>
      <c r="L392" s="490" t="s">
        <v>2221</v>
      </c>
      <c r="M392" s="490"/>
      <c r="N392" s="493" t="s">
        <v>932</v>
      </c>
      <c r="O392" s="494"/>
      <c r="P392" s="495" t="s">
        <v>197</v>
      </c>
      <c r="Q392" s="495"/>
      <c r="R392" s="494" t="s">
        <v>766</v>
      </c>
      <c r="S392" s="506" t="s">
        <v>2223</v>
      </c>
      <c r="T392" s="496" t="s">
        <v>2224</v>
      </c>
      <c r="U392" s="497" t="s">
        <v>801</v>
      </c>
      <c r="V392" s="498">
        <v>37703</v>
      </c>
      <c r="W392" s="497">
        <f t="shared" ca="1" si="12"/>
        <v>22</v>
      </c>
      <c r="X392" s="497" t="s">
        <v>2225</v>
      </c>
      <c r="Y392" s="497" t="s">
        <v>778</v>
      </c>
      <c r="Z392" s="497" t="s">
        <v>784</v>
      </c>
      <c r="AA392" s="497" t="s">
        <v>744</v>
      </c>
      <c r="AB392" s="497" t="s">
        <v>1235</v>
      </c>
      <c r="AC392" s="497" t="s">
        <v>2226</v>
      </c>
      <c r="AD392" s="497"/>
      <c r="AE392" s="497"/>
      <c r="AF392" s="497" t="s">
        <v>891</v>
      </c>
      <c r="AG392" s="499"/>
      <c r="AH392" s="499" t="s">
        <v>684</v>
      </c>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row>
    <row r="393" spans="1:54" ht="15.75" customHeight="1">
      <c r="A393" s="457"/>
      <c r="B393" s="456"/>
      <c r="C393" s="489">
        <v>322</v>
      </c>
      <c r="D393" s="489" t="s">
        <v>2221</v>
      </c>
      <c r="E393" s="489">
        <f t="shared" si="16"/>
        <v>357</v>
      </c>
      <c r="F393" s="489" t="s">
        <v>684</v>
      </c>
      <c r="G393" s="530" t="s">
        <v>3650</v>
      </c>
      <c r="H393" s="533" t="s">
        <v>990</v>
      </c>
      <c r="I393" s="641" t="s">
        <v>78</v>
      </c>
      <c r="J393" s="490" t="s">
        <v>990</v>
      </c>
      <c r="K393" s="490" t="s">
        <v>2220</v>
      </c>
      <c r="L393" s="490" t="s">
        <v>2221</v>
      </c>
      <c r="M393" s="490"/>
      <c r="N393" s="501" t="s">
        <v>932</v>
      </c>
      <c r="O393" s="494"/>
      <c r="P393" s="495" t="s">
        <v>519</v>
      </c>
      <c r="Q393" s="495" t="s">
        <v>519</v>
      </c>
      <c r="R393" s="494" t="s">
        <v>1617</v>
      </c>
      <c r="S393" s="501" t="s">
        <v>2227</v>
      </c>
      <c r="T393" s="496" t="s">
        <v>2228</v>
      </c>
      <c r="U393" s="497" t="s">
        <v>801</v>
      </c>
      <c r="V393" s="498">
        <v>39645</v>
      </c>
      <c r="W393" s="497">
        <f t="shared" ca="1" si="12"/>
        <v>17</v>
      </c>
      <c r="X393" s="497" t="s">
        <v>2229</v>
      </c>
      <c r="Y393" s="497" t="s">
        <v>778</v>
      </c>
      <c r="Z393" s="508" t="s">
        <v>734</v>
      </c>
      <c r="AA393" s="497" t="s">
        <v>744</v>
      </c>
      <c r="AB393" s="497" t="s">
        <v>2230</v>
      </c>
      <c r="AC393" s="497"/>
      <c r="AD393" s="497"/>
      <c r="AE393" s="497"/>
      <c r="AF393" s="497" t="s">
        <v>891</v>
      </c>
      <c r="AG393" s="499"/>
      <c r="AH393" s="499" t="s">
        <v>684</v>
      </c>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row>
    <row r="394" spans="1:54" ht="15.75" customHeight="1">
      <c r="A394" s="457"/>
      <c r="B394" s="456"/>
      <c r="C394" s="489">
        <v>323</v>
      </c>
      <c r="D394" s="489" t="s">
        <v>2233</v>
      </c>
      <c r="E394" s="489">
        <f t="shared" si="16"/>
        <v>358</v>
      </c>
      <c r="F394" s="489" t="s">
        <v>684</v>
      </c>
      <c r="G394" s="530" t="s">
        <v>3650</v>
      </c>
      <c r="H394" s="533" t="s">
        <v>990</v>
      </c>
      <c r="I394" s="641" t="s">
        <v>78</v>
      </c>
      <c r="J394" s="490" t="s">
        <v>990</v>
      </c>
      <c r="K394" s="490" t="s">
        <v>2220</v>
      </c>
      <c r="L394" s="490" t="s">
        <v>2221</v>
      </c>
      <c r="M394" s="490"/>
      <c r="N394" s="501" t="s">
        <v>932</v>
      </c>
      <c r="O394" s="494"/>
      <c r="P394" s="495"/>
      <c r="Q394" s="495"/>
      <c r="R394" s="494" t="s">
        <v>766</v>
      </c>
      <c r="S394" s="501" t="s">
        <v>2234</v>
      </c>
      <c r="T394" s="496" t="s">
        <v>2235</v>
      </c>
      <c r="U394" s="497" t="s">
        <v>801</v>
      </c>
      <c r="V394" s="498">
        <v>37308</v>
      </c>
      <c r="W394" s="497">
        <f t="shared" ca="1" si="12"/>
        <v>23</v>
      </c>
      <c r="X394" s="497" t="s">
        <v>2236</v>
      </c>
      <c r="Y394" s="497" t="s">
        <v>778</v>
      </c>
      <c r="Z394" s="497" t="s">
        <v>792</v>
      </c>
      <c r="AA394" s="497" t="s">
        <v>744</v>
      </c>
      <c r="AB394" s="497" t="s">
        <v>1365</v>
      </c>
      <c r="AC394" s="497" t="s">
        <v>2237</v>
      </c>
      <c r="AD394" s="497"/>
      <c r="AE394" s="497"/>
      <c r="AF394" s="497" t="s">
        <v>891</v>
      </c>
      <c r="AG394" s="499"/>
      <c r="AH394" s="499" t="s">
        <v>684</v>
      </c>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row>
    <row r="395" spans="1:54" ht="15.75" customHeight="1">
      <c r="A395" s="457"/>
      <c r="B395" s="456"/>
      <c r="C395" s="489">
        <v>324</v>
      </c>
      <c r="D395" s="489" t="s">
        <v>2238</v>
      </c>
      <c r="E395" s="489">
        <f t="shared" si="16"/>
        <v>359</v>
      </c>
      <c r="F395" s="489" t="s">
        <v>684</v>
      </c>
      <c r="G395" s="530" t="s">
        <v>3650</v>
      </c>
      <c r="H395" s="533" t="s">
        <v>990</v>
      </c>
      <c r="I395" s="641" t="s">
        <v>78</v>
      </c>
      <c r="J395" s="490" t="s">
        <v>990</v>
      </c>
      <c r="K395" s="490" t="s">
        <v>2220</v>
      </c>
      <c r="L395" s="490" t="s">
        <v>2221</v>
      </c>
      <c r="M395" s="490"/>
      <c r="N395" s="501" t="s">
        <v>932</v>
      </c>
      <c r="O395" s="494"/>
      <c r="P395" s="495"/>
      <c r="Q395" s="495"/>
      <c r="R395" s="494" t="s">
        <v>766</v>
      </c>
      <c r="S395" s="501" t="s">
        <v>2239</v>
      </c>
      <c r="T395" s="496" t="s">
        <v>2240</v>
      </c>
      <c r="U395" s="497" t="s">
        <v>801</v>
      </c>
      <c r="V395" s="498">
        <v>37525</v>
      </c>
      <c r="W395" s="497">
        <f t="shared" ca="1" si="12"/>
        <v>23</v>
      </c>
      <c r="X395" s="497" t="s">
        <v>2241</v>
      </c>
      <c r="Y395" s="497" t="s">
        <v>778</v>
      </c>
      <c r="Z395" s="497" t="s">
        <v>784</v>
      </c>
      <c r="AA395" s="497" t="s">
        <v>744</v>
      </c>
      <c r="AB395" s="497" t="s">
        <v>744</v>
      </c>
      <c r="AC395" s="497" t="s">
        <v>1151</v>
      </c>
      <c r="AD395" s="497"/>
      <c r="AE395" s="497"/>
      <c r="AF395" s="497" t="s">
        <v>891</v>
      </c>
      <c r="AG395" s="499"/>
      <c r="AH395" s="499" t="s">
        <v>684</v>
      </c>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row>
    <row r="396" spans="1:54" ht="15.75" customHeight="1">
      <c r="A396" s="457"/>
      <c r="B396" s="456"/>
      <c r="C396" s="489">
        <v>325</v>
      </c>
      <c r="D396" s="489" t="s">
        <v>2242</v>
      </c>
      <c r="E396" s="489">
        <f t="shared" si="16"/>
        <v>360</v>
      </c>
      <c r="F396" s="489" t="s">
        <v>684</v>
      </c>
      <c r="G396" s="530" t="s">
        <v>3650</v>
      </c>
      <c r="H396" s="533" t="s">
        <v>990</v>
      </c>
      <c r="I396" s="641" t="s">
        <v>78</v>
      </c>
      <c r="J396" s="490" t="s">
        <v>990</v>
      </c>
      <c r="K396" s="490" t="s">
        <v>2220</v>
      </c>
      <c r="L396" s="490" t="s">
        <v>2221</v>
      </c>
      <c r="M396" s="490"/>
      <c r="N396" s="501" t="s">
        <v>932</v>
      </c>
      <c r="O396" s="494"/>
      <c r="P396" s="495"/>
      <c r="Q396" s="495"/>
      <c r="R396" s="494" t="s">
        <v>766</v>
      </c>
      <c r="S396" s="501" t="s">
        <v>2243</v>
      </c>
      <c r="T396" s="496" t="s">
        <v>2244</v>
      </c>
      <c r="U396" s="497" t="s">
        <v>801</v>
      </c>
      <c r="V396" s="498">
        <v>37583</v>
      </c>
      <c r="W396" s="497">
        <f t="shared" ca="1" si="12"/>
        <v>23</v>
      </c>
      <c r="X396" s="497" t="s">
        <v>2245</v>
      </c>
      <c r="Y396" s="497" t="s">
        <v>778</v>
      </c>
      <c r="Z396" s="497" t="s">
        <v>784</v>
      </c>
      <c r="AA396" s="497" t="s">
        <v>744</v>
      </c>
      <c r="AB396" s="497" t="s">
        <v>744</v>
      </c>
      <c r="AC396" s="497" t="s">
        <v>1151</v>
      </c>
      <c r="AD396" s="497"/>
      <c r="AE396" s="497"/>
      <c r="AF396" s="497" t="s">
        <v>891</v>
      </c>
      <c r="AG396" s="499"/>
      <c r="AH396" s="499" t="s">
        <v>684</v>
      </c>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row>
    <row r="397" spans="1:54" ht="15.75" customHeight="1">
      <c r="A397" s="457"/>
      <c r="B397" s="456"/>
      <c r="C397" s="489">
        <v>326</v>
      </c>
      <c r="D397" s="489" t="s">
        <v>2246</v>
      </c>
      <c r="E397" s="489">
        <f t="shared" si="16"/>
        <v>361</v>
      </c>
      <c r="F397" s="489" t="s">
        <v>684</v>
      </c>
      <c r="G397" s="530" t="s">
        <v>3650</v>
      </c>
      <c r="H397" s="533" t="s">
        <v>990</v>
      </c>
      <c r="I397" s="641" t="s">
        <v>78</v>
      </c>
      <c r="J397" s="490" t="s">
        <v>990</v>
      </c>
      <c r="K397" s="490" t="s">
        <v>2220</v>
      </c>
      <c r="L397" s="490" t="s">
        <v>2221</v>
      </c>
      <c r="M397" s="490"/>
      <c r="N397" s="501" t="s">
        <v>932</v>
      </c>
      <c r="O397" s="494"/>
      <c r="P397" s="495"/>
      <c r="Q397" s="495"/>
      <c r="R397" s="494" t="s">
        <v>766</v>
      </c>
      <c r="S397" s="501" t="s">
        <v>2247</v>
      </c>
      <c r="T397" s="496" t="s">
        <v>2248</v>
      </c>
      <c r="U397" s="497" t="s">
        <v>801</v>
      </c>
      <c r="V397" s="498">
        <v>38675</v>
      </c>
      <c r="W397" s="497">
        <f t="shared" ca="1" si="12"/>
        <v>20</v>
      </c>
      <c r="X397" s="497" t="s">
        <v>2249</v>
      </c>
      <c r="Y397" s="497" t="s">
        <v>778</v>
      </c>
      <c r="Z397" s="497" t="s">
        <v>792</v>
      </c>
      <c r="AA397" s="497" t="s">
        <v>744</v>
      </c>
      <c r="AB397" s="497" t="s">
        <v>744</v>
      </c>
      <c r="AC397" s="497" t="s">
        <v>2071</v>
      </c>
      <c r="AD397" s="497"/>
      <c r="AE397" s="497"/>
      <c r="AF397" s="497" t="s">
        <v>891</v>
      </c>
      <c r="AG397" s="499"/>
      <c r="AH397" s="499" t="s">
        <v>684</v>
      </c>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row>
    <row r="398" spans="1:54" ht="15.75" customHeight="1">
      <c r="A398" s="193"/>
      <c r="B398" s="193"/>
      <c r="C398" s="489">
        <v>327</v>
      </c>
      <c r="D398" s="489" t="s">
        <v>2250</v>
      </c>
      <c r="E398" s="489">
        <f t="shared" si="16"/>
        <v>362</v>
      </c>
      <c r="F398" s="667" t="s">
        <v>684</v>
      </c>
      <c r="G398" s="530" t="s">
        <v>3650</v>
      </c>
      <c r="H398" s="533" t="s">
        <v>990</v>
      </c>
      <c r="I398" s="641" t="s">
        <v>78</v>
      </c>
      <c r="J398" s="490" t="s">
        <v>990</v>
      </c>
      <c r="K398" s="490" t="s">
        <v>2220</v>
      </c>
      <c r="L398" s="490" t="s">
        <v>2221</v>
      </c>
      <c r="M398" s="490"/>
      <c r="N398" s="501" t="s">
        <v>932</v>
      </c>
      <c r="O398" s="494"/>
      <c r="P398" s="497"/>
      <c r="Q398" s="497"/>
      <c r="R398" s="564" t="s">
        <v>766</v>
      </c>
      <c r="S398" s="501" t="s">
        <v>2251</v>
      </c>
      <c r="T398" s="496" t="s">
        <v>2252</v>
      </c>
      <c r="U398" s="497" t="s">
        <v>801</v>
      </c>
      <c r="V398" s="498">
        <v>37348</v>
      </c>
      <c r="W398" s="497">
        <f t="shared" ca="1" si="12"/>
        <v>23</v>
      </c>
      <c r="X398" s="497" t="s">
        <v>2253</v>
      </c>
      <c r="Y398" s="497" t="s">
        <v>778</v>
      </c>
      <c r="Z398" s="497" t="s">
        <v>792</v>
      </c>
      <c r="AA398" s="497" t="s">
        <v>744</v>
      </c>
      <c r="AB398" s="497" t="s">
        <v>744</v>
      </c>
      <c r="AC398" s="497" t="s">
        <v>2254</v>
      </c>
      <c r="AD398" s="497"/>
      <c r="AE398" s="497"/>
      <c r="AF398" s="497" t="s">
        <v>891</v>
      </c>
      <c r="AG398" s="497"/>
      <c r="AH398" s="670" t="s">
        <v>684</v>
      </c>
      <c r="AI398" s="193"/>
      <c r="AJ398" s="500"/>
      <c r="AK398" s="500"/>
      <c r="AL398" s="500"/>
      <c r="AM398" s="193"/>
      <c r="AN398" s="193"/>
      <c r="AO398" s="193"/>
      <c r="AP398" s="193"/>
      <c r="AQ398" s="193"/>
      <c r="AR398" s="193"/>
      <c r="AS398" s="193"/>
      <c r="AT398" s="193"/>
      <c r="AU398" s="193"/>
      <c r="AV398" s="193"/>
      <c r="AW398" s="193"/>
      <c r="AX398" s="193"/>
      <c r="AY398" s="193"/>
      <c r="AZ398" s="193"/>
      <c r="BA398" s="193"/>
      <c r="BB398" s="193"/>
    </row>
    <row r="399" spans="1:54" ht="15.75" customHeight="1">
      <c r="A399" s="457"/>
      <c r="B399" s="456"/>
      <c r="C399" s="489">
        <v>637</v>
      </c>
      <c r="D399" s="554" t="s">
        <v>2255</v>
      </c>
      <c r="E399" s="489">
        <f t="shared" si="16"/>
        <v>363</v>
      </c>
      <c r="F399" s="489" t="s">
        <v>688</v>
      </c>
      <c r="G399" s="530" t="s">
        <v>3668</v>
      </c>
      <c r="H399" s="533" t="s">
        <v>990</v>
      </c>
      <c r="I399" s="641" t="s">
        <v>115</v>
      </c>
      <c r="J399" s="490" t="s">
        <v>1002</v>
      </c>
      <c r="K399" s="490" t="s">
        <v>2220</v>
      </c>
      <c r="L399" s="628" t="s">
        <v>726</v>
      </c>
      <c r="M399" s="492"/>
      <c r="N399" s="534" t="s">
        <v>3679</v>
      </c>
      <c r="O399" s="494" t="s">
        <v>365</v>
      </c>
      <c r="P399" s="495"/>
      <c r="Q399" s="495"/>
      <c r="R399" s="494" t="s">
        <v>766</v>
      </c>
      <c r="S399" s="587" t="s">
        <v>524</v>
      </c>
      <c r="T399" s="557" t="s">
        <v>2256</v>
      </c>
      <c r="U399" s="497" t="s">
        <v>801</v>
      </c>
      <c r="V399" s="558">
        <v>37194</v>
      </c>
      <c r="W399" s="497">
        <f t="shared" ca="1" si="12"/>
        <v>24</v>
      </c>
      <c r="X399" s="559" t="s">
        <v>2257</v>
      </c>
      <c r="Y399" s="497" t="s">
        <v>778</v>
      </c>
      <c r="Z399" s="497" t="s">
        <v>792</v>
      </c>
      <c r="AA399" s="559" t="s">
        <v>744</v>
      </c>
      <c r="AB399" s="687" t="s">
        <v>744</v>
      </c>
      <c r="AC399" s="559" t="s">
        <v>2155</v>
      </c>
      <c r="AD399" s="497"/>
      <c r="AE399" s="497"/>
      <c r="AF399" s="497" t="s">
        <v>1313</v>
      </c>
      <c r="AG399" s="499"/>
      <c r="AH399" s="499" t="s">
        <v>688</v>
      </c>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row>
    <row r="400" spans="1:54" ht="15.75" customHeight="1">
      <c r="A400" s="457"/>
      <c r="B400" s="456"/>
      <c r="C400" s="489">
        <v>638</v>
      </c>
      <c r="D400" s="554" t="s">
        <v>2222</v>
      </c>
      <c r="E400" s="489">
        <f t="shared" si="16"/>
        <v>364</v>
      </c>
      <c r="F400" s="489" t="s">
        <v>688</v>
      </c>
      <c r="G400" s="530" t="s">
        <v>3668</v>
      </c>
      <c r="H400" s="533" t="s">
        <v>990</v>
      </c>
      <c r="I400" s="641" t="s">
        <v>115</v>
      </c>
      <c r="J400" s="490" t="s">
        <v>1002</v>
      </c>
      <c r="K400" s="490" t="s">
        <v>2220</v>
      </c>
      <c r="L400" s="628" t="s">
        <v>726</v>
      </c>
      <c r="M400" s="492"/>
      <c r="N400" s="534" t="s">
        <v>3679</v>
      </c>
      <c r="O400" s="494" t="s">
        <v>365</v>
      </c>
      <c r="P400" s="495" t="s">
        <v>84</v>
      </c>
      <c r="Q400" s="495" t="s">
        <v>394</v>
      </c>
      <c r="R400" s="494" t="s">
        <v>766</v>
      </c>
      <c r="S400" s="587" t="s">
        <v>421</v>
      </c>
      <c r="T400" s="557" t="s">
        <v>2231</v>
      </c>
      <c r="U400" s="497" t="s">
        <v>801</v>
      </c>
      <c r="V400" s="558">
        <v>37883</v>
      </c>
      <c r="W400" s="497">
        <f t="shared" ca="1" si="12"/>
        <v>22</v>
      </c>
      <c r="X400" s="559" t="s">
        <v>2232</v>
      </c>
      <c r="Y400" s="497" t="s">
        <v>778</v>
      </c>
      <c r="Z400" s="497" t="s">
        <v>792</v>
      </c>
      <c r="AA400" s="559" t="s">
        <v>676</v>
      </c>
      <c r="AB400" s="560" t="s">
        <v>676</v>
      </c>
      <c r="AC400" s="559" t="s">
        <v>1921</v>
      </c>
      <c r="AD400" s="497"/>
      <c r="AE400" s="497"/>
      <c r="AF400" s="497" t="s">
        <v>1313</v>
      </c>
      <c r="AG400" s="499"/>
      <c r="AH400" s="499" t="s">
        <v>688</v>
      </c>
      <c r="AI400" s="500"/>
      <c r="AJ400" s="500"/>
      <c r="AK400" s="500"/>
      <c r="AL400" s="461"/>
      <c r="AM400" s="500"/>
      <c r="AN400" s="500"/>
      <c r="AO400" s="500"/>
      <c r="AP400" s="500"/>
      <c r="AQ400" s="500"/>
      <c r="AR400" s="500"/>
      <c r="AS400" s="500"/>
      <c r="AT400" s="500"/>
      <c r="AU400" s="500"/>
      <c r="AV400" s="500"/>
      <c r="AW400" s="500"/>
      <c r="AX400" s="500"/>
      <c r="AY400" s="500"/>
      <c r="AZ400" s="500"/>
      <c r="BA400" s="500"/>
      <c r="BB400" s="500"/>
    </row>
    <row r="401" spans="1:54" ht="15.75" customHeight="1">
      <c r="A401" s="457"/>
      <c r="B401" s="456"/>
      <c r="C401" s="489">
        <v>639</v>
      </c>
      <c r="D401" s="554" t="s">
        <v>2258</v>
      </c>
      <c r="E401" s="489">
        <f t="shared" si="16"/>
        <v>365</v>
      </c>
      <c r="F401" s="489" t="s">
        <v>680</v>
      </c>
      <c r="G401" s="530" t="s">
        <v>3668</v>
      </c>
      <c r="H401" s="533" t="s">
        <v>990</v>
      </c>
      <c r="I401" s="641" t="s">
        <v>115</v>
      </c>
      <c r="J401" s="490" t="s">
        <v>1002</v>
      </c>
      <c r="K401" s="490" t="s">
        <v>2220</v>
      </c>
      <c r="L401" s="628" t="s">
        <v>726</v>
      </c>
      <c r="M401" s="492"/>
      <c r="N401" s="534" t="s">
        <v>3679</v>
      </c>
      <c r="O401" s="494" t="s">
        <v>365</v>
      </c>
      <c r="P401" s="495"/>
      <c r="Q401" s="495"/>
      <c r="R401" s="573" t="s">
        <v>1617</v>
      </c>
      <c r="S401" s="556" t="s">
        <v>535</v>
      </c>
      <c r="T401" s="557" t="s">
        <v>2259</v>
      </c>
      <c r="U401" s="497" t="s">
        <v>801</v>
      </c>
      <c r="V401" s="558">
        <v>39601</v>
      </c>
      <c r="W401" s="497">
        <f t="shared" ca="1" si="12"/>
        <v>17</v>
      </c>
      <c r="X401" s="559" t="s">
        <v>2260</v>
      </c>
      <c r="Y401" s="497" t="s">
        <v>778</v>
      </c>
      <c r="Z401" s="497" t="s">
        <v>792</v>
      </c>
      <c r="AA401" s="559" t="s">
        <v>744</v>
      </c>
      <c r="AB401" s="559" t="s">
        <v>744</v>
      </c>
      <c r="AC401" s="559" t="s">
        <v>2261</v>
      </c>
      <c r="AD401" s="497"/>
      <c r="AE401" s="497"/>
      <c r="AF401" s="497" t="s">
        <v>1313</v>
      </c>
      <c r="AG401" s="499"/>
      <c r="AH401" s="499" t="s">
        <v>688</v>
      </c>
      <c r="AI401" s="500"/>
      <c r="AJ401" s="500"/>
      <c r="AK401" s="500"/>
      <c r="AL401" s="461"/>
      <c r="AM401" s="500"/>
      <c r="AN401" s="500"/>
      <c r="AO401" s="500"/>
      <c r="AP401" s="500"/>
      <c r="AQ401" s="500"/>
      <c r="AR401" s="500"/>
      <c r="AS401" s="500"/>
      <c r="AT401" s="500"/>
      <c r="AU401" s="500"/>
      <c r="AV401" s="500"/>
      <c r="AW401" s="500"/>
      <c r="AX401" s="500"/>
      <c r="AY401" s="500"/>
      <c r="AZ401" s="500"/>
      <c r="BA401" s="500"/>
      <c r="BB401" s="500"/>
    </row>
    <row r="402" spans="1:54" ht="15.75" customHeight="1">
      <c r="A402" s="193"/>
      <c r="B402" s="193"/>
      <c r="C402" s="489">
        <v>328</v>
      </c>
      <c r="D402" s="634" t="s">
        <v>2267</v>
      </c>
      <c r="E402" s="489">
        <f t="shared" si="16"/>
        <v>366</v>
      </c>
      <c r="F402" s="634" t="s">
        <v>684</v>
      </c>
      <c r="G402" s="706" t="s">
        <v>3650</v>
      </c>
      <c r="H402" s="533" t="s">
        <v>990</v>
      </c>
      <c r="I402" s="641" t="s">
        <v>78</v>
      </c>
      <c r="J402" s="490" t="s">
        <v>990</v>
      </c>
      <c r="K402" s="490" t="s">
        <v>2220</v>
      </c>
      <c r="L402" s="490" t="s">
        <v>2221</v>
      </c>
      <c r="M402" s="490"/>
      <c r="N402" s="501" t="s">
        <v>932</v>
      </c>
      <c r="O402" s="635"/>
      <c r="P402" s="636"/>
      <c r="Q402" s="636"/>
      <c r="R402" s="635" t="s">
        <v>1617</v>
      </c>
      <c r="S402" s="705" t="s">
        <v>2268</v>
      </c>
      <c r="T402" s="638" t="s">
        <v>2269</v>
      </c>
      <c r="U402" s="636" t="s">
        <v>801</v>
      </c>
      <c r="V402" s="639">
        <v>38907</v>
      </c>
      <c r="W402" s="497">
        <f t="shared" ca="1" si="12"/>
        <v>19</v>
      </c>
      <c r="X402" s="636" t="s">
        <v>2270</v>
      </c>
      <c r="Y402" s="636" t="s">
        <v>778</v>
      </c>
      <c r="Z402" s="636" t="s">
        <v>792</v>
      </c>
      <c r="AA402" s="636" t="s">
        <v>744</v>
      </c>
      <c r="AB402" s="636" t="s">
        <v>744</v>
      </c>
      <c r="AC402" s="636" t="s">
        <v>2271</v>
      </c>
      <c r="AD402" s="640" t="s">
        <v>786</v>
      </c>
      <c r="AE402" s="636" t="s">
        <v>1664</v>
      </c>
      <c r="AF402" s="636" t="s">
        <v>891</v>
      </c>
      <c r="AG402" s="497"/>
      <c r="AH402" s="670" t="s">
        <v>684</v>
      </c>
      <c r="AI402" s="193"/>
      <c r="AJ402" s="500"/>
      <c r="AK402" s="500"/>
      <c r="AL402" s="500"/>
      <c r="AM402" s="193"/>
      <c r="AN402" s="193"/>
      <c r="AO402" s="193"/>
      <c r="AP402" s="193"/>
      <c r="AQ402" s="193"/>
      <c r="AR402" s="193"/>
      <c r="AS402" s="193"/>
      <c r="AT402" s="193"/>
      <c r="AU402" s="193"/>
      <c r="AV402" s="193"/>
      <c r="AW402" s="193"/>
      <c r="AX402" s="193"/>
      <c r="AY402" s="193"/>
      <c r="AZ402" s="193"/>
      <c r="BA402" s="193"/>
      <c r="BB402" s="193"/>
    </row>
    <row r="403" spans="1:54" ht="15.75" customHeight="1">
      <c r="A403" s="457"/>
      <c r="B403" s="456"/>
      <c r="C403" s="489">
        <v>329</v>
      </c>
      <c r="D403" s="489" t="s">
        <v>2272</v>
      </c>
      <c r="E403" s="489">
        <f t="shared" si="16"/>
        <v>367</v>
      </c>
      <c r="F403" s="489" t="s">
        <v>684</v>
      </c>
      <c r="G403" s="530" t="s">
        <v>3650</v>
      </c>
      <c r="H403" s="533" t="s">
        <v>990</v>
      </c>
      <c r="I403" s="641" t="s">
        <v>78</v>
      </c>
      <c r="J403" s="490" t="s">
        <v>990</v>
      </c>
      <c r="K403" s="490" t="s">
        <v>2220</v>
      </c>
      <c r="L403" s="490" t="s">
        <v>2221</v>
      </c>
      <c r="M403" s="490"/>
      <c r="N403" s="501" t="s">
        <v>932</v>
      </c>
      <c r="O403" s="494"/>
      <c r="P403" s="495"/>
      <c r="Q403" s="495"/>
      <c r="R403" s="494" t="s">
        <v>766</v>
      </c>
      <c r="S403" s="519" t="s">
        <v>555</v>
      </c>
      <c r="T403" s="496" t="s">
        <v>2273</v>
      </c>
      <c r="U403" s="497" t="s">
        <v>801</v>
      </c>
      <c r="V403" s="498" t="s">
        <v>2274</v>
      </c>
      <c r="W403" s="497">
        <f t="shared" ca="1" si="12"/>
        <v>24</v>
      </c>
      <c r="X403" s="497" t="s">
        <v>2275</v>
      </c>
      <c r="Y403" s="497" t="s">
        <v>778</v>
      </c>
      <c r="Z403" s="497" t="s">
        <v>792</v>
      </c>
      <c r="AA403" s="497" t="s">
        <v>1131</v>
      </c>
      <c r="AB403" s="497" t="s">
        <v>1131</v>
      </c>
      <c r="AC403" s="497" t="s">
        <v>2276</v>
      </c>
      <c r="AD403" s="497" t="s">
        <v>786</v>
      </c>
      <c r="AE403" s="497" t="s">
        <v>787</v>
      </c>
      <c r="AF403" s="497" t="s">
        <v>868</v>
      </c>
      <c r="AG403" s="499"/>
      <c r="AH403" s="499" t="s">
        <v>684</v>
      </c>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row>
    <row r="404" spans="1:54" ht="15.75" customHeight="1">
      <c r="A404" s="457"/>
      <c r="B404" s="456"/>
      <c r="C404" s="489">
        <v>330</v>
      </c>
      <c r="D404" s="489" t="s">
        <v>2277</v>
      </c>
      <c r="E404" s="489">
        <f t="shared" si="16"/>
        <v>368</v>
      </c>
      <c r="F404" s="489" t="s">
        <v>684</v>
      </c>
      <c r="G404" s="530" t="s">
        <v>3650</v>
      </c>
      <c r="H404" s="533" t="s">
        <v>990</v>
      </c>
      <c r="I404" s="641" t="s">
        <v>78</v>
      </c>
      <c r="J404" s="490" t="s">
        <v>990</v>
      </c>
      <c r="K404" s="490" t="s">
        <v>2220</v>
      </c>
      <c r="L404" s="490" t="s">
        <v>2221</v>
      </c>
      <c r="M404" s="490"/>
      <c r="N404" s="501" t="s">
        <v>932</v>
      </c>
      <c r="O404" s="494"/>
      <c r="P404" s="495"/>
      <c r="Q404" s="495"/>
      <c r="R404" s="494" t="s">
        <v>799</v>
      </c>
      <c r="S404" s="584" t="s">
        <v>2278</v>
      </c>
      <c r="T404" s="496" t="s">
        <v>2279</v>
      </c>
      <c r="U404" s="497" t="s">
        <v>801</v>
      </c>
      <c r="V404" s="498">
        <v>37308</v>
      </c>
      <c r="W404" s="497">
        <f t="shared" ca="1" si="12"/>
        <v>23</v>
      </c>
      <c r="X404" s="497" t="s">
        <v>2236</v>
      </c>
      <c r="Y404" s="497" t="s">
        <v>778</v>
      </c>
      <c r="Z404" s="497" t="s">
        <v>792</v>
      </c>
      <c r="AA404" s="497" t="s">
        <v>744</v>
      </c>
      <c r="AB404" s="497" t="s">
        <v>1365</v>
      </c>
      <c r="AC404" s="497" t="s">
        <v>2237</v>
      </c>
      <c r="AD404" s="497" t="s">
        <v>786</v>
      </c>
      <c r="AE404" s="497" t="s">
        <v>787</v>
      </c>
      <c r="AF404" s="497" t="s">
        <v>891</v>
      </c>
      <c r="AG404" s="499"/>
      <c r="AH404" s="499" t="s">
        <v>684</v>
      </c>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row>
    <row r="405" spans="1:54" ht="15.75" customHeight="1">
      <c r="A405" s="457"/>
      <c r="B405" s="456"/>
      <c r="C405" s="489">
        <v>331</v>
      </c>
      <c r="D405" s="489" t="s">
        <v>2262</v>
      </c>
      <c r="E405" s="489">
        <f t="shared" si="16"/>
        <v>369</v>
      </c>
      <c r="F405" s="489" t="s">
        <v>684</v>
      </c>
      <c r="G405" s="530" t="s">
        <v>3650</v>
      </c>
      <c r="H405" s="533" t="s">
        <v>990</v>
      </c>
      <c r="I405" s="641" t="s">
        <v>78</v>
      </c>
      <c r="J405" s="490" t="s">
        <v>990</v>
      </c>
      <c r="K405" s="490" t="s">
        <v>2220</v>
      </c>
      <c r="L405" s="490" t="s">
        <v>2221</v>
      </c>
      <c r="M405" s="490"/>
      <c r="N405" s="504" t="s">
        <v>932</v>
      </c>
      <c r="O405" s="494"/>
      <c r="P405" s="495"/>
      <c r="Q405" s="495"/>
      <c r="R405" s="494" t="s">
        <v>766</v>
      </c>
      <c r="S405" s="504" t="s">
        <v>2263</v>
      </c>
      <c r="T405" s="496" t="s">
        <v>2264</v>
      </c>
      <c r="U405" s="497" t="s">
        <v>801</v>
      </c>
      <c r="V405" s="498">
        <v>37265</v>
      </c>
      <c r="W405" s="497">
        <f t="shared" ca="1" si="12"/>
        <v>24</v>
      </c>
      <c r="X405" s="497" t="s">
        <v>2265</v>
      </c>
      <c r="Y405" s="497" t="s">
        <v>778</v>
      </c>
      <c r="Z405" s="497" t="s">
        <v>792</v>
      </c>
      <c r="AA405" s="497" t="s">
        <v>744</v>
      </c>
      <c r="AB405" s="497" t="s">
        <v>2266</v>
      </c>
      <c r="AC405" s="497" t="s">
        <v>2266</v>
      </c>
      <c r="AD405" s="497" t="s">
        <v>786</v>
      </c>
      <c r="AE405" s="497" t="s">
        <v>2016</v>
      </c>
      <c r="AF405" s="497" t="s">
        <v>891</v>
      </c>
      <c r="AG405" s="499"/>
      <c r="AH405" s="499" t="s">
        <v>684</v>
      </c>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row>
    <row r="406" spans="1:54" ht="15.75" customHeight="1">
      <c r="A406" s="193"/>
      <c r="B406" s="193"/>
      <c r="C406" s="489">
        <v>541</v>
      </c>
      <c r="D406" s="489" t="s">
        <v>2280</v>
      </c>
      <c r="E406" s="489">
        <f t="shared" ref="E406:E428" si="17">SUBTOTAL(103,$R$15:R406)</f>
        <v>370</v>
      </c>
      <c r="F406" s="525" t="s">
        <v>688</v>
      </c>
      <c r="G406" s="530" t="s">
        <v>3664</v>
      </c>
      <c r="H406" s="533" t="s">
        <v>990</v>
      </c>
      <c r="I406" s="668" t="s">
        <v>385</v>
      </c>
      <c r="J406" s="565" t="s">
        <v>2280</v>
      </c>
      <c r="K406" s="565" t="s">
        <v>2280</v>
      </c>
      <c r="L406" s="565" t="s">
        <v>2281</v>
      </c>
      <c r="M406" s="647"/>
      <c r="N406" s="493" t="s">
        <v>3211</v>
      </c>
      <c r="O406" s="562"/>
      <c r="P406" s="497" t="s">
        <v>390</v>
      </c>
      <c r="Q406" s="563"/>
      <c r="R406" s="524" t="s">
        <v>799</v>
      </c>
      <c r="S406" s="506" t="s">
        <v>385</v>
      </c>
      <c r="T406" s="496" t="s">
        <v>2282</v>
      </c>
      <c r="U406" s="497" t="s">
        <v>801</v>
      </c>
      <c r="V406" s="498">
        <v>36536</v>
      </c>
      <c r="W406" s="497">
        <f t="shared" ca="1" si="12"/>
        <v>26</v>
      </c>
      <c r="X406" s="497" t="s">
        <v>2283</v>
      </c>
      <c r="Y406" s="497" t="s">
        <v>778</v>
      </c>
      <c r="Z406" s="497" t="s">
        <v>792</v>
      </c>
      <c r="AA406" s="497" t="s">
        <v>744</v>
      </c>
      <c r="AB406" s="497" t="s">
        <v>1045</v>
      </c>
      <c r="AC406" s="497" t="s">
        <v>1046</v>
      </c>
      <c r="AD406" s="563"/>
      <c r="AE406" s="563"/>
      <c r="AF406" s="497" t="s">
        <v>771</v>
      </c>
      <c r="AG406" s="563"/>
      <c r="AH406" s="578" t="s">
        <v>688</v>
      </c>
      <c r="AI406" s="193"/>
      <c r="AJ406" s="193"/>
      <c r="AK406" s="193"/>
      <c r="AL406" s="193"/>
      <c r="AM406" s="193"/>
      <c r="AN406" s="193"/>
      <c r="AO406" s="193"/>
      <c r="AP406" s="193"/>
      <c r="AQ406" s="193"/>
      <c r="AR406" s="193"/>
      <c r="AS406" s="193"/>
      <c r="AT406" s="193"/>
      <c r="AU406" s="193"/>
      <c r="AV406" s="193"/>
      <c r="AW406" s="193"/>
      <c r="AX406" s="193"/>
      <c r="AY406" s="193"/>
      <c r="AZ406" s="193"/>
      <c r="BA406" s="193"/>
      <c r="BB406" s="193"/>
    </row>
    <row r="407" spans="1:54" ht="15.75" customHeight="1">
      <c r="A407" s="193"/>
      <c r="B407" s="193"/>
      <c r="C407" s="489">
        <v>542</v>
      </c>
      <c r="D407" s="489" t="s">
        <v>2281</v>
      </c>
      <c r="E407" s="489">
        <f t="shared" si="17"/>
        <v>371</v>
      </c>
      <c r="F407" s="525" t="s">
        <v>688</v>
      </c>
      <c r="G407" s="530" t="s">
        <v>3664</v>
      </c>
      <c r="H407" s="533" t="s">
        <v>990</v>
      </c>
      <c r="I407" s="668" t="s">
        <v>385</v>
      </c>
      <c r="J407" s="565" t="s">
        <v>2280</v>
      </c>
      <c r="K407" s="565" t="s">
        <v>2280</v>
      </c>
      <c r="L407" s="565" t="s">
        <v>2281</v>
      </c>
      <c r="M407" s="647"/>
      <c r="N407" s="501" t="s">
        <v>3211</v>
      </c>
      <c r="O407" s="562"/>
      <c r="P407" s="497" t="s">
        <v>519</v>
      </c>
      <c r="Q407" s="563"/>
      <c r="R407" s="524" t="s">
        <v>799</v>
      </c>
      <c r="S407" s="501" t="s">
        <v>401</v>
      </c>
      <c r="T407" s="496" t="s">
        <v>2284</v>
      </c>
      <c r="U407" s="497" t="s">
        <v>801</v>
      </c>
      <c r="V407" s="498">
        <v>35989</v>
      </c>
      <c r="W407" s="497">
        <f t="shared" ca="1" si="12"/>
        <v>27</v>
      </c>
      <c r="X407" s="497" t="s">
        <v>2285</v>
      </c>
      <c r="Y407" s="497" t="s">
        <v>778</v>
      </c>
      <c r="Z407" s="497" t="s">
        <v>792</v>
      </c>
      <c r="AA407" s="497" t="s">
        <v>744</v>
      </c>
      <c r="AB407" s="648" t="s">
        <v>744</v>
      </c>
      <c r="AC407" s="497" t="s">
        <v>2071</v>
      </c>
      <c r="AD407" s="563"/>
      <c r="AE407" s="563"/>
      <c r="AF407" s="497" t="s">
        <v>868</v>
      </c>
      <c r="AG407" s="563"/>
      <c r="AH407" s="578" t="s">
        <v>688</v>
      </c>
      <c r="AI407" s="193"/>
      <c r="AJ407" s="193"/>
      <c r="AK407" s="193"/>
      <c r="AL407" s="193"/>
      <c r="AM407" s="193"/>
      <c r="AN407" s="193"/>
      <c r="AO407" s="193"/>
      <c r="AP407" s="193"/>
      <c r="AQ407" s="193"/>
      <c r="AR407" s="193"/>
      <c r="AS407" s="193"/>
      <c r="AT407" s="193"/>
      <c r="AU407" s="193"/>
      <c r="AV407" s="193"/>
      <c r="AW407" s="193"/>
      <c r="AX407" s="193"/>
      <c r="AY407" s="193"/>
      <c r="AZ407" s="193"/>
      <c r="BA407" s="193"/>
      <c r="BB407" s="193"/>
    </row>
    <row r="408" spans="1:54" ht="15.75" customHeight="1">
      <c r="A408" s="193"/>
      <c r="B408" s="193"/>
      <c r="C408" s="634">
        <v>543</v>
      </c>
      <c r="D408" s="634" t="s">
        <v>3394</v>
      </c>
      <c r="E408" s="634">
        <f t="shared" si="17"/>
        <v>372</v>
      </c>
      <c r="F408" s="643" t="s">
        <v>688</v>
      </c>
      <c r="G408" s="706" t="s">
        <v>3664</v>
      </c>
      <c r="H408" s="533" t="s">
        <v>990</v>
      </c>
      <c r="I408" s="707" t="s">
        <v>385</v>
      </c>
      <c r="J408" s="708" t="s">
        <v>2280</v>
      </c>
      <c r="K408" s="708" t="s">
        <v>2280</v>
      </c>
      <c r="L408" s="708" t="s">
        <v>2281</v>
      </c>
      <c r="M408" s="703"/>
      <c r="N408" s="709" t="s">
        <v>3211</v>
      </c>
      <c r="O408" s="704"/>
      <c r="P408" s="645"/>
      <c r="Q408" s="645"/>
      <c r="R408" s="635" t="s">
        <v>799</v>
      </c>
      <c r="S408" s="709" t="s">
        <v>3395</v>
      </c>
      <c r="T408" s="638" t="s">
        <v>3396</v>
      </c>
      <c r="U408" s="636" t="s">
        <v>801</v>
      </c>
      <c r="V408" s="639">
        <v>31500</v>
      </c>
      <c r="W408" s="636">
        <f t="shared" ca="1" si="12"/>
        <v>39</v>
      </c>
      <c r="X408" s="636" t="s">
        <v>3397</v>
      </c>
      <c r="Y408" s="636" t="s">
        <v>778</v>
      </c>
      <c r="Z408" s="636" t="s">
        <v>792</v>
      </c>
      <c r="AA408" s="636" t="s">
        <v>1508</v>
      </c>
      <c r="AB408" s="636" t="s">
        <v>1508</v>
      </c>
      <c r="AC408" s="636" t="s">
        <v>3398</v>
      </c>
      <c r="AD408" s="640" t="s">
        <v>786</v>
      </c>
      <c r="AE408" s="636" t="s">
        <v>1567</v>
      </c>
      <c r="AF408" s="636" t="s">
        <v>868</v>
      </c>
      <c r="AG408" s="563"/>
      <c r="AH408" s="578" t="s">
        <v>688</v>
      </c>
      <c r="AI408" s="193"/>
      <c r="AJ408" s="193"/>
      <c r="AK408" s="193"/>
      <c r="AL408" s="193"/>
      <c r="AM408" s="193"/>
      <c r="AN408" s="193"/>
      <c r="AO408" s="193"/>
      <c r="AP408" s="193"/>
      <c r="AQ408" s="193"/>
      <c r="AR408" s="193"/>
      <c r="AS408" s="193"/>
      <c r="AT408" s="193"/>
      <c r="AU408" s="193"/>
      <c r="AV408" s="193"/>
      <c r="AW408" s="193"/>
      <c r="AX408" s="193"/>
      <c r="AY408" s="193"/>
      <c r="AZ408" s="193"/>
      <c r="BA408" s="193"/>
      <c r="BB408" s="193"/>
    </row>
    <row r="409" spans="1:54" ht="15.75" customHeight="1">
      <c r="A409" s="193"/>
      <c r="B409" s="193"/>
      <c r="C409" s="489">
        <v>544</v>
      </c>
      <c r="D409" s="489" t="s">
        <v>2286</v>
      </c>
      <c r="E409" s="489">
        <f t="shared" si="17"/>
        <v>373</v>
      </c>
      <c r="F409" s="525" t="s">
        <v>688</v>
      </c>
      <c r="G409" s="530" t="s">
        <v>3664</v>
      </c>
      <c r="H409" s="533" t="s">
        <v>990</v>
      </c>
      <c r="I409" s="668" t="s">
        <v>385</v>
      </c>
      <c r="J409" s="565" t="s">
        <v>2280</v>
      </c>
      <c r="K409" s="565" t="s">
        <v>2280</v>
      </c>
      <c r="L409" s="565" t="s">
        <v>2281</v>
      </c>
      <c r="M409" s="647"/>
      <c r="N409" s="501" t="s">
        <v>3211</v>
      </c>
      <c r="O409" s="562"/>
      <c r="P409" s="563"/>
      <c r="Q409" s="563"/>
      <c r="R409" s="524" t="s">
        <v>799</v>
      </c>
      <c r="S409" s="501" t="s">
        <v>2287</v>
      </c>
      <c r="T409" s="496" t="s">
        <v>2288</v>
      </c>
      <c r="U409" s="497" t="s">
        <v>801</v>
      </c>
      <c r="V409" s="498">
        <v>31694</v>
      </c>
      <c r="W409" s="497">
        <f t="shared" ca="1" si="12"/>
        <v>39</v>
      </c>
      <c r="X409" s="497" t="s">
        <v>2289</v>
      </c>
      <c r="Y409" s="497" t="s">
        <v>778</v>
      </c>
      <c r="Z409" s="497" t="s">
        <v>792</v>
      </c>
      <c r="AA409" s="497" t="s">
        <v>744</v>
      </c>
      <c r="AB409" s="497" t="s">
        <v>2290</v>
      </c>
      <c r="AC409" s="563"/>
      <c r="AD409" s="563"/>
      <c r="AE409" s="563"/>
      <c r="AF409" s="497" t="s">
        <v>868</v>
      </c>
      <c r="AG409" s="563"/>
      <c r="AH409" s="578" t="s">
        <v>688</v>
      </c>
      <c r="AI409" s="193"/>
      <c r="AJ409" s="193"/>
      <c r="AK409" s="193"/>
      <c r="AL409" s="193"/>
      <c r="AM409" s="193"/>
      <c r="AN409" s="193"/>
      <c r="AO409" s="193"/>
      <c r="AP409" s="193"/>
      <c r="AQ409" s="193"/>
      <c r="AR409" s="193"/>
      <c r="AS409" s="193"/>
      <c r="AT409" s="193"/>
      <c r="AU409" s="193"/>
      <c r="AV409" s="193"/>
      <c r="AW409" s="193"/>
      <c r="AX409" s="193"/>
      <c r="AY409" s="193"/>
      <c r="AZ409" s="193"/>
      <c r="BA409" s="193"/>
      <c r="BB409" s="193"/>
    </row>
    <row r="410" spans="1:54" ht="15.75" customHeight="1">
      <c r="A410" s="193"/>
      <c r="B410" s="193"/>
      <c r="C410" s="489">
        <v>545</v>
      </c>
      <c r="D410" s="489" t="s">
        <v>2291</v>
      </c>
      <c r="E410" s="489">
        <f t="shared" si="17"/>
        <v>374</v>
      </c>
      <c r="F410" s="525" t="s">
        <v>688</v>
      </c>
      <c r="G410" s="530" t="s">
        <v>3664</v>
      </c>
      <c r="H410" s="533" t="s">
        <v>990</v>
      </c>
      <c r="I410" s="668" t="s">
        <v>385</v>
      </c>
      <c r="J410" s="565" t="s">
        <v>2280</v>
      </c>
      <c r="K410" s="565" t="s">
        <v>2280</v>
      </c>
      <c r="L410" s="565" t="s">
        <v>2281</v>
      </c>
      <c r="M410" s="647"/>
      <c r="N410" s="501" t="s">
        <v>3211</v>
      </c>
      <c r="O410" s="562"/>
      <c r="P410" s="563"/>
      <c r="Q410" s="563"/>
      <c r="R410" s="524" t="s">
        <v>799</v>
      </c>
      <c r="S410" s="501" t="s">
        <v>443</v>
      </c>
      <c r="T410" s="496" t="s">
        <v>2292</v>
      </c>
      <c r="U410" s="497" t="s">
        <v>801</v>
      </c>
      <c r="V410" s="498">
        <v>33359</v>
      </c>
      <c r="W410" s="497">
        <f t="shared" ca="1" si="12"/>
        <v>34</v>
      </c>
      <c r="X410" s="497" t="s">
        <v>2293</v>
      </c>
      <c r="Y410" s="497" t="s">
        <v>778</v>
      </c>
      <c r="Z410" s="497" t="s">
        <v>792</v>
      </c>
      <c r="AA410" s="497" t="s">
        <v>744</v>
      </c>
      <c r="AB410" s="648" t="s">
        <v>744</v>
      </c>
      <c r="AC410" s="497" t="s">
        <v>2071</v>
      </c>
      <c r="AD410" s="563"/>
      <c r="AE410" s="563"/>
      <c r="AF410" s="497" t="s">
        <v>868</v>
      </c>
      <c r="AG410" s="563"/>
      <c r="AH410" s="578" t="s">
        <v>688</v>
      </c>
      <c r="AI410" s="193"/>
      <c r="AJ410" s="193"/>
      <c r="AK410" s="193"/>
      <c r="AL410" s="193"/>
      <c r="AM410" s="193"/>
      <c r="AN410" s="193"/>
      <c r="AO410" s="193"/>
      <c r="AP410" s="193"/>
      <c r="AQ410" s="193"/>
      <c r="AR410" s="193"/>
      <c r="AS410" s="193"/>
      <c r="AT410" s="193"/>
      <c r="AU410" s="193"/>
      <c r="AV410" s="193"/>
      <c r="AW410" s="193"/>
      <c r="AX410" s="193"/>
      <c r="AY410" s="193"/>
      <c r="AZ410" s="193"/>
      <c r="BA410" s="193"/>
      <c r="BB410" s="193"/>
    </row>
    <row r="411" spans="1:54" ht="15.75" customHeight="1">
      <c r="A411" s="193"/>
      <c r="B411" s="193"/>
      <c r="C411" s="489">
        <v>546</v>
      </c>
      <c r="D411" s="489" t="s">
        <v>2294</v>
      </c>
      <c r="E411" s="489">
        <f t="shared" si="17"/>
        <v>375</v>
      </c>
      <c r="F411" s="525" t="s">
        <v>688</v>
      </c>
      <c r="G411" s="530" t="s">
        <v>3664</v>
      </c>
      <c r="H411" s="533" t="s">
        <v>990</v>
      </c>
      <c r="I411" s="668" t="s">
        <v>385</v>
      </c>
      <c r="J411" s="565" t="s">
        <v>2280</v>
      </c>
      <c r="K411" s="565" t="s">
        <v>2280</v>
      </c>
      <c r="L411" s="565" t="s">
        <v>2281</v>
      </c>
      <c r="M411" s="647"/>
      <c r="N411" s="501" t="s">
        <v>3211</v>
      </c>
      <c r="O411" s="562"/>
      <c r="P411" s="563"/>
      <c r="Q411" s="563"/>
      <c r="R411" s="524" t="s">
        <v>799</v>
      </c>
      <c r="S411" s="501" t="s">
        <v>463</v>
      </c>
      <c r="T411" s="496" t="s">
        <v>2295</v>
      </c>
      <c r="U411" s="497" t="s">
        <v>801</v>
      </c>
      <c r="V411" s="498">
        <v>34616</v>
      </c>
      <c r="W411" s="497">
        <f t="shared" ca="1" si="12"/>
        <v>31</v>
      </c>
      <c r="X411" s="497" t="s">
        <v>2296</v>
      </c>
      <c r="Y411" s="497" t="s">
        <v>778</v>
      </c>
      <c r="Z411" s="497" t="s">
        <v>792</v>
      </c>
      <c r="AA411" s="497" t="s">
        <v>744</v>
      </c>
      <c r="AB411" s="648" t="s">
        <v>744</v>
      </c>
      <c r="AC411" s="497" t="s">
        <v>2071</v>
      </c>
      <c r="AD411" s="563"/>
      <c r="AE411" s="563"/>
      <c r="AF411" s="497" t="s">
        <v>868</v>
      </c>
      <c r="AG411" s="563"/>
      <c r="AH411" s="578" t="s">
        <v>688</v>
      </c>
      <c r="AI411" s="193"/>
      <c r="AJ411" s="193"/>
      <c r="AK411" s="193"/>
      <c r="AL411" s="193"/>
      <c r="AM411" s="193"/>
      <c r="AN411" s="193"/>
      <c r="AO411" s="193"/>
      <c r="AP411" s="193"/>
      <c r="AQ411" s="193"/>
      <c r="AR411" s="193"/>
      <c r="AS411" s="193"/>
      <c r="AT411" s="193"/>
      <c r="AU411" s="193"/>
      <c r="AV411" s="193"/>
      <c r="AW411" s="193"/>
      <c r="AX411" s="193"/>
      <c r="AY411" s="193"/>
      <c r="AZ411" s="193"/>
      <c r="BA411" s="193"/>
      <c r="BB411" s="193"/>
    </row>
    <row r="412" spans="1:54" ht="15.75" customHeight="1">
      <c r="A412" s="193"/>
      <c r="B412" s="193"/>
      <c r="C412" s="489">
        <v>547</v>
      </c>
      <c r="D412" s="489" t="s">
        <v>2297</v>
      </c>
      <c r="E412" s="489">
        <f t="shared" si="17"/>
        <v>376</v>
      </c>
      <c r="F412" s="525" t="s">
        <v>688</v>
      </c>
      <c r="G412" s="530" t="s">
        <v>3664</v>
      </c>
      <c r="H412" s="533" t="s">
        <v>990</v>
      </c>
      <c r="I412" s="668" t="s">
        <v>385</v>
      </c>
      <c r="J412" s="565" t="s">
        <v>2280</v>
      </c>
      <c r="K412" s="565" t="s">
        <v>2280</v>
      </c>
      <c r="L412" s="565" t="s">
        <v>2281</v>
      </c>
      <c r="M412" s="647"/>
      <c r="N412" s="501" t="s">
        <v>3211</v>
      </c>
      <c r="O412" s="562"/>
      <c r="P412" s="563"/>
      <c r="Q412" s="563"/>
      <c r="R412" s="564" t="s">
        <v>766</v>
      </c>
      <c r="S412" s="501" t="s">
        <v>480</v>
      </c>
      <c r="T412" s="496" t="s">
        <v>2298</v>
      </c>
      <c r="U412" s="497" t="s">
        <v>801</v>
      </c>
      <c r="V412" s="498">
        <v>35621</v>
      </c>
      <c r="W412" s="497">
        <f t="shared" ca="1" si="12"/>
        <v>28</v>
      </c>
      <c r="X412" s="497" t="s">
        <v>2299</v>
      </c>
      <c r="Y412" s="497" t="s">
        <v>778</v>
      </c>
      <c r="Z412" s="497" t="s">
        <v>792</v>
      </c>
      <c r="AA412" s="497" t="s">
        <v>744</v>
      </c>
      <c r="AB412" s="497" t="s">
        <v>2300</v>
      </c>
      <c r="AC412" s="563"/>
      <c r="AD412" s="563"/>
      <c r="AE412" s="563"/>
      <c r="AF412" s="497" t="s">
        <v>868</v>
      </c>
      <c r="AG412" s="563"/>
      <c r="AH412" s="578" t="s">
        <v>688</v>
      </c>
      <c r="AI412" s="193"/>
      <c r="AJ412" s="193"/>
      <c r="AK412" s="193"/>
      <c r="AL412" s="193"/>
      <c r="AM412" s="193"/>
      <c r="AN412" s="193"/>
      <c r="AO412" s="193"/>
      <c r="AP412" s="193"/>
      <c r="AQ412" s="193"/>
      <c r="AR412" s="193"/>
      <c r="AS412" s="193"/>
      <c r="AT412" s="193"/>
      <c r="AU412" s="193"/>
      <c r="AV412" s="193"/>
      <c r="AW412" s="193"/>
      <c r="AX412" s="193"/>
      <c r="AY412" s="193"/>
      <c r="AZ412" s="193"/>
      <c r="BA412" s="193"/>
      <c r="BB412" s="193"/>
    </row>
    <row r="413" spans="1:54" ht="15.75" customHeight="1">
      <c r="A413" s="193"/>
      <c r="B413" s="193"/>
      <c r="C413" s="489">
        <v>548</v>
      </c>
      <c r="D413" s="489" t="s">
        <v>2301</v>
      </c>
      <c r="E413" s="489">
        <f t="shared" si="17"/>
        <v>377</v>
      </c>
      <c r="F413" s="525" t="s">
        <v>688</v>
      </c>
      <c r="G413" s="530" t="s">
        <v>3664</v>
      </c>
      <c r="H413" s="533" t="s">
        <v>990</v>
      </c>
      <c r="I413" s="668" t="s">
        <v>385</v>
      </c>
      <c r="J413" s="565" t="s">
        <v>2280</v>
      </c>
      <c r="K413" s="565" t="s">
        <v>2280</v>
      </c>
      <c r="L413" s="565" t="s">
        <v>2281</v>
      </c>
      <c r="M413" s="647"/>
      <c r="N413" s="501" t="s">
        <v>3211</v>
      </c>
      <c r="O413" s="562"/>
      <c r="P413" s="563"/>
      <c r="Q413" s="563"/>
      <c r="R413" s="564" t="s">
        <v>766</v>
      </c>
      <c r="S413" s="501" t="s">
        <v>500</v>
      </c>
      <c r="T413" s="496" t="s">
        <v>2302</v>
      </c>
      <c r="U413" s="497" t="s">
        <v>801</v>
      </c>
      <c r="V413" s="498" t="s">
        <v>2303</v>
      </c>
      <c r="W413" s="497">
        <f t="shared" ca="1" si="12"/>
        <v>24</v>
      </c>
      <c r="X413" s="497" t="s">
        <v>2304</v>
      </c>
      <c r="Y413" s="497" t="s">
        <v>778</v>
      </c>
      <c r="Z413" s="497" t="s">
        <v>792</v>
      </c>
      <c r="AA413" s="497" t="s">
        <v>744</v>
      </c>
      <c r="AB413" s="648" t="s">
        <v>744</v>
      </c>
      <c r="AC413" s="497" t="s">
        <v>2305</v>
      </c>
      <c r="AD413" s="563"/>
      <c r="AE413" s="563"/>
      <c r="AF413" s="497" t="s">
        <v>868</v>
      </c>
      <c r="AG413" s="563"/>
      <c r="AH413" s="578" t="s">
        <v>688</v>
      </c>
      <c r="AI413" s="193"/>
      <c r="AJ413" s="193"/>
      <c r="AK413" s="193"/>
      <c r="AL413" s="193"/>
      <c r="AM413" s="193"/>
      <c r="AN413" s="193"/>
      <c r="AO413" s="193"/>
      <c r="AP413" s="193"/>
      <c r="AQ413" s="193"/>
      <c r="AR413" s="193"/>
      <c r="AS413" s="193"/>
      <c r="AT413" s="193"/>
      <c r="AU413" s="193"/>
      <c r="AV413" s="193"/>
      <c r="AW413" s="193"/>
      <c r="AX413" s="193"/>
      <c r="AY413" s="193"/>
      <c r="AZ413" s="193"/>
      <c r="BA413" s="193"/>
      <c r="BB413" s="193"/>
    </row>
    <row r="414" spans="1:54" ht="15.75" customHeight="1">
      <c r="A414" s="193"/>
      <c r="B414" s="193"/>
      <c r="C414" s="489">
        <v>549</v>
      </c>
      <c r="D414" s="489" t="s">
        <v>2306</v>
      </c>
      <c r="E414" s="489">
        <f t="shared" si="17"/>
        <v>378</v>
      </c>
      <c r="F414" s="549" t="s">
        <v>680</v>
      </c>
      <c r="G414" s="530" t="s">
        <v>3664</v>
      </c>
      <c r="H414" s="533" t="s">
        <v>990</v>
      </c>
      <c r="I414" s="668" t="s">
        <v>385</v>
      </c>
      <c r="J414" s="565" t="s">
        <v>2280</v>
      </c>
      <c r="K414" s="565" t="s">
        <v>2280</v>
      </c>
      <c r="L414" s="565" t="s">
        <v>2281</v>
      </c>
      <c r="M414" s="647"/>
      <c r="N414" s="501" t="s">
        <v>3211</v>
      </c>
      <c r="O414" s="562"/>
      <c r="P414" s="563"/>
      <c r="Q414" s="563"/>
      <c r="R414" s="615" t="s">
        <v>1617</v>
      </c>
      <c r="S414" s="501" t="s">
        <v>513</v>
      </c>
      <c r="T414" s="496" t="s">
        <v>2307</v>
      </c>
      <c r="U414" s="497" t="s">
        <v>801</v>
      </c>
      <c r="V414" s="498" t="s">
        <v>2308</v>
      </c>
      <c r="W414" s="497">
        <f t="shared" ca="1" si="12"/>
        <v>19</v>
      </c>
      <c r="X414" s="497" t="s">
        <v>2309</v>
      </c>
      <c r="Y414" s="497" t="s">
        <v>778</v>
      </c>
      <c r="Z414" s="497" t="s">
        <v>792</v>
      </c>
      <c r="AA414" s="497" t="s">
        <v>744</v>
      </c>
      <c r="AB414" s="497" t="s">
        <v>744</v>
      </c>
      <c r="AC414" s="497" t="s">
        <v>2310</v>
      </c>
      <c r="AD414" s="563"/>
      <c r="AE414" s="563"/>
      <c r="AF414" s="497" t="s">
        <v>868</v>
      </c>
      <c r="AG414" s="563"/>
      <c r="AH414" s="497" t="s">
        <v>680</v>
      </c>
      <c r="AI414" s="193"/>
      <c r="AJ414" s="193"/>
      <c r="AK414" s="193"/>
      <c r="AL414" s="193"/>
      <c r="AM414" s="193"/>
      <c r="AN414" s="193"/>
      <c r="AO414" s="193"/>
      <c r="AP414" s="193"/>
      <c r="AQ414" s="193"/>
      <c r="AR414" s="193"/>
      <c r="AS414" s="193"/>
      <c r="AT414" s="193"/>
      <c r="AU414" s="193"/>
      <c r="AV414" s="193"/>
      <c r="AW414" s="193"/>
      <c r="AX414" s="193"/>
      <c r="AY414" s="193"/>
      <c r="AZ414" s="193"/>
      <c r="BA414" s="193"/>
      <c r="BB414" s="193"/>
    </row>
    <row r="415" spans="1:54" ht="15.75" customHeight="1">
      <c r="A415" s="193"/>
      <c r="B415" s="193"/>
      <c r="C415" s="634">
        <v>550</v>
      </c>
      <c r="D415" s="634" t="s">
        <v>3399</v>
      </c>
      <c r="E415" s="634">
        <f t="shared" si="17"/>
        <v>379</v>
      </c>
      <c r="F415" s="643" t="s">
        <v>688</v>
      </c>
      <c r="G415" s="706" t="s">
        <v>3664</v>
      </c>
      <c r="H415" s="533" t="s">
        <v>990</v>
      </c>
      <c r="I415" s="707" t="s">
        <v>385</v>
      </c>
      <c r="J415" s="708" t="s">
        <v>2280</v>
      </c>
      <c r="K415" s="708" t="s">
        <v>2280</v>
      </c>
      <c r="L415" s="708" t="s">
        <v>2281</v>
      </c>
      <c r="M415" s="703"/>
      <c r="N415" s="709" t="s">
        <v>3211</v>
      </c>
      <c r="O415" s="635" t="s">
        <v>365</v>
      </c>
      <c r="P415" s="645"/>
      <c r="Q415" s="645"/>
      <c r="R415" s="635" t="s">
        <v>799</v>
      </c>
      <c r="S415" s="709" t="s">
        <v>3400</v>
      </c>
      <c r="T415" s="638" t="s">
        <v>3401</v>
      </c>
      <c r="U415" s="636" t="s">
        <v>801</v>
      </c>
      <c r="V415" s="639">
        <v>33317</v>
      </c>
      <c r="W415" s="636">
        <f t="shared" ca="1" si="12"/>
        <v>34</v>
      </c>
      <c r="X415" s="636" t="s">
        <v>3402</v>
      </c>
      <c r="Y415" s="636" t="s">
        <v>778</v>
      </c>
      <c r="Z415" s="636" t="s">
        <v>792</v>
      </c>
      <c r="AA415" s="636" t="s">
        <v>744</v>
      </c>
      <c r="AB415" s="636" t="s">
        <v>744</v>
      </c>
      <c r="AC415" s="636" t="s">
        <v>2047</v>
      </c>
      <c r="AD415" s="640" t="s">
        <v>786</v>
      </c>
      <c r="AE415" s="636" t="s">
        <v>1844</v>
      </c>
      <c r="AF415" s="636" t="s">
        <v>874</v>
      </c>
      <c r="AG415" s="563"/>
      <c r="AH415" s="578" t="s">
        <v>688</v>
      </c>
      <c r="AI415" s="193"/>
      <c r="AJ415" s="193"/>
      <c r="AK415" s="193"/>
      <c r="AL415" s="193"/>
      <c r="AM415" s="193"/>
      <c r="AN415" s="193"/>
      <c r="AO415" s="193"/>
      <c r="AP415" s="193"/>
      <c r="AQ415" s="193"/>
      <c r="AR415" s="193"/>
      <c r="AS415" s="193"/>
      <c r="AT415" s="193"/>
      <c r="AU415" s="193"/>
      <c r="AV415" s="193"/>
      <c r="AW415" s="193"/>
      <c r="AX415" s="193"/>
      <c r="AY415" s="193"/>
      <c r="AZ415" s="193"/>
      <c r="BA415" s="193"/>
      <c r="BB415" s="193"/>
    </row>
    <row r="416" spans="1:54" ht="15.75" customHeight="1">
      <c r="A416" s="193"/>
      <c r="B416" s="193"/>
      <c r="C416" s="489">
        <v>551</v>
      </c>
      <c r="D416" s="489" t="s">
        <v>2311</v>
      </c>
      <c r="E416" s="489">
        <f t="shared" si="17"/>
        <v>380</v>
      </c>
      <c r="F416" s="525" t="s">
        <v>688</v>
      </c>
      <c r="G416" s="530" t="s">
        <v>3664</v>
      </c>
      <c r="H416" s="533" t="s">
        <v>990</v>
      </c>
      <c r="I416" s="668" t="s">
        <v>385</v>
      </c>
      <c r="J416" s="565" t="s">
        <v>2280</v>
      </c>
      <c r="K416" s="565" t="s">
        <v>2280</v>
      </c>
      <c r="L416" s="565" t="s">
        <v>2281</v>
      </c>
      <c r="M416" s="647"/>
      <c r="N416" s="504" t="s">
        <v>3211</v>
      </c>
      <c r="O416" s="494" t="s">
        <v>365</v>
      </c>
      <c r="P416" s="563"/>
      <c r="Q416" s="563"/>
      <c r="R416" s="524" t="s">
        <v>799</v>
      </c>
      <c r="S416" s="504" t="s">
        <v>2312</v>
      </c>
      <c r="T416" s="496" t="s">
        <v>2313</v>
      </c>
      <c r="U416" s="497" t="s">
        <v>801</v>
      </c>
      <c r="V416" s="498">
        <v>35825</v>
      </c>
      <c r="W416" s="497">
        <f t="shared" ca="1" si="12"/>
        <v>27</v>
      </c>
      <c r="X416" s="497" t="s">
        <v>2314</v>
      </c>
      <c r="Y416" s="497" t="s">
        <v>778</v>
      </c>
      <c r="Z416" s="497" t="s">
        <v>792</v>
      </c>
      <c r="AA416" s="497" t="s">
        <v>744</v>
      </c>
      <c r="AB416" s="648" t="s">
        <v>744</v>
      </c>
      <c r="AC416" s="497" t="s">
        <v>2089</v>
      </c>
      <c r="AD416" s="563"/>
      <c r="AE416" s="563"/>
      <c r="AF416" s="497" t="s">
        <v>874</v>
      </c>
      <c r="AG416" s="563"/>
      <c r="AH416" s="578" t="s">
        <v>688</v>
      </c>
      <c r="AI416" s="193"/>
      <c r="AJ416" s="193"/>
      <c r="AK416" s="193"/>
      <c r="AL416" s="193"/>
      <c r="AM416" s="193"/>
      <c r="AN416" s="193"/>
      <c r="AO416" s="193"/>
      <c r="AP416" s="193"/>
      <c r="AQ416" s="193"/>
      <c r="AR416" s="193"/>
      <c r="AS416" s="193"/>
      <c r="AT416" s="193"/>
      <c r="AU416" s="193"/>
      <c r="AV416" s="193"/>
      <c r="AW416" s="193"/>
      <c r="AX416" s="193"/>
      <c r="AY416" s="193"/>
      <c r="AZ416" s="193"/>
      <c r="BA416" s="193"/>
      <c r="BB416" s="193"/>
    </row>
    <row r="417" spans="1:54" ht="15.75" customHeight="1">
      <c r="A417" s="193"/>
      <c r="B417" s="193"/>
      <c r="C417" s="588">
        <v>559</v>
      </c>
      <c r="D417" s="588" t="s">
        <v>2315</v>
      </c>
      <c r="E417" s="588">
        <f t="shared" si="17"/>
        <v>380</v>
      </c>
      <c r="F417" s="589"/>
      <c r="G417" s="590" t="s">
        <v>3664</v>
      </c>
      <c r="H417" s="533" t="s">
        <v>990</v>
      </c>
      <c r="I417" s="1045" t="s">
        <v>385</v>
      </c>
      <c r="J417" s="681" t="s">
        <v>2280</v>
      </c>
      <c r="K417" s="681" t="s">
        <v>2315</v>
      </c>
      <c r="L417" s="681" t="s">
        <v>2316</v>
      </c>
      <c r="M417" s="589"/>
      <c r="N417" s="626" t="s">
        <v>3266</v>
      </c>
      <c r="O417" s="593"/>
      <c r="P417" s="595" t="s">
        <v>197</v>
      </c>
      <c r="Q417" s="597"/>
      <c r="R417" s="593"/>
      <c r="S417" s="713" t="s">
        <v>387</v>
      </c>
      <c r="T417" s="608" t="s">
        <v>2318</v>
      </c>
      <c r="U417" s="595" t="s">
        <v>801</v>
      </c>
      <c r="V417" s="596">
        <v>32520</v>
      </c>
      <c r="W417" s="595">
        <f t="shared" ca="1" si="12"/>
        <v>37</v>
      </c>
      <c r="X417" s="597"/>
      <c r="Y417" s="595" t="s">
        <v>769</v>
      </c>
      <c r="Z417" s="595" t="s">
        <v>734</v>
      </c>
      <c r="AA417" s="595" t="s">
        <v>744</v>
      </c>
      <c r="AB417" s="595" t="s">
        <v>2290</v>
      </c>
      <c r="AC417" s="595" t="s">
        <v>2319</v>
      </c>
      <c r="AD417" s="595" t="s">
        <v>1012</v>
      </c>
      <c r="AE417" s="597"/>
      <c r="AF417" s="597"/>
      <c r="AG417" s="563"/>
      <c r="AH417" s="563"/>
      <c r="AI417" s="193"/>
      <c r="AJ417" s="193"/>
      <c r="AK417" s="193"/>
      <c r="AL417" s="193"/>
      <c r="AM417" s="193"/>
      <c r="AN417" s="193"/>
      <c r="AO417" s="193"/>
      <c r="AP417" s="193"/>
      <c r="AQ417" s="193"/>
      <c r="AR417" s="193"/>
      <c r="AS417" s="193"/>
      <c r="AT417" s="193"/>
      <c r="AU417" s="193"/>
      <c r="AV417" s="193"/>
      <c r="AW417" s="193"/>
      <c r="AX417" s="193"/>
      <c r="AY417" s="193"/>
      <c r="AZ417" s="193"/>
      <c r="BA417" s="193"/>
      <c r="BB417" s="193"/>
    </row>
    <row r="418" spans="1:54" ht="15.75" customHeight="1">
      <c r="A418" s="193"/>
      <c r="B418" s="193"/>
      <c r="C418" s="489">
        <v>560</v>
      </c>
      <c r="D418" s="489" t="s">
        <v>2316</v>
      </c>
      <c r="E418" s="489">
        <f t="shared" si="17"/>
        <v>381</v>
      </c>
      <c r="F418" s="525" t="s">
        <v>688</v>
      </c>
      <c r="G418" s="530" t="s">
        <v>3664</v>
      </c>
      <c r="H418" s="533" t="s">
        <v>990</v>
      </c>
      <c r="I418" s="668" t="s">
        <v>385</v>
      </c>
      <c r="J418" s="565" t="s">
        <v>2280</v>
      </c>
      <c r="K418" s="565" t="s">
        <v>2315</v>
      </c>
      <c r="L418" s="565" t="s">
        <v>2316</v>
      </c>
      <c r="M418" s="647"/>
      <c r="N418" s="501" t="s">
        <v>3266</v>
      </c>
      <c r="O418" s="494" t="s">
        <v>365</v>
      </c>
      <c r="P418" s="497" t="s">
        <v>519</v>
      </c>
      <c r="Q418" s="563"/>
      <c r="R418" s="524" t="s">
        <v>799</v>
      </c>
      <c r="S418" s="501" t="s">
        <v>402</v>
      </c>
      <c r="T418" s="496" t="s">
        <v>2320</v>
      </c>
      <c r="U418" s="497" t="s">
        <v>801</v>
      </c>
      <c r="V418" s="498">
        <v>35366</v>
      </c>
      <c r="W418" s="497">
        <f t="shared" ca="1" si="12"/>
        <v>29</v>
      </c>
      <c r="X418" s="497" t="s">
        <v>2321</v>
      </c>
      <c r="Y418" s="497" t="s">
        <v>778</v>
      </c>
      <c r="Z418" s="497" t="s">
        <v>792</v>
      </c>
      <c r="AA418" s="497" t="s">
        <v>744</v>
      </c>
      <c r="AB418" s="648" t="s">
        <v>744</v>
      </c>
      <c r="AC418" s="497" t="s">
        <v>2322</v>
      </c>
      <c r="AD418" s="563"/>
      <c r="AE418" s="563"/>
      <c r="AF418" s="497" t="s">
        <v>1584</v>
      </c>
      <c r="AG418" s="563"/>
      <c r="AH418" s="578" t="s">
        <v>688</v>
      </c>
      <c r="AI418" s="193"/>
      <c r="AJ418" s="193"/>
      <c r="AK418" s="193"/>
      <c r="AL418" s="193"/>
      <c r="AM418" s="193"/>
      <c r="AN418" s="193"/>
      <c r="AO418" s="193"/>
      <c r="AP418" s="193"/>
      <c r="AQ418" s="193"/>
      <c r="AR418" s="193"/>
      <c r="AS418" s="193"/>
      <c r="AT418" s="193"/>
      <c r="AU418" s="193"/>
      <c r="AV418" s="193"/>
      <c r="AW418" s="193"/>
      <c r="AX418" s="193"/>
      <c r="AY418" s="193"/>
      <c r="AZ418" s="193"/>
      <c r="BA418" s="193"/>
      <c r="BB418" s="193"/>
    </row>
    <row r="419" spans="1:54" ht="15.75" customHeight="1">
      <c r="A419" s="193"/>
      <c r="B419" s="193"/>
      <c r="C419" s="489">
        <v>561</v>
      </c>
      <c r="D419" s="489" t="s">
        <v>2323</v>
      </c>
      <c r="E419" s="489">
        <f t="shared" si="17"/>
        <v>382</v>
      </c>
      <c r="F419" s="525" t="s">
        <v>688</v>
      </c>
      <c r="G419" s="530" t="s">
        <v>3664</v>
      </c>
      <c r="H419" s="533" t="s">
        <v>990</v>
      </c>
      <c r="I419" s="668" t="s">
        <v>385</v>
      </c>
      <c r="J419" s="565" t="s">
        <v>2280</v>
      </c>
      <c r="K419" s="565" t="s">
        <v>2315</v>
      </c>
      <c r="L419" s="565" t="s">
        <v>2316</v>
      </c>
      <c r="M419" s="647"/>
      <c r="N419" s="501" t="s">
        <v>3266</v>
      </c>
      <c r="O419" s="494" t="s">
        <v>365</v>
      </c>
      <c r="P419" s="563"/>
      <c r="Q419" s="563"/>
      <c r="R419" s="524" t="s">
        <v>799</v>
      </c>
      <c r="S419" s="501" t="s">
        <v>423</v>
      </c>
      <c r="T419" s="496" t="s">
        <v>2324</v>
      </c>
      <c r="U419" s="497" t="s">
        <v>801</v>
      </c>
      <c r="V419" s="498">
        <v>33267</v>
      </c>
      <c r="W419" s="497">
        <f t="shared" ca="1" si="12"/>
        <v>34</v>
      </c>
      <c r="X419" s="497" t="s">
        <v>2325</v>
      </c>
      <c r="Y419" s="497" t="s">
        <v>778</v>
      </c>
      <c r="Z419" s="497" t="s">
        <v>792</v>
      </c>
      <c r="AA419" s="497" t="s">
        <v>744</v>
      </c>
      <c r="AB419" s="648" t="s">
        <v>744</v>
      </c>
      <c r="AC419" s="497" t="s">
        <v>2326</v>
      </c>
      <c r="AD419" s="563"/>
      <c r="AE419" s="563"/>
      <c r="AF419" s="497" t="s">
        <v>1584</v>
      </c>
      <c r="AG419" s="563"/>
      <c r="AH419" s="578" t="s">
        <v>688</v>
      </c>
      <c r="AI419" s="193"/>
      <c r="AJ419" s="193"/>
      <c r="AK419" s="193"/>
      <c r="AL419" s="193"/>
      <c r="AM419" s="193"/>
      <c r="AN419" s="193"/>
      <c r="AO419" s="193"/>
      <c r="AP419" s="193"/>
      <c r="AQ419" s="193"/>
      <c r="AR419" s="193"/>
      <c r="AS419" s="193"/>
      <c r="AT419" s="193"/>
      <c r="AU419" s="193"/>
      <c r="AV419" s="193"/>
      <c r="AW419" s="193"/>
      <c r="AX419" s="193"/>
      <c r="AY419" s="193"/>
      <c r="AZ419" s="193"/>
      <c r="BA419" s="193"/>
      <c r="BB419" s="193"/>
    </row>
    <row r="420" spans="1:54" ht="15.75" customHeight="1">
      <c r="A420" s="193"/>
      <c r="B420" s="193"/>
      <c r="C420" s="489">
        <v>562</v>
      </c>
      <c r="D420" s="489" t="s">
        <v>2327</v>
      </c>
      <c r="E420" s="489">
        <f t="shared" si="17"/>
        <v>383</v>
      </c>
      <c r="F420" s="525" t="s">
        <v>688</v>
      </c>
      <c r="G420" s="530" t="s">
        <v>3664</v>
      </c>
      <c r="H420" s="533" t="s">
        <v>990</v>
      </c>
      <c r="I420" s="668" t="s">
        <v>385</v>
      </c>
      <c r="J420" s="565" t="s">
        <v>2280</v>
      </c>
      <c r="K420" s="565" t="s">
        <v>2315</v>
      </c>
      <c r="L420" s="565" t="s">
        <v>2316</v>
      </c>
      <c r="M420" s="647"/>
      <c r="N420" s="501" t="s">
        <v>3266</v>
      </c>
      <c r="O420" s="494" t="s">
        <v>365</v>
      </c>
      <c r="P420" s="563"/>
      <c r="Q420" s="563"/>
      <c r="R420" s="524" t="s">
        <v>799</v>
      </c>
      <c r="S420" s="501" t="s">
        <v>3630</v>
      </c>
      <c r="T420" s="496" t="s">
        <v>3782</v>
      </c>
      <c r="U420" s="497" t="s">
        <v>801</v>
      </c>
      <c r="V420" s="498">
        <v>33415</v>
      </c>
      <c r="W420" s="497">
        <f t="shared" ca="1" si="12"/>
        <v>34</v>
      </c>
      <c r="X420" s="497" t="s">
        <v>2329</v>
      </c>
      <c r="Y420" s="497" t="s">
        <v>778</v>
      </c>
      <c r="Z420" s="497" t="s">
        <v>792</v>
      </c>
      <c r="AA420" s="497" t="s">
        <v>744</v>
      </c>
      <c r="AB420" s="648" t="s">
        <v>744</v>
      </c>
      <c r="AC420" s="497" t="s">
        <v>2330</v>
      </c>
      <c r="AD420" s="563"/>
      <c r="AE420" s="563"/>
      <c r="AF420" s="497" t="s">
        <v>1584</v>
      </c>
      <c r="AG420" s="563"/>
      <c r="AH420" s="578" t="s">
        <v>688</v>
      </c>
      <c r="AI420" s="193"/>
      <c r="AJ420" s="193"/>
      <c r="AK420" s="193"/>
      <c r="AL420" s="193"/>
      <c r="AM420" s="193"/>
      <c r="AN420" s="193"/>
      <c r="AO420" s="193"/>
      <c r="AP420" s="193"/>
      <c r="AQ420" s="193"/>
      <c r="AR420" s="193"/>
      <c r="AS420" s="193"/>
      <c r="AT420" s="193"/>
      <c r="AU420" s="193"/>
      <c r="AV420" s="193"/>
      <c r="AW420" s="193"/>
      <c r="AX420" s="193"/>
      <c r="AY420" s="193"/>
      <c r="AZ420" s="193"/>
      <c r="BA420" s="193"/>
      <c r="BB420" s="193"/>
    </row>
    <row r="421" spans="1:54" ht="15.75" customHeight="1">
      <c r="A421" s="193"/>
      <c r="B421" s="193"/>
      <c r="C421" s="489">
        <v>563</v>
      </c>
      <c r="D421" s="489" t="s">
        <v>2331</v>
      </c>
      <c r="E421" s="489">
        <f t="shared" si="17"/>
        <v>384</v>
      </c>
      <c r="F421" s="525" t="s">
        <v>688</v>
      </c>
      <c r="G421" s="530" t="s">
        <v>3664</v>
      </c>
      <c r="H421" s="533" t="s">
        <v>990</v>
      </c>
      <c r="I421" s="668" t="s">
        <v>385</v>
      </c>
      <c r="J421" s="565" t="s">
        <v>2280</v>
      </c>
      <c r="K421" s="565" t="s">
        <v>2315</v>
      </c>
      <c r="L421" s="565" t="s">
        <v>2316</v>
      </c>
      <c r="M421" s="647"/>
      <c r="N421" s="501" t="s">
        <v>3266</v>
      </c>
      <c r="O421" s="494" t="s">
        <v>365</v>
      </c>
      <c r="P421" s="563"/>
      <c r="Q421" s="563"/>
      <c r="R421" s="524" t="s">
        <v>799</v>
      </c>
      <c r="S421" s="501" t="s">
        <v>464</v>
      </c>
      <c r="T421" s="496" t="s">
        <v>2332</v>
      </c>
      <c r="U421" s="497" t="s">
        <v>801</v>
      </c>
      <c r="V421" s="498">
        <v>35523</v>
      </c>
      <c r="W421" s="497">
        <f t="shared" ca="1" si="12"/>
        <v>28</v>
      </c>
      <c r="X421" s="497" t="s">
        <v>2333</v>
      </c>
      <c r="Y421" s="497" t="s">
        <v>778</v>
      </c>
      <c r="Z421" s="497" t="s">
        <v>792</v>
      </c>
      <c r="AA421" s="497" t="s">
        <v>744</v>
      </c>
      <c r="AB421" s="497" t="s">
        <v>2334</v>
      </c>
      <c r="AC421" s="497" t="s">
        <v>2335</v>
      </c>
      <c r="AD421" s="563"/>
      <c r="AE421" s="563"/>
      <c r="AF421" s="497" t="s">
        <v>1584</v>
      </c>
      <c r="AG421" s="563"/>
      <c r="AH421" s="578" t="s">
        <v>688</v>
      </c>
      <c r="AI421" s="193"/>
      <c r="AJ421" s="193"/>
      <c r="AK421" s="193"/>
      <c r="AL421" s="193"/>
      <c r="AM421" s="193"/>
      <c r="AN421" s="193"/>
      <c r="AO421" s="193"/>
      <c r="AP421" s="193"/>
      <c r="AQ421" s="193"/>
      <c r="AR421" s="193"/>
      <c r="AS421" s="193"/>
      <c r="AT421" s="193"/>
      <c r="AU421" s="193"/>
      <c r="AV421" s="193"/>
      <c r="AW421" s="193"/>
      <c r="AX421" s="193"/>
      <c r="AY421" s="193"/>
      <c r="AZ421" s="193"/>
      <c r="BA421" s="193"/>
      <c r="BB421" s="193"/>
    </row>
    <row r="422" spans="1:54" ht="15.75" customHeight="1">
      <c r="A422" s="193"/>
      <c r="B422" s="193"/>
      <c r="C422" s="489">
        <v>564</v>
      </c>
      <c r="D422" s="489" t="s">
        <v>2336</v>
      </c>
      <c r="E422" s="489">
        <f t="shared" si="17"/>
        <v>385</v>
      </c>
      <c r="F422" s="525" t="s">
        <v>688</v>
      </c>
      <c r="G422" s="530" t="s">
        <v>3664</v>
      </c>
      <c r="H422" s="533" t="s">
        <v>990</v>
      </c>
      <c r="I422" s="668" t="s">
        <v>385</v>
      </c>
      <c r="J422" s="565" t="s">
        <v>2280</v>
      </c>
      <c r="K422" s="565" t="s">
        <v>2315</v>
      </c>
      <c r="L422" s="565" t="s">
        <v>2316</v>
      </c>
      <c r="M422" s="647"/>
      <c r="N422" s="501" t="s">
        <v>3266</v>
      </c>
      <c r="O422" s="494" t="s">
        <v>365</v>
      </c>
      <c r="P422" s="563"/>
      <c r="Q422" s="563"/>
      <c r="R422" s="524" t="s">
        <v>799</v>
      </c>
      <c r="S422" s="501" t="s">
        <v>481</v>
      </c>
      <c r="T422" s="496" t="s">
        <v>2337</v>
      </c>
      <c r="U422" s="497" t="s">
        <v>801</v>
      </c>
      <c r="V422" s="498">
        <v>35944</v>
      </c>
      <c r="W422" s="497">
        <f t="shared" ca="1" si="12"/>
        <v>27</v>
      </c>
      <c r="X422" s="497" t="s">
        <v>2338</v>
      </c>
      <c r="Y422" s="497" t="s">
        <v>778</v>
      </c>
      <c r="Z422" s="497" t="s">
        <v>792</v>
      </c>
      <c r="AA422" s="497" t="s">
        <v>744</v>
      </c>
      <c r="AB422" s="497" t="s">
        <v>1235</v>
      </c>
      <c r="AC422" s="497" t="s">
        <v>2339</v>
      </c>
      <c r="AD422" s="563"/>
      <c r="AE422" s="563"/>
      <c r="AF422" s="497" t="s">
        <v>1584</v>
      </c>
      <c r="AG422" s="563"/>
      <c r="AH422" s="578" t="s">
        <v>688</v>
      </c>
      <c r="AI422" s="193"/>
      <c r="AJ422" s="193"/>
      <c r="AK422" s="193"/>
      <c r="AL422" s="193"/>
      <c r="AM422" s="193"/>
      <c r="AN422" s="193"/>
      <c r="AO422" s="193"/>
      <c r="AP422" s="193"/>
      <c r="AQ422" s="193"/>
      <c r="AR422" s="193"/>
      <c r="AS422" s="193"/>
      <c r="AT422" s="193"/>
      <c r="AU422" s="193"/>
      <c r="AV422" s="193"/>
      <c r="AW422" s="193"/>
      <c r="AX422" s="193"/>
      <c r="AY422" s="193"/>
      <c r="AZ422" s="193"/>
      <c r="BA422" s="193"/>
      <c r="BB422" s="193"/>
    </row>
    <row r="423" spans="1:54" ht="15.75" customHeight="1">
      <c r="A423" s="193"/>
      <c r="B423" s="193"/>
      <c r="C423" s="489">
        <v>565</v>
      </c>
      <c r="D423" s="489" t="s">
        <v>2340</v>
      </c>
      <c r="E423" s="489">
        <f t="shared" si="17"/>
        <v>386</v>
      </c>
      <c r="F423" s="525" t="s">
        <v>688</v>
      </c>
      <c r="G423" s="530" t="s">
        <v>3664</v>
      </c>
      <c r="H423" s="533" t="s">
        <v>990</v>
      </c>
      <c r="I423" s="668" t="s">
        <v>385</v>
      </c>
      <c r="J423" s="565" t="s">
        <v>2280</v>
      </c>
      <c r="K423" s="565" t="s">
        <v>2315</v>
      </c>
      <c r="L423" s="565" t="s">
        <v>2316</v>
      </c>
      <c r="M423" s="647"/>
      <c r="N423" s="501" t="s">
        <v>3266</v>
      </c>
      <c r="O423" s="494" t="s">
        <v>365</v>
      </c>
      <c r="P423" s="563"/>
      <c r="Q423" s="563"/>
      <c r="R423" s="524" t="s">
        <v>799</v>
      </c>
      <c r="S423" s="501" t="s">
        <v>501</v>
      </c>
      <c r="T423" s="496" t="s">
        <v>2341</v>
      </c>
      <c r="U423" s="497" t="s">
        <v>801</v>
      </c>
      <c r="V423" s="498">
        <v>36800</v>
      </c>
      <c r="W423" s="497">
        <f t="shared" ca="1" si="12"/>
        <v>25</v>
      </c>
      <c r="X423" s="497" t="s">
        <v>2342</v>
      </c>
      <c r="Y423" s="497" t="s">
        <v>778</v>
      </c>
      <c r="Z423" s="497" t="s">
        <v>792</v>
      </c>
      <c r="AA423" s="497" t="s">
        <v>744</v>
      </c>
      <c r="AB423" s="497" t="s">
        <v>1365</v>
      </c>
      <c r="AC423" s="497" t="s">
        <v>2343</v>
      </c>
      <c r="AD423" s="563"/>
      <c r="AE423" s="563"/>
      <c r="AF423" s="497" t="s">
        <v>1584</v>
      </c>
      <c r="AG423" s="563"/>
      <c r="AH423" s="578" t="s">
        <v>688</v>
      </c>
      <c r="AI423" s="193"/>
      <c r="AJ423" s="193"/>
      <c r="AK423" s="193"/>
      <c r="AL423" s="193"/>
      <c r="AM423" s="193"/>
      <c r="AN423" s="193"/>
      <c r="AO423" s="193"/>
      <c r="AP423" s="193"/>
      <c r="AQ423" s="193"/>
      <c r="AR423" s="193"/>
      <c r="AS423" s="193"/>
      <c r="AT423" s="193"/>
      <c r="AU423" s="193"/>
      <c r="AV423" s="193"/>
      <c r="AW423" s="193"/>
      <c r="AX423" s="193"/>
      <c r="AY423" s="193"/>
      <c r="AZ423" s="193"/>
      <c r="BA423" s="193"/>
      <c r="BB423" s="193"/>
    </row>
    <row r="424" spans="1:54" ht="15.75" customHeight="1">
      <c r="A424" s="193"/>
      <c r="B424" s="193"/>
      <c r="C424" s="489">
        <v>566</v>
      </c>
      <c r="D424" s="489" t="s">
        <v>2344</v>
      </c>
      <c r="E424" s="489">
        <f t="shared" si="17"/>
        <v>387</v>
      </c>
      <c r="F424" s="525" t="s">
        <v>688</v>
      </c>
      <c r="G424" s="530" t="s">
        <v>3664</v>
      </c>
      <c r="H424" s="533" t="s">
        <v>990</v>
      </c>
      <c r="I424" s="668" t="s">
        <v>385</v>
      </c>
      <c r="J424" s="565" t="s">
        <v>2280</v>
      </c>
      <c r="K424" s="565" t="s">
        <v>2315</v>
      </c>
      <c r="L424" s="565" t="s">
        <v>2316</v>
      </c>
      <c r="M424" s="647"/>
      <c r="N424" s="501" t="s">
        <v>3266</v>
      </c>
      <c r="O424" s="494" t="s">
        <v>365</v>
      </c>
      <c r="P424" s="563"/>
      <c r="Q424" s="563"/>
      <c r="R424" s="564" t="s">
        <v>766</v>
      </c>
      <c r="S424" s="501" t="s">
        <v>514</v>
      </c>
      <c r="T424" s="496" t="s">
        <v>2345</v>
      </c>
      <c r="U424" s="497" t="s">
        <v>801</v>
      </c>
      <c r="V424" s="498">
        <v>37404</v>
      </c>
      <c r="W424" s="497">
        <f t="shared" ca="1" si="12"/>
        <v>23</v>
      </c>
      <c r="X424" s="497" t="s">
        <v>2346</v>
      </c>
      <c r="Y424" s="497" t="s">
        <v>778</v>
      </c>
      <c r="Z424" s="497" t="s">
        <v>792</v>
      </c>
      <c r="AA424" s="497" t="s">
        <v>744</v>
      </c>
      <c r="AB424" s="497" t="s">
        <v>1235</v>
      </c>
      <c r="AC424" s="497" t="s">
        <v>2347</v>
      </c>
      <c r="AD424" s="563"/>
      <c r="AE424" s="563"/>
      <c r="AF424" s="497" t="s">
        <v>1584</v>
      </c>
      <c r="AG424" s="563"/>
      <c r="AH424" s="578" t="s">
        <v>688</v>
      </c>
      <c r="AI424" s="193"/>
      <c r="AJ424" s="193"/>
      <c r="AK424" s="193"/>
      <c r="AL424" s="193"/>
      <c r="AM424" s="193"/>
      <c r="AN424" s="193"/>
      <c r="AO424" s="193"/>
      <c r="AP424" s="193"/>
      <c r="AQ424" s="193"/>
      <c r="AR424" s="193"/>
      <c r="AS424" s="193"/>
      <c r="AT424" s="193"/>
      <c r="AU424" s="193"/>
      <c r="AV424" s="193"/>
      <c r="AW424" s="193"/>
      <c r="AX424" s="193"/>
      <c r="AY424" s="193"/>
      <c r="AZ424" s="193"/>
      <c r="BA424" s="193"/>
      <c r="BB424" s="193"/>
    </row>
    <row r="425" spans="1:54" ht="15.75" customHeight="1">
      <c r="A425" s="193"/>
      <c r="B425" s="193"/>
      <c r="C425" s="489">
        <v>567</v>
      </c>
      <c r="D425" s="489" t="s">
        <v>2348</v>
      </c>
      <c r="E425" s="489">
        <f t="shared" si="17"/>
        <v>388</v>
      </c>
      <c r="F425" s="549" t="s">
        <v>680</v>
      </c>
      <c r="G425" s="530" t="s">
        <v>3664</v>
      </c>
      <c r="H425" s="533" t="s">
        <v>990</v>
      </c>
      <c r="I425" s="668" t="s">
        <v>385</v>
      </c>
      <c r="J425" s="565" t="s">
        <v>2280</v>
      </c>
      <c r="K425" s="565" t="s">
        <v>2315</v>
      </c>
      <c r="L425" s="565" t="s">
        <v>2316</v>
      </c>
      <c r="M425" s="647"/>
      <c r="N425" s="501" t="s">
        <v>3266</v>
      </c>
      <c r="O425" s="494" t="s">
        <v>365</v>
      </c>
      <c r="P425" s="563"/>
      <c r="Q425" s="563"/>
      <c r="R425" s="564" t="s">
        <v>766</v>
      </c>
      <c r="S425" s="712" t="s">
        <v>526</v>
      </c>
      <c r="T425" s="496" t="s">
        <v>2349</v>
      </c>
      <c r="U425" s="497" t="s">
        <v>801</v>
      </c>
      <c r="V425" s="498">
        <v>38451</v>
      </c>
      <c r="W425" s="497">
        <f t="shared" ca="1" si="12"/>
        <v>20</v>
      </c>
      <c r="X425" s="497" t="s">
        <v>2350</v>
      </c>
      <c r="Y425" s="497" t="s">
        <v>778</v>
      </c>
      <c r="Z425" s="497" t="s">
        <v>784</v>
      </c>
      <c r="AA425" s="497" t="s">
        <v>744</v>
      </c>
      <c r="AB425" s="497" t="s">
        <v>1235</v>
      </c>
      <c r="AC425" s="497" t="s">
        <v>2351</v>
      </c>
      <c r="AD425" s="563"/>
      <c r="AE425" s="563"/>
      <c r="AF425" s="497" t="s">
        <v>1584</v>
      </c>
      <c r="AG425" s="563"/>
      <c r="AH425" s="497" t="s">
        <v>680</v>
      </c>
      <c r="AI425" s="193"/>
      <c r="AJ425" s="193"/>
      <c r="AK425" s="193"/>
      <c r="AL425" s="193"/>
      <c r="AM425" s="193"/>
      <c r="AN425" s="193"/>
      <c r="AO425" s="193"/>
      <c r="AP425" s="193"/>
      <c r="AQ425" s="193"/>
      <c r="AR425" s="193"/>
      <c r="AS425" s="193"/>
      <c r="AT425" s="193"/>
      <c r="AU425" s="193"/>
      <c r="AV425" s="193"/>
      <c r="AW425" s="193"/>
      <c r="AX425" s="193"/>
      <c r="AY425" s="193"/>
      <c r="AZ425" s="193"/>
      <c r="BA425" s="193"/>
      <c r="BB425" s="193"/>
    </row>
    <row r="426" spans="1:54" ht="15.75" customHeight="1">
      <c r="A426" s="193"/>
      <c r="B426" s="193"/>
      <c r="C426" s="489">
        <v>633</v>
      </c>
      <c r="D426" s="489" t="s">
        <v>2353</v>
      </c>
      <c r="E426" s="489">
        <f t="shared" si="17"/>
        <v>389</v>
      </c>
      <c r="F426" s="525" t="s">
        <v>688</v>
      </c>
      <c r="G426" s="530" t="s">
        <v>3668</v>
      </c>
      <c r="H426" s="533" t="s">
        <v>990</v>
      </c>
      <c r="I426" s="668" t="s">
        <v>115</v>
      </c>
      <c r="J426" s="565" t="s">
        <v>1002</v>
      </c>
      <c r="K426" s="565" t="s">
        <v>2315</v>
      </c>
      <c r="L426" s="606" t="s">
        <v>726</v>
      </c>
      <c r="M426" s="569"/>
      <c r="N426" s="519" t="s">
        <v>3678</v>
      </c>
      <c r="O426" s="494" t="s">
        <v>365</v>
      </c>
      <c r="P426" s="563"/>
      <c r="Q426" s="563"/>
      <c r="R426" s="524" t="s">
        <v>799</v>
      </c>
      <c r="S426" s="534" t="s">
        <v>403</v>
      </c>
      <c r="T426" s="609" t="s">
        <v>2354</v>
      </c>
      <c r="U426" s="497" t="s">
        <v>801</v>
      </c>
      <c r="V426" s="558">
        <v>33996</v>
      </c>
      <c r="W426" s="497">
        <f t="shared" ca="1" si="12"/>
        <v>33</v>
      </c>
      <c r="X426" s="497" t="s">
        <v>2355</v>
      </c>
      <c r="Y426" s="497" t="s">
        <v>778</v>
      </c>
      <c r="Z426" s="497" t="s">
        <v>792</v>
      </c>
      <c r="AA426" s="497" t="s">
        <v>744</v>
      </c>
      <c r="AB426" s="648" t="s">
        <v>744</v>
      </c>
      <c r="AC426" s="497" t="s">
        <v>2356</v>
      </c>
      <c r="AD426" s="563"/>
      <c r="AE426" s="563"/>
      <c r="AF426" s="497" t="s">
        <v>1313</v>
      </c>
      <c r="AG426" s="563"/>
      <c r="AH426" s="578" t="s">
        <v>688</v>
      </c>
      <c r="AI426" s="193"/>
      <c r="AJ426" s="193"/>
      <c r="AK426" s="193"/>
      <c r="AL426" s="193"/>
      <c r="AM426" s="193"/>
      <c r="AN426" s="193"/>
      <c r="AO426" s="193"/>
      <c r="AP426" s="193"/>
      <c r="AQ426" s="193"/>
      <c r="AR426" s="193"/>
      <c r="AS426" s="193"/>
      <c r="AT426" s="193"/>
      <c r="AU426" s="193"/>
      <c r="AV426" s="193"/>
      <c r="AW426" s="193"/>
      <c r="AX426" s="193"/>
      <c r="AY426" s="193"/>
      <c r="AZ426" s="193"/>
      <c r="BA426" s="193"/>
      <c r="BB426" s="193"/>
    </row>
    <row r="427" spans="1:54" ht="15.75" customHeight="1">
      <c r="A427" s="193"/>
      <c r="B427" s="193"/>
      <c r="C427" s="489">
        <v>634</v>
      </c>
      <c r="D427" s="489" t="s">
        <v>2357</v>
      </c>
      <c r="E427" s="489">
        <f t="shared" si="17"/>
        <v>390</v>
      </c>
      <c r="F427" s="525" t="s">
        <v>688</v>
      </c>
      <c r="G427" s="530" t="s">
        <v>3668</v>
      </c>
      <c r="H427" s="533" t="s">
        <v>990</v>
      </c>
      <c r="I427" s="668" t="s">
        <v>115</v>
      </c>
      <c r="J427" s="565" t="s">
        <v>1002</v>
      </c>
      <c r="K427" s="565" t="s">
        <v>2315</v>
      </c>
      <c r="L427" s="606" t="s">
        <v>726</v>
      </c>
      <c r="M427" s="569"/>
      <c r="N427" s="519" t="s">
        <v>3678</v>
      </c>
      <c r="O427" s="494" t="s">
        <v>365</v>
      </c>
      <c r="P427" s="563"/>
      <c r="Q427" s="563"/>
      <c r="R427" s="564" t="s">
        <v>766</v>
      </c>
      <c r="S427" s="534" t="s">
        <v>424</v>
      </c>
      <c r="T427" s="609" t="s">
        <v>2358</v>
      </c>
      <c r="U427" s="497" t="s">
        <v>801</v>
      </c>
      <c r="V427" s="558">
        <v>35880</v>
      </c>
      <c r="W427" s="497">
        <f t="shared" ca="1" si="12"/>
        <v>27</v>
      </c>
      <c r="X427" s="497" t="s">
        <v>2359</v>
      </c>
      <c r="Y427" s="497" t="s">
        <v>778</v>
      </c>
      <c r="Z427" s="497" t="s">
        <v>792</v>
      </c>
      <c r="AA427" s="497" t="s">
        <v>740</v>
      </c>
      <c r="AB427" s="497" t="s">
        <v>1235</v>
      </c>
      <c r="AC427" s="497" t="s">
        <v>2360</v>
      </c>
      <c r="AD427" s="563"/>
      <c r="AE427" s="563"/>
      <c r="AF427" s="497" t="s">
        <v>1313</v>
      </c>
      <c r="AG427" s="563"/>
      <c r="AH427" s="578" t="s">
        <v>688</v>
      </c>
      <c r="AI427" s="193"/>
      <c r="AJ427" s="193"/>
      <c r="AK427" s="193"/>
      <c r="AL427" s="193"/>
      <c r="AM427" s="193"/>
      <c r="AN427" s="193"/>
      <c r="AO427" s="193"/>
      <c r="AP427" s="193"/>
      <c r="AQ427" s="193"/>
      <c r="AR427" s="193"/>
      <c r="AS427" s="193"/>
      <c r="AT427" s="193"/>
      <c r="AU427" s="193"/>
      <c r="AV427" s="193"/>
      <c r="AW427" s="193"/>
      <c r="AX427" s="193"/>
      <c r="AY427" s="193"/>
      <c r="AZ427" s="193"/>
      <c r="BA427" s="193"/>
      <c r="BB427" s="193"/>
    </row>
    <row r="428" spans="1:54" ht="15.75" customHeight="1">
      <c r="A428" s="193"/>
      <c r="B428" s="193"/>
      <c r="C428" s="489">
        <v>635</v>
      </c>
      <c r="D428" s="489" t="s">
        <v>2361</v>
      </c>
      <c r="E428" s="489">
        <f t="shared" si="17"/>
        <v>391</v>
      </c>
      <c r="F428" s="525" t="s">
        <v>688</v>
      </c>
      <c r="G428" s="530" t="s">
        <v>3668</v>
      </c>
      <c r="H428" s="714" t="s">
        <v>990</v>
      </c>
      <c r="I428" s="668" t="s">
        <v>115</v>
      </c>
      <c r="J428" s="565" t="s">
        <v>1002</v>
      </c>
      <c r="K428" s="565" t="s">
        <v>2315</v>
      </c>
      <c r="L428" s="606" t="s">
        <v>726</v>
      </c>
      <c r="M428" s="569"/>
      <c r="N428" s="519" t="s">
        <v>3678</v>
      </c>
      <c r="O428" s="494" t="s">
        <v>365</v>
      </c>
      <c r="P428" s="563"/>
      <c r="Q428" s="563"/>
      <c r="R428" s="564" t="s">
        <v>766</v>
      </c>
      <c r="S428" s="579" t="s">
        <v>445</v>
      </c>
      <c r="T428" s="609" t="s">
        <v>2362</v>
      </c>
      <c r="U428" s="497" t="s">
        <v>801</v>
      </c>
      <c r="V428" s="558">
        <v>36847</v>
      </c>
      <c r="W428" s="497">
        <f t="shared" ca="1" si="12"/>
        <v>25</v>
      </c>
      <c r="X428" s="497" t="s">
        <v>2363</v>
      </c>
      <c r="Y428" s="497" t="s">
        <v>778</v>
      </c>
      <c r="Z428" s="497" t="s">
        <v>792</v>
      </c>
      <c r="AA428" s="497" t="s">
        <v>744</v>
      </c>
      <c r="AB428" s="497" t="s">
        <v>1235</v>
      </c>
      <c r="AC428" s="497" t="s">
        <v>2364</v>
      </c>
      <c r="AD428" s="563"/>
      <c r="AE428" s="563"/>
      <c r="AF428" s="497" t="s">
        <v>1313</v>
      </c>
      <c r="AG428" s="563"/>
      <c r="AH428" s="578" t="s">
        <v>688</v>
      </c>
      <c r="AI428" s="193"/>
      <c r="AJ428" s="193"/>
      <c r="AK428" s="193"/>
      <c r="AL428" s="193"/>
      <c r="AM428" s="193"/>
      <c r="AN428" s="193"/>
      <c r="AO428" s="193"/>
      <c r="AP428" s="193"/>
      <c r="AQ428" s="193"/>
      <c r="AR428" s="193"/>
      <c r="AS428" s="193"/>
      <c r="AT428" s="193"/>
      <c r="AU428" s="193"/>
      <c r="AV428" s="193"/>
      <c r="AW428" s="193"/>
      <c r="AX428" s="193"/>
      <c r="AY428" s="193"/>
      <c r="AZ428" s="193"/>
      <c r="BA428" s="193"/>
      <c r="BB428" s="193"/>
    </row>
    <row r="429" spans="1:54" ht="15.75" customHeight="1">
      <c r="A429" s="457"/>
      <c r="B429" s="456"/>
      <c r="C429" s="489">
        <v>332</v>
      </c>
      <c r="D429" s="489" t="s">
        <v>915</v>
      </c>
      <c r="E429" s="489">
        <f t="shared" ref="E429:E479" si="18">SUBTOTAL(103,$R$15:R429)</f>
        <v>391</v>
      </c>
      <c r="F429" s="489"/>
      <c r="G429" s="530" t="s">
        <v>274</v>
      </c>
      <c r="H429" s="531" t="s">
        <v>2372</v>
      </c>
      <c r="I429" s="641" t="s">
        <v>205</v>
      </c>
      <c r="J429" s="490" t="s">
        <v>2372</v>
      </c>
      <c r="K429" s="490" t="s">
        <v>915</v>
      </c>
      <c r="L429" s="490" t="s">
        <v>2397</v>
      </c>
      <c r="M429" s="490"/>
      <c r="N429" s="493" t="s">
        <v>727</v>
      </c>
      <c r="O429" s="494"/>
      <c r="P429" s="495" t="s">
        <v>69</v>
      </c>
      <c r="Q429" s="495"/>
      <c r="R429" s="494"/>
      <c r="S429" s="493" t="s">
        <v>98</v>
      </c>
      <c r="T429" s="496" t="s">
        <v>916</v>
      </c>
      <c r="U429" s="497" t="s">
        <v>731</v>
      </c>
      <c r="V429" s="498">
        <v>19202</v>
      </c>
      <c r="W429" s="497">
        <f t="shared" ca="1" si="12"/>
        <v>73</v>
      </c>
      <c r="X429" s="497" t="s">
        <v>917</v>
      </c>
      <c r="Y429" s="497" t="s">
        <v>733</v>
      </c>
      <c r="Z429" s="497" t="s">
        <v>734</v>
      </c>
      <c r="AA429" s="497" t="s">
        <v>740</v>
      </c>
      <c r="AB429" s="497" t="s">
        <v>736</v>
      </c>
      <c r="AC429" s="497" t="s">
        <v>770</v>
      </c>
      <c r="AD429" s="497" t="s">
        <v>1012</v>
      </c>
      <c r="AE429" s="497"/>
      <c r="AF429" s="497"/>
      <c r="AG429" s="499"/>
      <c r="AH429" s="499"/>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row>
    <row r="430" spans="1:54" ht="15.75" customHeight="1">
      <c r="A430" s="457"/>
      <c r="B430" s="456"/>
      <c r="C430" s="489">
        <v>333</v>
      </c>
      <c r="D430" s="489" t="s">
        <v>2397</v>
      </c>
      <c r="E430" s="489">
        <f t="shared" si="18"/>
        <v>392</v>
      </c>
      <c r="F430" s="489" t="s">
        <v>682</v>
      </c>
      <c r="G430" s="530" t="s">
        <v>274</v>
      </c>
      <c r="H430" s="533" t="s">
        <v>2372</v>
      </c>
      <c r="I430" s="641" t="s">
        <v>205</v>
      </c>
      <c r="J430" s="490" t="s">
        <v>2372</v>
      </c>
      <c r="K430" s="490" t="s">
        <v>915</v>
      </c>
      <c r="L430" s="490" t="s">
        <v>2397</v>
      </c>
      <c r="M430" s="490" t="s">
        <v>2511</v>
      </c>
      <c r="N430" s="501" t="s">
        <v>727</v>
      </c>
      <c r="O430" s="494"/>
      <c r="P430" s="495" t="s">
        <v>84</v>
      </c>
      <c r="Q430" s="495"/>
      <c r="R430" s="494" t="s">
        <v>729</v>
      </c>
      <c r="S430" s="501" t="s">
        <v>281</v>
      </c>
      <c r="T430" s="496" t="s">
        <v>2398</v>
      </c>
      <c r="U430" s="497" t="s">
        <v>731</v>
      </c>
      <c r="V430" s="498">
        <v>30981</v>
      </c>
      <c r="W430" s="497">
        <f t="shared" ca="1" si="12"/>
        <v>41</v>
      </c>
      <c r="X430" s="497" t="s">
        <v>2399</v>
      </c>
      <c r="Y430" s="543" t="s">
        <v>2400</v>
      </c>
      <c r="Z430" s="497" t="s">
        <v>734</v>
      </c>
      <c r="AA430" s="497" t="s">
        <v>274</v>
      </c>
      <c r="AB430" s="497" t="s">
        <v>274</v>
      </c>
      <c r="AC430" s="497" t="s">
        <v>793</v>
      </c>
      <c r="AD430" s="497"/>
      <c r="AE430" s="497"/>
      <c r="AF430" s="497"/>
      <c r="AG430" s="499"/>
      <c r="AH430" s="499" t="s">
        <v>682</v>
      </c>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row>
    <row r="431" spans="1:54" ht="15.75" customHeight="1">
      <c r="A431" s="457"/>
      <c r="B431" s="456"/>
      <c r="C431" s="489">
        <v>334</v>
      </c>
      <c r="D431" s="489" t="s">
        <v>2401</v>
      </c>
      <c r="E431" s="489">
        <f t="shared" si="18"/>
        <v>393</v>
      </c>
      <c r="F431" s="489" t="s">
        <v>682</v>
      </c>
      <c r="G431" s="530" t="s">
        <v>274</v>
      </c>
      <c r="H431" s="533" t="s">
        <v>2372</v>
      </c>
      <c r="I431" s="641" t="s">
        <v>205</v>
      </c>
      <c r="J431" s="490" t="s">
        <v>2372</v>
      </c>
      <c r="K431" s="490" t="s">
        <v>915</v>
      </c>
      <c r="L431" s="490" t="s">
        <v>2397</v>
      </c>
      <c r="M431" s="490" t="s">
        <v>2511</v>
      </c>
      <c r="N431" s="501" t="s">
        <v>727</v>
      </c>
      <c r="O431" s="494"/>
      <c r="P431" s="495"/>
      <c r="Q431" s="495"/>
      <c r="R431" s="494" t="s">
        <v>729</v>
      </c>
      <c r="S431" s="501" t="s">
        <v>2402</v>
      </c>
      <c r="T431" s="496" t="s">
        <v>2403</v>
      </c>
      <c r="U431" s="497" t="s">
        <v>731</v>
      </c>
      <c r="V431" s="498">
        <v>26339</v>
      </c>
      <c r="W431" s="497">
        <f t="shared" ca="1" si="12"/>
        <v>53</v>
      </c>
      <c r="X431" s="497" t="s">
        <v>2404</v>
      </c>
      <c r="Y431" s="508" t="s">
        <v>733</v>
      </c>
      <c r="Z431" s="508" t="s">
        <v>734</v>
      </c>
      <c r="AA431" s="497" t="s">
        <v>274</v>
      </c>
      <c r="AB431" s="497" t="s">
        <v>274</v>
      </c>
      <c r="AC431" s="497" t="s">
        <v>793</v>
      </c>
      <c r="AD431" s="497"/>
      <c r="AE431" s="497"/>
      <c r="AF431" s="497" t="s">
        <v>771</v>
      </c>
      <c r="AG431" s="499"/>
      <c r="AH431" s="499" t="s">
        <v>682</v>
      </c>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row>
    <row r="432" spans="1:54" ht="15.75" customHeight="1">
      <c r="A432" s="457"/>
      <c r="B432" s="456"/>
      <c r="C432" s="489">
        <v>335</v>
      </c>
      <c r="D432" s="489" t="s">
        <v>2405</v>
      </c>
      <c r="E432" s="489">
        <f t="shared" si="18"/>
        <v>394</v>
      </c>
      <c r="F432" s="489" t="s">
        <v>870</v>
      </c>
      <c r="G432" s="530" t="s">
        <v>274</v>
      </c>
      <c r="H432" s="533" t="s">
        <v>2372</v>
      </c>
      <c r="I432" s="641" t="s">
        <v>205</v>
      </c>
      <c r="J432" s="490" t="s">
        <v>2372</v>
      </c>
      <c r="K432" s="490" t="s">
        <v>915</v>
      </c>
      <c r="L432" s="490" t="s">
        <v>2397</v>
      </c>
      <c r="M432" s="490" t="s">
        <v>2511</v>
      </c>
      <c r="N432" s="501" t="s">
        <v>727</v>
      </c>
      <c r="O432" s="494"/>
      <c r="P432" s="495"/>
      <c r="Q432" s="495"/>
      <c r="R432" s="494" t="s">
        <v>729</v>
      </c>
      <c r="S432" s="501" t="s">
        <v>2406</v>
      </c>
      <c r="T432" s="496" t="s">
        <v>2407</v>
      </c>
      <c r="U432" s="497" t="s">
        <v>731</v>
      </c>
      <c r="V432" s="498">
        <v>22088</v>
      </c>
      <c r="W432" s="497">
        <f t="shared" ca="1" si="12"/>
        <v>65</v>
      </c>
      <c r="X432" s="497" t="s">
        <v>2408</v>
      </c>
      <c r="Y432" s="497" t="s">
        <v>778</v>
      </c>
      <c r="Z432" s="497" t="s">
        <v>784</v>
      </c>
      <c r="AA432" s="497" t="s">
        <v>740</v>
      </c>
      <c r="AB432" s="497" t="s">
        <v>740</v>
      </c>
      <c r="AC432" s="497" t="s">
        <v>1750</v>
      </c>
      <c r="AD432" s="497"/>
      <c r="AE432" s="497"/>
      <c r="AF432" s="497" t="s">
        <v>779</v>
      </c>
      <c r="AG432" s="499" t="s">
        <v>1605</v>
      </c>
      <c r="AH432" s="499" t="s">
        <v>688</v>
      </c>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row>
    <row r="433" spans="1:54" ht="15.75" customHeight="1">
      <c r="A433" s="457"/>
      <c r="B433" s="456"/>
      <c r="C433" s="489">
        <v>336</v>
      </c>
      <c r="D433" s="489" t="s">
        <v>2409</v>
      </c>
      <c r="E433" s="489">
        <f t="shared" si="18"/>
        <v>395</v>
      </c>
      <c r="F433" s="489" t="s">
        <v>682</v>
      </c>
      <c r="G433" s="530" t="s">
        <v>274</v>
      </c>
      <c r="H433" s="533" t="s">
        <v>2372</v>
      </c>
      <c r="I433" s="641" t="s">
        <v>205</v>
      </c>
      <c r="J433" s="490" t="s">
        <v>2372</v>
      </c>
      <c r="K433" s="490" t="s">
        <v>915</v>
      </c>
      <c r="L433" s="490" t="s">
        <v>2397</v>
      </c>
      <c r="M433" s="490" t="s">
        <v>2511</v>
      </c>
      <c r="N433" s="501" t="s">
        <v>727</v>
      </c>
      <c r="O433" s="494"/>
      <c r="P433" s="495"/>
      <c r="Q433" s="495"/>
      <c r="R433" s="494" t="s">
        <v>729</v>
      </c>
      <c r="S433" s="501" t="s">
        <v>2410</v>
      </c>
      <c r="T433" s="496" t="s">
        <v>2411</v>
      </c>
      <c r="U433" s="497" t="s">
        <v>731</v>
      </c>
      <c r="V433" s="498">
        <v>31482</v>
      </c>
      <c r="W433" s="497">
        <f t="shared" ca="1" si="12"/>
        <v>39</v>
      </c>
      <c r="X433" s="497">
        <v>87071653151</v>
      </c>
      <c r="Y433" s="497" t="s">
        <v>778</v>
      </c>
      <c r="Z433" s="497" t="s">
        <v>792</v>
      </c>
      <c r="AA433" s="497" t="s">
        <v>274</v>
      </c>
      <c r="AB433" s="497" t="s">
        <v>274</v>
      </c>
      <c r="AC433" s="497" t="s">
        <v>793</v>
      </c>
      <c r="AD433" s="497" t="s">
        <v>786</v>
      </c>
      <c r="AE433" s="497" t="s">
        <v>787</v>
      </c>
      <c r="AF433" s="497"/>
      <c r="AG433" s="499"/>
      <c r="AH433" s="499" t="s">
        <v>682</v>
      </c>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row>
    <row r="434" spans="1:54" ht="15.75" customHeight="1">
      <c r="A434" s="457"/>
      <c r="B434" s="456"/>
      <c r="C434" s="489">
        <v>337</v>
      </c>
      <c r="D434" s="489" t="s">
        <v>2412</v>
      </c>
      <c r="E434" s="489">
        <f t="shared" si="18"/>
        <v>396</v>
      </c>
      <c r="F434" s="489" t="s">
        <v>682</v>
      </c>
      <c r="G434" s="530" t="s">
        <v>274</v>
      </c>
      <c r="H434" s="533" t="s">
        <v>2372</v>
      </c>
      <c r="I434" s="641" t="s">
        <v>205</v>
      </c>
      <c r="J434" s="490" t="s">
        <v>2372</v>
      </c>
      <c r="K434" s="490" t="s">
        <v>915</v>
      </c>
      <c r="L434" s="490" t="s">
        <v>2397</v>
      </c>
      <c r="M434" s="490" t="s">
        <v>2511</v>
      </c>
      <c r="N434" s="501" t="s">
        <v>727</v>
      </c>
      <c r="O434" s="494"/>
      <c r="P434" s="495"/>
      <c r="Q434" s="495"/>
      <c r="R434" s="494" t="s">
        <v>729</v>
      </c>
      <c r="S434" s="501" t="s">
        <v>2413</v>
      </c>
      <c r="T434" s="496" t="s">
        <v>2414</v>
      </c>
      <c r="U434" s="497" t="s">
        <v>731</v>
      </c>
      <c r="V434" s="498">
        <v>32188</v>
      </c>
      <c r="W434" s="497">
        <f t="shared" ca="1" si="12"/>
        <v>37</v>
      </c>
      <c r="X434" s="497" t="s">
        <v>2415</v>
      </c>
      <c r="Y434" s="497" t="s">
        <v>778</v>
      </c>
      <c r="Z434" s="497" t="s">
        <v>792</v>
      </c>
      <c r="AA434" s="497" t="s">
        <v>274</v>
      </c>
      <c r="AB434" s="497" t="s">
        <v>2082</v>
      </c>
      <c r="AC434" s="497" t="s">
        <v>1163</v>
      </c>
      <c r="AD434" s="497" t="s">
        <v>786</v>
      </c>
      <c r="AE434" s="497" t="s">
        <v>787</v>
      </c>
      <c r="AF434" s="497" t="s">
        <v>779</v>
      </c>
      <c r="AG434" s="499"/>
      <c r="AH434" s="499" t="s">
        <v>682</v>
      </c>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row>
    <row r="435" spans="1:54" ht="15.75" customHeight="1">
      <c r="A435" s="457"/>
      <c r="B435" s="456"/>
      <c r="C435" s="489">
        <v>338</v>
      </c>
      <c r="D435" s="489" t="s">
        <v>2420</v>
      </c>
      <c r="E435" s="489">
        <f t="shared" si="18"/>
        <v>397</v>
      </c>
      <c r="F435" s="489" t="s">
        <v>682</v>
      </c>
      <c r="G435" s="530" t="s">
        <v>274</v>
      </c>
      <c r="H435" s="533" t="s">
        <v>2372</v>
      </c>
      <c r="I435" s="641" t="s">
        <v>205</v>
      </c>
      <c r="J435" s="490" t="s">
        <v>2372</v>
      </c>
      <c r="K435" s="490" t="s">
        <v>915</v>
      </c>
      <c r="L435" s="490" t="s">
        <v>2397</v>
      </c>
      <c r="M435" s="490" t="s">
        <v>2511</v>
      </c>
      <c r="N435" s="504" t="s">
        <v>727</v>
      </c>
      <c r="O435" s="494"/>
      <c r="P435" s="495"/>
      <c r="Q435" s="495"/>
      <c r="R435" s="494" t="s">
        <v>729</v>
      </c>
      <c r="S435" s="504" t="s">
        <v>2421</v>
      </c>
      <c r="T435" s="496" t="s">
        <v>2422</v>
      </c>
      <c r="U435" s="497" t="s">
        <v>731</v>
      </c>
      <c r="V435" s="498">
        <v>27828</v>
      </c>
      <c r="W435" s="497">
        <f t="shared" ca="1" si="12"/>
        <v>49</v>
      </c>
      <c r="X435" s="497" t="s">
        <v>2423</v>
      </c>
      <c r="Y435" s="497" t="s">
        <v>778</v>
      </c>
      <c r="Z435" s="497" t="s">
        <v>784</v>
      </c>
      <c r="AA435" s="497" t="s">
        <v>274</v>
      </c>
      <c r="AB435" s="497" t="s">
        <v>274</v>
      </c>
      <c r="AC435" s="497" t="s">
        <v>793</v>
      </c>
      <c r="AD435" s="497" t="s">
        <v>786</v>
      </c>
      <c r="AE435" s="497" t="s">
        <v>787</v>
      </c>
      <c r="AF435" s="497"/>
      <c r="AG435" s="499"/>
      <c r="AH435" s="499" t="s">
        <v>682</v>
      </c>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row>
    <row r="436" spans="1:54" ht="15.75" customHeight="1">
      <c r="A436" s="457"/>
      <c r="B436" s="456"/>
      <c r="C436" s="489">
        <v>339</v>
      </c>
      <c r="D436" s="489" t="s">
        <v>2390</v>
      </c>
      <c r="E436" s="489">
        <f t="shared" si="18"/>
        <v>398</v>
      </c>
      <c r="F436" s="489" t="s">
        <v>682</v>
      </c>
      <c r="G436" s="530" t="s">
        <v>274</v>
      </c>
      <c r="H436" s="533" t="s">
        <v>2372</v>
      </c>
      <c r="I436" s="641" t="s">
        <v>205</v>
      </c>
      <c r="J436" s="490" t="s">
        <v>2372</v>
      </c>
      <c r="K436" s="490" t="s">
        <v>2390</v>
      </c>
      <c r="L436" s="490" t="s">
        <v>726</v>
      </c>
      <c r="M436" s="490"/>
      <c r="N436" s="493" t="s">
        <v>765</v>
      </c>
      <c r="O436" s="494"/>
      <c r="P436" s="495" t="s">
        <v>69</v>
      </c>
      <c r="Q436" s="495"/>
      <c r="R436" s="494" t="s">
        <v>850</v>
      </c>
      <c r="S436" s="493" t="s">
        <v>233</v>
      </c>
      <c r="T436" s="496" t="s">
        <v>2392</v>
      </c>
      <c r="U436" s="497" t="s">
        <v>731</v>
      </c>
      <c r="V436" s="498">
        <v>19613</v>
      </c>
      <c r="W436" s="497">
        <f t="shared" ca="1" si="12"/>
        <v>72</v>
      </c>
      <c r="X436" s="497" t="s">
        <v>2393</v>
      </c>
      <c r="Y436" s="508" t="s">
        <v>733</v>
      </c>
      <c r="Z436" s="497" t="s">
        <v>734</v>
      </c>
      <c r="AA436" s="497" t="s">
        <v>274</v>
      </c>
      <c r="AB436" s="497" t="s">
        <v>274</v>
      </c>
      <c r="AC436" s="497" t="s">
        <v>793</v>
      </c>
      <c r="AD436" s="497"/>
      <c r="AE436" s="497"/>
      <c r="AF436" s="497"/>
      <c r="AG436" s="499"/>
      <c r="AH436" s="499" t="s">
        <v>682</v>
      </c>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row>
    <row r="437" spans="1:54" ht="15.75" customHeight="1">
      <c r="A437" s="457"/>
      <c r="B437" s="456"/>
      <c r="C437" s="489">
        <v>340</v>
      </c>
      <c r="D437" s="489" t="s">
        <v>2391</v>
      </c>
      <c r="E437" s="489">
        <f t="shared" si="18"/>
        <v>399</v>
      </c>
      <c r="F437" s="489" t="s">
        <v>682</v>
      </c>
      <c r="G437" s="530" t="s">
        <v>274</v>
      </c>
      <c r="H437" s="533" t="s">
        <v>2372</v>
      </c>
      <c r="I437" s="641" t="s">
        <v>205</v>
      </c>
      <c r="J437" s="490" t="s">
        <v>2372</v>
      </c>
      <c r="K437" s="490" t="s">
        <v>2390</v>
      </c>
      <c r="L437" s="490" t="s">
        <v>726</v>
      </c>
      <c r="M437" s="490"/>
      <c r="N437" s="501" t="s">
        <v>765</v>
      </c>
      <c r="O437" s="494"/>
      <c r="P437" s="495"/>
      <c r="Q437" s="495"/>
      <c r="R437" s="494" t="s">
        <v>850</v>
      </c>
      <c r="S437" s="501" t="s">
        <v>2394</v>
      </c>
      <c r="T437" s="496" t="s">
        <v>2395</v>
      </c>
      <c r="U437" s="497" t="s">
        <v>731</v>
      </c>
      <c r="V437" s="498">
        <v>19281</v>
      </c>
      <c r="W437" s="497">
        <f t="shared" ca="1" si="12"/>
        <v>73</v>
      </c>
      <c r="X437" s="497" t="s">
        <v>2396</v>
      </c>
      <c r="Y437" s="497" t="s">
        <v>778</v>
      </c>
      <c r="Z437" s="508" t="s">
        <v>734</v>
      </c>
      <c r="AA437" s="497" t="s">
        <v>274</v>
      </c>
      <c r="AB437" s="497" t="s">
        <v>274</v>
      </c>
      <c r="AC437" s="552" t="s">
        <v>686</v>
      </c>
      <c r="AD437" s="497"/>
      <c r="AE437" s="497"/>
      <c r="AF437" s="497" t="s">
        <v>779</v>
      </c>
      <c r="AG437" s="499"/>
      <c r="AH437" s="499" t="s">
        <v>682</v>
      </c>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row>
    <row r="438" spans="1:54" ht="15.75" customHeight="1">
      <c r="A438" s="457"/>
      <c r="B438" s="456"/>
      <c r="C438" s="489">
        <v>341</v>
      </c>
      <c r="D438" s="489" t="s">
        <v>2416</v>
      </c>
      <c r="E438" s="489">
        <f t="shared" si="18"/>
        <v>400</v>
      </c>
      <c r="F438" s="489" t="s">
        <v>682</v>
      </c>
      <c r="G438" s="530" t="s">
        <v>274</v>
      </c>
      <c r="H438" s="533" t="s">
        <v>2372</v>
      </c>
      <c r="I438" s="641" t="s">
        <v>205</v>
      </c>
      <c r="J438" s="490" t="s">
        <v>2372</v>
      </c>
      <c r="K438" s="490" t="s">
        <v>2390</v>
      </c>
      <c r="L438" s="490" t="s">
        <v>726</v>
      </c>
      <c r="M438" s="490"/>
      <c r="N438" s="504" t="s">
        <v>765</v>
      </c>
      <c r="O438" s="494"/>
      <c r="P438" s="495"/>
      <c r="Q438" s="495"/>
      <c r="R438" s="494" t="s">
        <v>729</v>
      </c>
      <c r="S438" s="504" t="s">
        <v>2417</v>
      </c>
      <c r="T438" s="496" t="s">
        <v>2418</v>
      </c>
      <c r="U438" s="497" t="s">
        <v>731</v>
      </c>
      <c r="V438" s="498">
        <v>26922</v>
      </c>
      <c r="W438" s="497">
        <f t="shared" ca="1" si="12"/>
        <v>52</v>
      </c>
      <c r="X438" s="497" t="s">
        <v>2419</v>
      </c>
      <c r="Y438" s="497" t="s">
        <v>778</v>
      </c>
      <c r="Z438" s="497" t="s">
        <v>734</v>
      </c>
      <c r="AA438" s="497" t="s">
        <v>274</v>
      </c>
      <c r="AB438" s="497" t="s">
        <v>274</v>
      </c>
      <c r="AC438" s="497" t="s">
        <v>793</v>
      </c>
      <c r="AD438" s="497" t="s">
        <v>786</v>
      </c>
      <c r="AE438" s="497"/>
      <c r="AF438" s="497"/>
      <c r="AG438" s="499"/>
      <c r="AH438" s="499" t="s">
        <v>682</v>
      </c>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row>
    <row r="439" spans="1:54" ht="15.75" customHeight="1">
      <c r="A439" s="457"/>
      <c r="B439" s="456"/>
      <c r="C439" s="489">
        <v>342</v>
      </c>
      <c r="D439" s="489" t="s">
        <v>2426</v>
      </c>
      <c r="E439" s="489">
        <f t="shared" si="18"/>
        <v>401</v>
      </c>
      <c r="F439" s="489" t="s">
        <v>682</v>
      </c>
      <c r="G439" s="530" t="s">
        <v>274</v>
      </c>
      <c r="H439" s="533" t="s">
        <v>2372</v>
      </c>
      <c r="I439" s="641" t="s">
        <v>205</v>
      </c>
      <c r="J439" s="490" t="s">
        <v>2372</v>
      </c>
      <c r="K439" s="490" t="s">
        <v>2426</v>
      </c>
      <c r="L439" s="490" t="s">
        <v>726</v>
      </c>
      <c r="M439" s="490"/>
      <c r="N439" s="493" t="s">
        <v>841</v>
      </c>
      <c r="O439" s="494"/>
      <c r="P439" s="495" t="s">
        <v>69</v>
      </c>
      <c r="Q439" s="495"/>
      <c r="R439" s="494" t="s">
        <v>799</v>
      </c>
      <c r="S439" s="493" t="s">
        <v>282</v>
      </c>
      <c r="T439" s="496" t="s">
        <v>2431</v>
      </c>
      <c r="U439" s="497" t="s">
        <v>801</v>
      </c>
      <c r="V439" s="498">
        <v>22921</v>
      </c>
      <c r="W439" s="497">
        <f t="shared" ca="1" si="12"/>
        <v>63</v>
      </c>
      <c r="X439" s="497" t="s">
        <v>2432</v>
      </c>
      <c r="Y439" s="497" t="s">
        <v>733</v>
      </c>
      <c r="Z439" s="497" t="s">
        <v>734</v>
      </c>
      <c r="AA439" s="497" t="s">
        <v>274</v>
      </c>
      <c r="AB439" s="497" t="s">
        <v>274</v>
      </c>
      <c r="AC439" s="497" t="s">
        <v>793</v>
      </c>
      <c r="AD439" s="497"/>
      <c r="AE439" s="497"/>
      <c r="AF439" s="497"/>
      <c r="AG439" s="499"/>
      <c r="AH439" s="499" t="s">
        <v>682</v>
      </c>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row>
    <row r="440" spans="1:54" ht="15.75" customHeight="1">
      <c r="A440" s="457"/>
      <c r="B440" s="456"/>
      <c r="C440" s="489">
        <v>343</v>
      </c>
      <c r="D440" s="489" t="s">
        <v>2464</v>
      </c>
      <c r="E440" s="489">
        <f t="shared" si="18"/>
        <v>402</v>
      </c>
      <c r="F440" s="489" t="s">
        <v>682</v>
      </c>
      <c r="G440" s="530" t="s">
        <v>274</v>
      </c>
      <c r="H440" s="533" t="s">
        <v>2372</v>
      </c>
      <c r="I440" s="641" t="s">
        <v>205</v>
      </c>
      <c r="J440" s="490" t="s">
        <v>2372</v>
      </c>
      <c r="K440" s="490" t="s">
        <v>2426</v>
      </c>
      <c r="L440" s="490" t="s">
        <v>726</v>
      </c>
      <c r="M440" s="490"/>
      <c r="N440" s="501" t="s">
        <v>841</v>
      </c>
      <c r="O440" s="494"/>
      <c r="P440" s="495"/>
      <c r="Q440" s="495"/>
      <c r="R440" s="494" t="s">
        <v>799</v>
      </c>
      <c r="S440" s="501" t="s">
        <v>283</v>
      </c>
      <c r="T440" s="496" t="s">
        <v>2465</v>
      </c>
      <c r="U440" s="497" t="s">
        <v>801</v>
      </c>
      <c r="V440" s="498">
        <v>20639</v>
      </c>
      <c r="W440" s="497">
        <f t="shared" ca="1" si="12"/>
        <v>69</v>
      </c>
      <c r="X440" s="497" t="s">
        <v>2466</v>
      </c>
      <c r="Y440" s="497" t="s">
        <v>778</v>
      </c>
      <c r="Z440" s="497" t="s">
        <v>734</v>
      </c>
      <c r="AA440" s="497" t="s">
        <v>274</v>
      </c>
      <c r="AB440" s="497" t="s">
        <v>274</v>
      </c>
      <c r="AC440" s="497" t="s">
        <v>793</v>
      </c>
      <c r="AD440" s="497"/>
      <c r="AE440" s="497"/>
      <c r="AF440" s="497"/>
      <c r="AG440" s="499"/>
      <c r="AH440" s="499" t="s">
        <v>682</v>
      </c>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row>
    <row r="441" spans="1:54" ht="15.75" customHeight="1">
      <c r="A441" s="457"/>
      <c r="B441" s="456"/>
      <c r="C441" s="489">
        <v>344</v>
      </c>
      <c r="D441" s="489" t="s">
        <v>2561</v>
      </c>
      <c r="E441" s="489">
        <f t="shared" si="18"/>
        <v>403</v>
      </c>
      <c r="F441" s="489" t="s">
        <v>682</v>
      </c>
      <c r="G441" s="530" t="s">
        <v>274</v>
      </c>
      <c r="H441" s="533" t="s">
        <v>2372</v>
      </c>
      <c r="I441" s="641" t="s">
        <v>205</v>
      </c>
      <c r="J441" s="490" t="s">
        <v>2372</v>
      </c>
      <c r="K441" s="490" t="s">
        <v>2426</v>
      </c>
      <c r="L441" s="490" t="s">
        <v>726</v>
      </c>
      <c r="M441" s="490"/>
      <c r="N441" s="501" t="s">
        <v>841</v>
      </c>
      <c r="O441" s="494"/>
      <c r="P441" s="495"/>
      <c r="Q441" s="495"/>
      <c r="R441" s="494" t="s">
        <v>799</v>
      </c>
      <c r="S441" s="501" t="s">
        <v>427</v>
      </c>
      <c r="T441" s="496" t="s">
        <v>2562</v>
      </c>
      <c r="U441" s="497" t="s">
        <v>801</v>
      </c>
      <c r="V441" s="498">
        <v>33409</v>
      </c>
      <c r="W441" s="497">
        <f t="shared" ca="1" si="12"/>
        <v>34</v>
      </c>
      <c r="X441" s="497" t="s">
        <v>2563</v>
      </c>
      <c r="Y441" s="508" t="s">
        <v>733</v>
      </c>
      <c r="Z441" s="497" t="s">
        <v>734</v>
      </c>
      <c r="AA441" s="497" t="s">
        <v>274</v>
      </c>
      <c r="AB441" s="497" t="s">
        <v>274</v>
      </c>
      <c r="AC441" s="497" t="s">
        <v>793</v>
      </c>
      <c r="AD441" s="497"/>
      <c r="AE441" s="497"/>
      <c r="AF441" s="497"/>
      <c r="AG441" s="499"/>
      <c r="AH441" s="499" t="s">
        <v>682</v>
      </c>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row>
    <row r="442" spans="1:54" ht="15.75" customHeight="1">
      <c r="A442" s="457"/>
      <c r="B442" s="456"/>
      <c r="C442" s="489">
        <v>345</v>
      </c>
      <c r="D442" s="489" t="s">
        <v>2516</v>
      </c>
      <c r="E442" s="489">
        <f t="shared" si="18"/>
        <v>404</v>
      </c>
      <c r="F442" s="489" t="s">
        <v>682</v>
      </c>
      <c r="G442" s="530" t="s">
        <v>274</v>
      </c>
      <c r="H442" s="533" t="s">
        <v>2372</v>
      </c>
      <c r="I442" s="641" t="s">
        <v>205</v>
      </c>
      <c r="J442" s="490" t="s">
        <v>2372</v>
      </c>
      <c r="K442" s="490" t="s">
        <v>2426</v>
      </c>
      <c r="L442" s="490" t="s">
        <v>726</v>
      </c>
      <c r="M442" s="490"/>
      <c r="N442" s="501" t="s">
        <v>841</v>
      </c>
      <c r="O442" s="494"/>
      <c r="P442" s="495"/>
      <c r="Q442" s="495"/>
      <c r="R442" s="494" t="s">
        <v>799</v>
      </c>
      <c r="S442" s="501" t="s">
        <v>2517</v>
      </c>
      <c r="T442" s="496" t="s">
        <v>2518</v>
      </c>
      <c r="U442" s="497" t="s">
        <v>801</v>
      </c>
      <c r="V442" s="498">
        <v>31364</v>
      </c>
      <c r="W442" s="497">
        <f t="shared" ca="1" si="12"/>
        <v>40</v>
      </c>
      <c r="X442" s="497" t="s">
        <v>2519</v>
      </c>
      <c r="Y442" s="497" t="s">
        <v>778</v>
      </c>
      <c r="Z442" s="497" t="s">
        <v>792</v>
      </c>
      <c r="AA442" s="497" t="s">
        <v>274</v>
      </c>
      <c r="AB442" s="497" t="s">
        <v>2082</v>
      </c>
      <c r="AC442" s="497" t="s">
        <v>1163</v>
      </c>
      <c r="AD442" s="497"/>
      <c r="AE442" s="497"/>
      <c r="AF442" s="497" t="s">
        <v>779</v>
      </c>
      <c r="AG442" s="499"/>
      <c r="AH442" s="499" t="s">
        <v>682</v>
      </c>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row>
    <row r="443" spans="1:54" ht="15.75" customHeight="1">
      <c r="A443" s="457"/>
      <c r="B443" s="456"/>
      <c r="C443" s="489">
        <v>346</v>
      </c>
      <c r="D443" s="489" t="s">
        <v>2512</v>
      </c>
      <c r="E443" s="489">
        <f t="shared" si="18"/>
        <v>405</v>
      </c>
      <c r="F443" s="489" t="s">
        <v>682</v>
      </c>
      <c r="G443" s="530" t="s">
        <v>274</v>
      </c>
      <c r="H443" s="533" t="s">
        <v>2372</v>
      </c>
      <c r="I443" s="641" t="s">
        <v>205</v>
      </c>
      <c r="J443" s="490" t="s">
        <v>2372</v>
      </c>
      <c r="K443" s="490" t="s">
        <v>2426</v>
      </c>
      <c r="L443" s="490" t="s">
        <v>726</v>
      </c>
      <c r="M443" s="490"/>
      <c r="N443" s="501" t="s">
        <v>841</v>
      </c>
      <c r="O443" s="494"/>
      <c r="P443" s="495"/>
      <c r="Q443" s="495"/>
      <c r="R443" s="494" t="s">
        <v>799</v>
      </c>
      <c r="S443" s="501" t="s">
        <v>466</v>
      </c>
      <c r="T443" s="496" t="s">
        <v>2513</v>
      </c>
      <c r="U443" s="497" t="s">
        <v>801</v>
      </c>
      <c r="V443" s="498">
        <v>27624</v>
      </c>
      <c r="W443" s="497">
        <f t="shared" ca="1" si="12"/>
        <v>50</v>
      </c>
      <c r="X443" s="497" t="s">
        <v>2514</v>
      </c>
      <c r="Y443" s="497" t="s">
        <v>778</v>
      </c>
      <c r="Z443" s="497" t="s">
        <v>734</v>
      </c>
      <c r="AA443" s="497" t="s">
        <v>274</v>
      </c>
      <c r="AB443" s="497" t="s">
        <v>274</v>
      </c>
      <c r="AC443" s="497" t="s">
        <v>793</v>
      </c>
      <c r="AD443" s="497"/>
      <c r="AE443" s="497" t="s">
        <v>2515</v>
      </c>
      <c r="AF443" s="497"/>
      <c r="AG443" s="499"/>
      <c r="AH443" s="499" t="s">
        <v>682</v>
      </c>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row>
    <row r="444" spans="1:54" ht="15.75" customHeight="1">
      <c r="A444" s="457"/>
      <c r="B444" s="456"/>
      <c r="C444" s="489">
        <v>347</v>
      </c>
      <c r="D444" s="489" t="s">
        <v>2442</v>
      </c>
      <c r="E444" s="489">
        <f t="shared" si="18"/>
        <v>406</v>
      </c>
      <c r="F444" s="489" t="s">
        <v>682</v>
      </c>
      <c r="G444" s="530" t="s">
        <v>274</v>
      </c>
      <c r="H444" s="533" t="s">
        <v>2372</v>
      </c>
      <c r="I444" s="641" t="s">
        <v>205</v>
      </c>
      <c r="J444" s="490" t="s">
        <v>2372</v>
      </c>
      <c r="K444" s="490" t="s">
        <v>2426</v>
      </c>
      <c r="L444" s="490" t="s">
        <v>726</v>
      </c>
      <c r="M444" s="490"/>
      <c r="N444" s="501" t="s">
        <v>841</v>
      </c>
      <c r="O444" s="494"/>
      <c r="P444" s="495"/>
      <c r="Q444" s="495"/>
      <c r="R444" s="494" t="s">
        <v>799</v>
      </c>
      <c r="S444" s="501" t="s">
        <v>2443</v>
      </c>
      <c r="T444" s="496" t="s">
        <v>2444</v>
      </c>
      <c r="U444" s="497" t="s">
        <v>801</v>
      </c>
      <c r="V444" s="498">
        <v>26857</v>
      </c>
      <c r="W444" s="497">
        <f t="shared" ca="1" si="12"/>
        <v>52</v>
      </c>
      <c r="X444" s="497" t="s">
        <v>2445</v>
      </c>
      <c r="Y444" s="497" t="s">
        <v>778</v>
      </c>
      <c r="Z444" s="497" t="s">
        <v>784</v>
      </c>
      <c r="AA444" s="497" t="s">
        <v>274</v>
      </c>
      <c r="AB444" s="497" t="s">
        <v>274</v>
      </c>
      <c r="AC444" s="497" t="s">
        <v>793</v>
      </c>
      <c r="AD444" s="497" t="s">
        <v>786</v>
      </c>
      <c r="AE444" s="497" t="s">
        <v>787</v>
      </c>
      <c r="AF444" s="497"/>
      <c r="AG444" s="499"/>
      <c r="AH444" s="499" t="s">
        <v>682</v>
      </c>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row>
    <row r="445" spans="1:54" ht="15.75" customHeight="1">
      <c r="A445" s="457"/>
      <c r="B445" s="456"/>
      <c r="C445" s="489">
        <v>348</v>
      </c>
      <c r="D445" s="489" t="s">
        <v>2451</v>
      </c>
      <c r="E445" s="489">
        <f t="shared" si="18"/>
        <v>407</v>
      </c>
      <c r="F445" s="489" t="s">
        <v>682</v>
      </c>
      <c r="G445" s="530" t="s">
        <v>274</v>
      </c>
      <c r="H445" s="533" t="s">
        <v>2372</v>
      </c>
      <c r="I445" s="641" t="s">
        <v>205</v>
      </c>
      <c r="J445" s="490" t="s">
        <v>2372</v>
      </c>
      <c r="K445" s="490" t="s">
        <v>2426</v>
      </c>
      <c r="L445" s="490" t="s">
        <v>726</v>
      </c>
      <c r="M445" s="490"/>
      <c r="N445" s="504" t="s">
        <v>841</v>
      </c>
      <c r="O445" s="494"/>
      <c r="P445" s="495"/>
      <c r="Q445" s="495"/>
      <c r="R445" s="494" t="s">
        <v>766</v>
      </c>
      <c r="S445" s="504" t="s">
        <v>2452</v>
      </c>
      <c r="T445" s="496" t="s">
        <v>2453</v>
      </c>
      <c r="U445" s="497" t="s">
        <v>801</v>
      </c>
      <c r="V445" s="498">
        <v>36934</v>
      </c>
      <c r="W445" s="497">
        <f t="shared" ca="1" si="12"/>
        <v>24</v>
      </c>
      <c r="X445" s="497" t="s">
        <v>2454</v>
      </c>
      <c r="Y445" s="497" t="s">
        <v>778</v>
      </c>
      <c r="Z445" s="497" t="s">
        <v>784</v>
      </c>
      <c r="AA445" s="497" t="s">
        <v>274</v>
      </c>
      <c r="AB445" s="497" t="s">
        <v>274</v>
      </c>
      <c r="AC445" s="497" t="s">
        <v>793</v>
      </c>
      <c r="AD445" s="497" t="s">
        <v>786</v>
      </c>
      <c r="AE445" s="497" t="s">
        <v>2455</v>
      </c>
      <c r="AF445" s="497"/>
      <c r="AG445" s="499"/>
      <c r="AH445" s="499" t="s">
        <v>682</v>
      </c>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row>
    <row r="446" spans="1:54" ht="15.75" customHeight="1">
      <c r="A446" s="457"/>
      <c r="B446" s="456"/>
      <c r="C446" s="489">
        <v>349</v>
      </c>
      <c r="D446" s="489" t="s">
        <v>2424</v>
      </c>
      <c r="E446" s="489">
        <f t="shared" si="18"/>
        <v>408</v>
      </c>
      <c r="F446" s="489" t="s">
        <v>682</v>
      </c>
      <c r="G446" s="530" t="s">
        <v>274</v>
      </c>
      <c r="H446" s="533" t="s">
        <v>2372</v>
      </c>
      <c r="I446" s="641" t="s">
        <v>205</v>
      </c>
      <c r="J446" s="490" t="s">
        <v>2372</v>
      </c>
      <c r="K446" s="490" t="s">
        <v>2424</v>
      </c>
      <c r="L446" s="490" t="s">
        <v>2425</v>
      </c>
      <c r="M446" s="490" t="s">
        <v>918</v>
      </c>
      <c r="N446" s="493" t="s">
        <v>909</v>
      </c>
      <c r="O446" s="494"/>
      <c r="P446" s="495" t="s">
        <v>69</v>
      </c>
      <c r="Q446" s="495"/>
      <c r="R446" s="494" t="s">
        <v>850</v>
      </c>
      <c r="S446" s="493" t="s">
        <v>206</v>
      </c>
      <c r="T446" s="496" t="s">
        <v>2427</v>
      </c>
      <c r="U446" s="497" t="s">
        <v>801</v>
      </c>
      <c r="V446" s="498">
        <v>17838</v>
      </c>
      <c r="W446" s="497">
        <f t="shared" ca="1" si="12"/>
        <v>77</v>
      </c>
      <c r="X446" s="497" t="s">
        <v>2428</v>
      </c>
      <c r="Y446" s="497" t="s">
        <v>733</v>
      </c>
      <c r="Z446" s="497" t="s">
        <v>734</v>
      </c>
      <c r="AA446" s="497" t="s">
        <v>274</v>
      </c>
      <c r="AB446" s="497" t="s">
        <v>274</v>
      </c>
      <c r="AC446" s="497" t="s">
        <v>793</v>
      </c>
      <c r="AD446" s="497"/>
      <c r="AE446" s="497"/>
      <c r="AF446" s="497"/>
      <c r="AG446" s="499"/>
      <c r="AH446" s="499" t="s">
        <v>682</v>
      </c>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row>
    <row r="447" spans="1:54" ht="15.75" customHeight="1">
      <c r="A447" s="457"/>
      <c r="B447" s="456"/>
      <c r="C447" s="489">
        <v>350</v>
      </c>
      <c r="D447" s="489" t="s">
        <v>2425</v>
      </c>
      <c r="E447" s="489">
        <f t="shared" si="18"/>
        <v>409</v>
      </c>
      <c r="F447" s="489" t="s">
        <v>682</v>
      </c>
      <c r="G447" s="530" t="s">
        <v>274</v>
      </c>
      <c r="H447" s="533" t="s">
        <v>2372</v>
      </c>
      <c r="I447" s="641" t="s">
        <v>205</v>
      </c>
      <c r="J447" s="490" t="s">
        <v>2372</v>
      </c>
      <c r="K447" s="490" t="s">
        <v>2424</v>
      </c>
      <c r="L447" s="490" t="s">
        <v>2425</v>
      </c>
      <c r="M447" s="490" t="s">
        <v>918</v>
      </c>
      <c r="N447" s="501" t="s">
        <v>909</v>
      </c>
      <c r="O447" s="494"/>
      <c r="P447" s="495" t="s">
        <v>84</v>
      </c>
      <c r="Q447" s="495"/>
      <c r="R447" s="494" t="s">
        <v>850</v>
      </c>
      <c r="S447" s="501" t="s">
        <v>234</v>
      </c>
      <c r="T447" s="496" t="s">
        <v>2429</v>
      </c>
      <c r="U447" s="497" t="s">
        <v>801</v>
      </c>
      <c r="V447" s="498">
        <v>19108</v>
      </c>
      <c r="W447" s="497">
        <f t="shared" ca="1" si="12"/>
        <v>73</v>
      </c>
      <c r="X447" s="497" t="s">
        <v>2430</v>
      </c>
      <c r="Y447" s="508" t="s">
        <v>733</v>
      </c>
      <c r="Z447" s="497" t="s">
        <v>734</v>
      </c>
      <c r="AA447" s="497" t="s">
        <v>274</v>
      </c>
      <c r="AB447" s="497" t="s">
        <v>274</v>
      </c>
      <c r="AC447" s="497" t="s">
        <v>793</v>
      </c>
      <c r="AD447" s="497"/>
      <c r="AE447" s="497"/>
      <c r="AF447" s="497"/>
      <c r="AG447" s="499"/>
      <c r="AH447" s="499" t="s">
        <v>682</v>
      </c>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row>
    <row r="448" spans="1:54" ht="15.75" customHeight="1">
      <c r="A448" s="457"/>
      <c r="B448" s="456"/>
      <c r="C448" s="489">
        <v>351</v>
      </c>
      <c r="D448" s="489" t="s">
        <v>918</v>
      </c>
      <c r="E448" s="489">
        <f t="shared" si="18"/>
        <v>409</v>
      </c>
      <c r="F448" s="489"/>
      <c r="G448" s="530" t="s">
        <v>274</v>
      </c>
      <c r="H448" s="533" t="s">
        <v>2372</v>
      </c>
      <c r="I448" s="641" t="s">
        <v>205</v>
      </c>
      <c r="J448" s="490" t="s">
        <v>2372</v>
      </c>
      <c r="K448" s="490" t="s">
        <v>2424</v>
      </c>
      <c r="L448" s="490" t="s">
        <v>2425</v>
      </c>
      <c r="M448" s="490" t="s">
        <v>918</v>
      </c>
      <c r="N448" s="501" t="s">
        <v>909</v>
      </c>
      <c r="O448" s="494"/>
      <c r="P448" s="495" t="s">
        <v>84</v>
      </c>
      <c r="Q448" s="495"/>
      <c r="R448" s="494"/>
      <c r="S448" s="501" t="s">
        <v>112</v>
      </c>
      <c r="T448" s="496" t="s">
        <v>897</v>
      </c>
      <c r="U448" s="497" t="s">
        <v>801</v>
      </c>
      <c r="V448" s="498">
        <v>19466</v>
      </c>
      <c r="W448" s="497">
        <f t="shared" ca="1" si="12"/>
        <v>72</v>
      </c>
      <c r="X448" s="497" t="s">
        <v>919</v>
      </c>
      <c r="Y448" s="497" t="s">
        <v>733</v>
      </c>
      <c r="Z448" s="497" t="s">
        <v>734</v>
      </c>
      <c r="AA448" s="497" t="s">
        <v>740</v>
      </c>
      <c r="AB448" s="497" t="s">
        <v>736</v>
      </c>
      <c r="AC448" s="497" t="s">
        <v>770</v>
      </c>
      <c r="AD448" s="497" t="s">
        <v>1012</v>
      </c>
      <c r="AE448" s="497"/>
      <c r="AF448" s="497"/>
      <c r="AG448" s="499"/>
      <c r="AH448" s="499"/>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row>
    <row r="449" spans="1:54" ht="15.75" customHeight="1">
      <c r="A449" s="457"/>
      <c r="B449" s="456"/>
      <c r="C449" s="489">
        <v>352</v>
      </c>
      <c r="D449" s="489" t="s">
        <v>2433</v>
      </c>
      <c r="E449" s="489">
        <f t="shared" si="18"/>
        <v>410</v>
      </c>
      <c r="F449" s="489" t="s">
        <v>682</v>
      </c>
      <c r="G449" s="530" t="s">
        <v>274</v>
      </c>
      <c r="H449" s="533" t="s">
        <v>2372</v>
      </c>
      <c r="I449" s="641" t="s">
        <v>205</v>
      </c>
      <c r="J449" s="490" t="s">
        <v>2372</v>
      </c>
      <c r="K449" s="490" t="s">
        <v>2424</v>
      </c>
      <c r="L449" s="490" t="s">
        <v>2425</v>
      </c>
      <c r="M449" s="490" t="s">
        <v>918</v>
      </c>
      <c r="N449" s="501" t="s">
        <v>909</v>
      </c>
      <c r="O449" s="494"/>
      <c r="P449" s="495"/>
      <c r="Q449" s="495"/>
      <c r="R449" s="494" t="s">
        <v>850</v>
      </c>
      <c r="S449" s="501" t="s">
        <v>302</v>
      </c>
      <c r="T449" s="496" t="s">
        <v>2434</v>
      </c>
      <c r="U449" s="497" t="s">
        <v>801</v>
      </c>
      <c r="V449" s="498">
        <v>18123</v>
      </c>
      <c r="W449" s="497">
        <f t="shared" ca="1" si="12"/>
        <v>76</v>
      </c>
      <c r="X449" s="497" t="s">
        <v>2435</v>
      </c>
      <c r="Y449" s="543" t="s">
        <v>733</v>
      </c>
      <c r="Z449" s="497" t="s">
        <v>734</v>
      </c>
      <c r="AA449" s="497" t="s">
        <v>274</v>
      </c>
      <c r="AB449" s="497" t="s">
        <v>274</v>
      </c>
      <c r="AC449" s="497" t="s">
        <v>793</v>
      </c>
      <c r="AD449" s="497"/>
      <c r="AE449" s="497"/>
      <c r="AF449" s="497"/>
      <c r="AG449" s="499"/>
      <c r="AH449" s="499" t="s">
        <v>682</v>
      </c>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row>
    <row r="450" spans="1:54" ht="15.75" customHeight="1">
      <c r="A450" s="457"/>
      <c r="B450" s="456"/>
      <c r="C450" s="489">
        <v>353</v>
      </c>
      <c r="D450" s="489" t="s">
        <v>2436</v>
      </c>
      <c r="E450" s="489">
        <f t="shared" si="18"/>
        <v>411</v>
      </c>
      <c r="F450" s="489" t="s">
        <v>682</v>
      </c>
      <c r="G450" s="530" t="s">
        <v>274</v>
      </c>
      <c r="H450" s="533" t="s">
        <v>2372</v>
      </c>
      <c r="I450" s="641" t="s">
        <v>205</v>
      </c>
      <c r="J450" s="490" t="s">
        <v>2372</v>
      </c>
      <c r="K450" s="490" t="s">
        <v>2424</v>
      </c>
      <c r="L450" s="490" t="s">
        <v>2425</v>
      </c>
      <c r="M450" s="490" t="s">
        <v>918</v>
      </c>
      <c r="N450" s="501" t="s">
        <v>909</v>
      </c>
      <c r="O450" s="494"/>
      <c r="P450" s="495"/>
      <c r="Q450" s="495"/>
      <c r="R450" s="494" t="s">
        <v>799</v>
      </c>
      <c r="S450" s="501" t="s">
        <v>322</v>
      </c>
      <c r="T450" s="496" t="s">
        <v>2437</v>
      </c>
      <c r="U450" s="497" t="s">
        <v>801</v>
      </c>
      <c r="V450" s="498">
        <v>20191</v>
      </c>
      <c r="W450" s="497">
        <f t="shared" ca="1" si="12"/>
        <v>70</v>
      </c>
      <c r="X450" s="497" t="s">
        <v>2438</v>
      </c>
      <c r="Y450" s="543" t="s">
        <v>733</v>
      </c>
      <c r="Z450" s="497" t="s">
        <v>734</v>
      </c>
      <c r="AA450" s="497" t="s">
        <v>274</v>
      </c>
      <c r="AB450" s="497" t="s">
        <v>274</v>
      </c>
      <c r="AC450" s="497" t="s">
        <v>793</v>
      </c>
      <c r="AD450" s="497"/>
      <c r="AE450" s="497"/>
      <c r="AF450" s="497"/>
      <c r="AG450" s="499"/>
      <c r="AH450" s="499" t="s">
        <v>682</v>
      </c>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row>
    <row r="451" spans="1:54" ht="15.75" customHeight="1">
      <c r="A451" s="457"/>
      <c r="B451" s="456"/>
      <c r="C451" s="489">
        <v>354</v>
      </c>
      <c r="D451" s="489" t="s">
        <v>2439</v>
      </c>
      <c r="E451" s="489">
        <f t="shared" si="18"/>
        <v>412</v>
      </c>
      <c r="F451" s="489" t="s">
        <v>682</v>
      </c>
      <c r="G451" s="530" t="s">
        <v>274</v>
      </c>
      <c r="H451" s="533" t="s">
        <v>2372</v>
      </c>
      <c r="I451" s="641" t="s">
        <v>205</v>
      </c>
      <c r="J451" s="490" t="s">
        <v>2372</v>
      </c>
      <c r="K451" s="490" t="s">
        <v>2424</v>
      </c>
      <c r="L451" s="490" t="s">
        <v>2425</v>
      </c>
      <c r="M451" s="490" t="s">
        <v>918</v>
      </c>
      <c r="N451" s="501" t="s">
        <v>909</v>
      </c>
      <c r="O451" s="494"/>
      <c r="P451" s="495"/>
      <c r="Q451" s="495"/>
      <c r="R451" s="494" t="s">
        <v>799</v>
      </c>
      <c r="S451" s="501" t="s">
        <v>335</v>
      </c>
      <c r="T451" s="496" t="s">
        <v>2440</v>
      </c>
      <c r="U451" s="497" t="s">
        <v>801</v>
      </c>
      <c r="V451" s="498">
        <v>20487</v>
      </c>
      <c r="W451" s="497">
        <f t="shared" ca="1" si="12"/>
        <v>69</v>
      </c>
      <c r="X451" s="497" t="s">
        <v>2441</v>
      </c>
      <c r="Y451" s="497" t="s">
        <v>778</v>
      </c>
      <c r="Z451" s="497" t="s">
        <v>734</v>
      </c>
      <c r="AA451" s="497" t="s">
        <v>274</v>
      </c>
      <c r="AB451" s="497" t="s">
        <v>274</v>
      </c>
      <c r="AC451" s="497" t="s">
        <v>793</v>
      </c>
      <c r="AD451" s="497"/>
      <c r="AE451" s="497"/>
      <c r="AF451" s="497"/>
      <c r="AG451" s="499"/>
      <c r="AH451" s="499" t="s">
        <v>682</v>
      </c>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row>
    <row r="452" spans="1:54" ht="15.75" customHeight="1">
      <c r="A452" s="457"/>
      <c r="B452" s="456"/>
      <c r="C452" s="489">
        <v>355</v>
      </c>
      <c r="D452" s="489" t="s">
        <v>2446</v>
      </c>
      <c r="E452" s="489">
        <f t="shared" si="18"/>
        <v>413</v>
      </c>
      <c r="F452" s="489" t="s">
        <v>682</v>
      </c>
      <c r="G452" s="530" t="s">
        <v>274</v>
      </c>
      <c r="H452" s="533" t="s">
        <v>2372</v>
      </c>
      <c r="I452" s="641" t="s">
        <v>205</v>
      </c>
      <c r="J452" s="490" t="s">
        <v>2372</v>
      </c>
      <c r="K452" s="490" t="s">
        <v>2424</v>
      </c>
      <c r="L452" s="490" t="s">
        <v>2425</v>
      </c>
      <c r="M452" s="490" t="s">
        <v>918</v>
      </c>
      <c r="N452" s="504" t="s">
        <v>909</v>
      </c>
      <c r="O452" s="494"/>
      <c r="P452" s="495"/>
      <c r="Q452" s="495"/>
      <c r="R452" s="494" t="s">
        <v>799</v>
      </c>
      <c r="S452" s="504" t="s">
        <v>2447</v>
      </c>
      <c r="T452" s="496" t="s">
        <v>2448</v>
      </c>
      <c r="U452" s="497" t="s">
        <v>801</v>
      </c>
      <c r="V452" s="498">
        <v>27734</v>
      </c>
      <c r="W452" s="497">
        <f t="shared" ca="1" si="12"/>
        <v>50</v>
      </c>
      <c r="X452" s="497" t="s">
        <v>2449</v>
      </c>
      <c r="Y452" s="497" t="s">
        <v>778</v>
      </c>
      <c r="Z452" s="497" t="s">
        <v>784</v>
      </c>
      <c r="AA452" s="497" t="s">
        <v>274</v>
      </c>
      <c r="AB452" s="497" t="s">
        <v>274</v>
      </c>
      <c r="AC452" s="497" t="s">
        <v>793</v>
      </c>
      <c r="AD452" s="497" t="s">
        <v>786</v>
      </c>
      <c r="AE452" s="497" t="s">
        <v>2450</v>
      </c>
      <c r="AF452" s="497"/>
      <c r="AG452" s="499"/>
      <c r="AH452" s="499" t="s">
        <v>682</v>
      </c>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row>
    <row r="453" spans="1:54" ht="15.75" customHeight="1">
      <c r="A453" s="457"/>
      <c r="B453" s="456"/>
      <c r="C453" s="489">
        <v>356</v>
      </c>
      <c r="D453" s="489" t="s">
        <v>2375</v>
      </c>
      <c r="E453" s="489">
        <f t="shared" si="18"/>
        <v>413</v>
      </c>
      <c r="F453" s="489"/>
      <c r="G453" s="530" t="s">
        <v>274</v>
      </c>
      <c r="H453" s="533" t="s">
        <v>2372</v>
      </c>
      <c r="I453" s="641" t="s">
        <v>205</v>
      </c>
      <c r="J453" s="490" t="s">
        <v>2372</v>
      </c>
      <c r="K453" s="490" t="s">
        <v>2375</v>
      </c>
      <c r="L453" s="490" t="s">
        <v>2456</v>
      </c>
      <c r="M453" s="490"/>
      <c r="N453" s="493" t="s">
        <v>932</v>
      </c>
      <c r="O453" s="494"/>
      <c r="P453" s="495" t="s">
        <v>197</v>
      </c>
      <c r="Q453" s="495"/>
      <c r="R453" s="494"/>
      <c r="S453" s="493" t="s">
        <v>232</v>
      </c>
      <c r="T453" s="496" t="s">
        <v>2376</v>
      </c>
      <c r="U453" s="497" t="s">
        <v>801</v>
      </c>
      <c r="V453" s="498">
        <v>19031</v>
      </c>
      <c r="W453" s="497">
        <f t="shared" ca="1" si="12"/>
        <v>73</v>
      </c>
      <c r="X453" s="497" t="s">
        <v>2377</v>
      </c>
      <c r="Y453" s="497" t="s">
        <v>733</v>
      </c>
      <c r="Z453" s="497" t="s">
        <v>734</v>
      </c>
      <c r="AA453" s="497" t="s">
        <v>274</v>
      </c>
      <c r="AB453" s="497" t="s">
        <v>274</v>
      </c>
      <c r="AC453" s="497" t="s">
        <v>793</v>
      </c>
      <c r="AD453" s="497" t="s">
        <v>1012</v>
      </c>
      <c r="AE453" s="497"/>
      <c r="AF453" s="497"/>
      <c r="AG453" s="499"/>
      <c r="AH453" s="499"/>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row>
    <row r="454" spans="1:54" ht="15.75" customHeight="1">
      <c r="A454" s="457"/>
      <c r="B454" s="456"/>
      <c r="C454" s="489">
        <v>357</v>
      </c>
      <c r="D454" s="489" t="s">
        <v>2456</v>
      </c>
      <c r="E454" s="489">
        <f t="shared" si="18"/>
        <v>414</v>
      </c>
      <c r="F454" s="489" t="s">
        <v>682</v>
      </c>
      <c r="G454" s="530" t="s">
        <v>274</v>
      </c>
      <c r="H454" s="533" t="s">
        <v>2372</v>
      </c>
      <c r="I454" s="641" t="s">
        <v>205</v>
      </c>
      <c r="J454" s="490" t="s">
        <v>2372</v>
      </c>
      <c r="K454" s="490" t="s">
        <v>2375</v>
      </c>
      <c r="L454" s="490" t="s">
        <v>2456</v>
      </c>
      <c r="M454" s="490"/>
      <c r="N454" s="501" t="s">
        <v>932</v>
      </c>
      <c r="O454" s="494"/>
      <c r="P454" s="495" t="s">
        <v>84</v>
      </c>
      <c r="Q454" s="495"/>
      <c r="R454" s="494" t="s">
        <v>799</v>
      </c>
      <c r="S454" s="501" t="s">
        <v>2457</v>
      </c>
      <c r="T454" s="496" t="s">
        <v>2458</v>
      </c>
      <c r="U454" s="497" t="s">
        <v>801</v>
      </c>
      <c r="V454" s="498">
        <v>20886</v>
      </c>
      <c r="W454" s="497">
        <f t="shared" ca="1" si="12"/>
        <v>68</v>
      </c>
      <c r="X454" s="497" t="s">
        <v>2459</v>
      </c>
      <c r="Y454" s="497" t="s">
        <v>778</v>
      </c>
      <c r="Z454" s="497" t="s">
        <v>784</v>
      </c>
      <c r="AA454" s="497" t="s">
        <v>274</v>
      </c>
      <c r="AB454" s="497" t="s">
        <v>274</v>
      </c>
      <c r="AC454" s="552" t="s">
        <v>686</v>
      </c>
      <c r="AD454" s="497"/>
      <c r="AE454" s="497"/>
      <c r="AF454" s="497" t="s">
        <v>1053</v>
      </c>
      <c r="AG454" s="499"/>
      <c r="AH454" s="499" t="s">
        <v>682</v>
      </c>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row>
    <row r="455" spans="1:54" ht="15.75" customHeight="1">
      <c r="A455" s="457"/>
      <c r="B455" s="456"/>
      <c r="C455" s="489">
        <v>358</v>
      </c>
      <c r="D455" s="489" t="s">
        <v>2460</v>
      </c>
      <c r="E455" s="489">
        <f t="shared" si="18"/>
        <v>415</v>
      </c>
      <c r="F455" s="489" t="s">
        <v>682</v>
      </c>
      <c r="G455" s="530" t="s">
        <v>274</v>
      </c>
      <c r="H455" s="533" t="s">
        <v>2372</v>
      </c>
      <c r="I455" s="641" t="s">
        <v>205</v>
      </c>
      <c r="J455" s="490" t="s">
        <v>2372</v>
      </c>
      <c r="K455" s="490" t="s">
        <v>2375</v>
      </c>
      <c r="L455" s="490" t="s">
        <v>2456</v>
      </c>
      <c r="M455" s="490"/>
      <c r="N455" s="501" t="s">
        <v>932</v>
      </c>
      <c r="O455" s="494"/>
      <c r="P455" s="495"/>
      <c r="Q455" s="495"/>
      <c r="R455" s="494" t="s">
        <v>850</v>
      </c>
      <c r="S455" s="501" t="s">
        <v>2461</v>
      </c>
      <c r="T455" s="496" t="s">
        <v>2462</v>
      </c>
      <c r="U455" s="497" t="s">
        <v>801</v>
      </c>
      <c r="V455" s="498">
        <v>19423</v>
      </c>
      <c r="W455" s="497">
        <f t="shared" ca="1" si="12"/>
        <v>72</v>
      </c>
      <c r="X455" s="497" t="s">
        <v>2463</v>
      </c>
      <c r="Y455" s="716" t="s">
        <v>733</v>
      </c>
      <c r="Z455" s="497" t="s">
        <v>734</v>
      </c>
      <c r="AA455" s="497" t="s">
        <v>274</v>
      </c>
      <c r="AB455" s="497" t="s">
        <v>274</v>
      </c>
      <c r="AC455" s="497" t="s">
        <v>793</v>
      </c>
      <c r="AD455" s="497"/>
      <c r="AE455" s="497"/>
      <c r="AF455" s="497" t="s">
        <v>771</v>
      </c>
      <c r="AG455" s="499"/>
      <c r="AH455" s="499" t="s">
        <v>682</v>
      </c>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row>
    <row r="456" spans="1:54" ht="15.75" customHeight="1">
      <c r="A456" s="457"/>
      <c r="B456" s="456"/>
      <c r="C456" s="489">
        <v>359</v>
      </c>
      <c r="D456" s="489" t="s">
        <v>2471</v>
      </c>
      <c r="E456" s="489">
        <f t="shared" si="18"/>
        <v>416</v>
      </c>
      <c r="F456" s="489" t="s">
        <v>682</v>
      </c>
      <c r="G456" s="530" t="s">
        <v>274</v>
      </c>
      <c r="H456" s="533" t="s">
        <v>2372</v>
      </c>
      <c r="I456" s="641" t="s">
        <v>205</v>
      </c>
      <c r="J456" s="490" t="s">
        <v>2372</v>
      </c>
      <c r="K456" s="490" t="s">
        <v>2375</v>
      </c>
      <c r="L456" s="490" t="s">
        <v>2456</v>
      </c>
      <c r="M456" s="490"/>
      <c r="N456" s="501" t="s">
        <v>932</v>
      </c>
      <c r="O456" s="494"/>
      <c r="P456" s="495"/>
      <c r="Q456" s="495"/>
      <c r="R456" s="494" t="s">
        <v>799</v>
      </c>
      <c r="S456" s="501" t="s">
        <v>2472</v>
      </c>
      <c r="T456" s="496" t="s">
        <v>2473</v>
      </c>
      <c r="U456" s="497" t="s">
        <v>801</v>
      </c>
      <c r="V456" s="498">
        <v>22315</v>
      </c>
      <c r="W456" s="497">
        <f t="shared" ca="1" si="12"/>
        <v>64</v>
      </c>
      <c r="X456" s="497" t="s">
        <v>2474</v>
      </c>
      <c r="Y456" s="508" t="s">
        <v>733</v>
      </c>
      <c r="Z456" s="508" t="s">
        <v>734</v>
      </c>
      <c r="AA456" s="497" t="s">
        <v>274</v>
      </c>
      <c r="AB456" s="497" t="s">
        <v>274</v>
      </c>
      <c r="AC456" s="497"/>
      <c r="AD456" s="497"/>
      <c r="AE456" s="497"/>
      <c r="AF456" s="497" t="s">
        <v>771</v>
      </c>
      <c r="AG456" s="499"/>
      <c r="AH456" s="499" t="s">
        <v>682</v>
      </c>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row>
    <row r="457" spans="1:54" ht="15.75" customHeight="1">
      <c r="A457" s="457"/>
      <c r="B457" s="456"/>
      <c r="C457" s="489">
        <v>360</v>
      </c>
      <c r="D457" s="489" t="s">
        <v>2475</v>
      </c>
      <c r="E457" s="489">
        <f t="shared" si="18"/>
        <v>417</v>
      </c>
      <c r="F457" s="489" t="s">
        <v>682</v>
      </c>
      <c r="G457" s="530" t="s">
        <v>274</v>
      </c>
      <c r="H457" s="533" t="s">
        <v>2372</v>
      </c>
      <c r="I457" s="641" t="s">
        <v>205</v>
      </c>
      <c r="J457" s="490" t="s">
        <v>2372</v>
      </c>
      <c r="K457" s="490" t="s">
        <v>2375</v>
      </c>
      <c r="L457" s="490" t="s">
        <v>2456</v>
      </c>
      <c r="M457" s="490"/>
      <c r="N457" s="501" t="s">
        <v>932</v>
      </c>
      <c r="O457" s="494"/>
      <c r="P457" s="495"/>
      <c r="Q457" s="495"/>
      <c r="R457" s="494" t="s">
        <v>799</v>
      </c>
      <c r="S457" s="501" t="s">
        <v>2476</v>
      </c>
      <c r="T457" s="496" t="s">
        <v>2477</v>
      </c>
      <c r="U457" s="497" t="s">
        <v>801</v>
      </c>
      <c r="V457" s="498">
        <v>28525</v>
      </c>
      <c r="W457" s="497">
        <f t="shared" ca="1" si="12"/>
        <v>47</v>
      </c>
      <c r="X457" s="497" t="s">
        <v>2478</v>
      </c>
      <c r="Y457" s="508" t="s">
        <v>733</v>
      </c>
      <c r="Z457" s="508" t="s">
        <v>734</v>
      </c>
      <c r="AA457" s="497" t="s">
        <v>274</v>
      </c>
      <c r="AB457" s="497" t="s">
        <v>274</v>
      </c>
      <c r="AC457" s="497" t="s">
        <v>793</v>
      </c>
      <c r="AD457" s="497"/>
      <c r="AE457" s="497"/>
      <c r="AF457" s="497" t="s">
        <v>779</v>
      </c>
      <c r="AG457" s="499"/>
      <c r="AH457" s="499" t="s">
        <v>682</v>
      </c>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row>
    <row r="458" spans="1:54" ht="15.75" customHeight="1">
      <c r="A458" s="457"/>
      <c r="B458" s="456"/>
      <c r="C458" s="489">
        <v>361</v>
      </c>
      <c r="D458" s="489" t="s">
        <v>2479</v>
      </c>
      <c r="E458" s="489">
        <f t="shared" si="18"/>
        <v>418</v>
      </c>
      <c r="F458" s="489" t="s">
        <v>682</v>
      </c>
      <c r="G458" s="530" t="s">
        <v>274</v>
      </c>
      <c r="H458" s="533" t="s">
        <v>2372</v>
      </c>
      <c r="I458" s="641" t="s">
        <v>205</v>
      </c>
      <c r="J458" s="490" t="s">
        <v>2372</v>
      </c>
      <c r="K458" s="490" t="s">
        <v>2375</v>
      </c>
      <c r="L458" s="490" t="s">
        <v>2456</v>
      </c>
      <c r="M458" s="490"/>
      <c r="N458" s="501" t="s">
        <v>932</v>
      </c>
      <c r="O458" s="494"/>
      <c r="P458" s="495"/>
      <c r="Q458" s="495"/>
      <c r="R458" s="494" t="s">
        <v>799</v>
      </c>
      <c r="S458" s="501" t="s">
        <v>2480</v>
      </c>
      <c r="T458" s="496" t="s">
        <v>2481</v>
      </c>
      <c r="U458" s="497" t="s">
        <v>801</v>
      </c>
      <c r="V458" s="498">
        <v>32231</v>
      </c>
      <c r="W458" s="497">
        <f t="shared" ca="1" si="12"/>
        <v>37</v>
      </c>
      <c r="X458" s="497" t="s">
        <v>2482</v>
      </c>
      <c r="Y458" s="497" t="s">
        <v>778</v>
      </c>
      <c r="Z458" s="497" t="s">
        <v>784</v>
      </c>
      <c r="AA458" s="497" t="s">
        <v>274</v>
      </c>
      <c r="AB458" s="497" t="s">
        <v>274</v>
      </c>
      <c r="AC458" s="497"/>
      <c r="AD458" s="497"/>
      <c r="AE458" s="497"/>
      <c r="AF458" s="497" t="s">
        <v>779</v>
      </c>
      <c r="AG458" s="499"/>
      <c r="AH458" s="499" t="s">
        <v>682</v>
      </c>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row>
    <row r="459" spans="1:54" ht="15.75" customHeight="1">
      <c r="A459" s="457"/>
      <c r="B459" s="456"/>
      <c r="C459" s="489">
        <v>362</v>
      </c>
      <c r="D459" s="489" t="s">
        <v>2483</v>
      </c>
      <c r="E459" s="489">
        <f t="shared" si="18"/>
        <v>419</v>
      </c>
      <c r="F459" s="489" t="s">
        <v>682</v>
      </c>
      <c r="G459" s="530" t="s">
        <v>274</v>
      </c>
      <c r="H459" s="533" t="s">
        <v>2372</v>
      </c>
      <c r="I459" s="641" t="s">
        <v>205</v>
      </c>
      <c r="J459" s="490" t="s">
        <v>2372</v>
      </c>
      <c r="K459" s="490" t="s">
        <v>2375</v>
      </c>
      <c r="L459" s="490" t="s">
        <v>2456</v>
      </c>
      <c r="M459" s="490"/>
      <c r="N459" s="501" t="s">
        <v>932</v>
      </c>
      <c r="O459" s="494"/>
      <c r="P459" s="495"/>
      <c r="Q459" s="495"/>
      <c r="R459" s="494" t="s">
        <v>799</v>
      </c>
      <c r="S459" s="501" t="s">
        <v>349</v>
      </c>
      <c r="T459" s="496" t="s">
        <v>2484</v>
      </c>
      <c r="U459" s="497" t="s">
        <v>801</v>
      </c>
      <c r="V459" s="498">
        <v>24589</v>
      </c>
      <c r="W459" s="497">
        <f t="shared" ca="1" si="12"/>
        <v>58</v>
      </c>
      <c r="X459" s="497" t="s">
        <v>2485</v>
      </c>
      <c r="Y459" s="497" t="s">
        <v>778</v>
      </c>
      <c r="Z459" s="497" t="s">
        <v>784</v>
      </c>
      <c r="AA459" s="497" t="s">
        <v>274</v>
      </c>
      <c r="AB459" s="497" t="s">
        <v>274</v>
      </c>
      <c r="AC459" s="497" t="s">
        <v>793</v>
      </c>
      <c r="AD459" s="497"/>
      <c r="AE459" s="497"/>
      <c r="AF459" s="497" t="s">
        <v>1053</v>
      </c>
      <c r="AG459" s="499"/>
      <c r="AH459" s="499" t="s">
        <v>682</v>
      </c>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row>
    <row r="460" spans="1:54" ht="15.75" customHeight="1">
      <c r="A460" s="457"/>
      <c r="B460" s="456"/>
      <c r="C460" s="489">
        <v>363</v>
      </c>
      <c r="D460" s="489" t="s">
        <v>2467</v>
      </c>
      <c r="E460" s="489">
        <f t="shared" si="18"/>
        <v>420</v>
      </c>
      <c r="F460" s="489" t="s">
        <v>2635</v>
      </c>
      <c r="G460" s="530" t="s">
        <v>2678</v>
      </c>
      <c r="H460" s="533" t="s">
        <v>2372</v>
      </c>
      <c r="I460" s="641" t="s">
        <v>208</v>
      </c>
      <c r="J460" s="490" t="s">
        <v>2677</v>
      </c>
      <c r="K460" s="490" t="s">
        <v>2702</v>
      </c>
      <c r="L460" s="490" t="s">
        <v>2703</v>
      </c>
      <c r="M460" s="490"/>
      <c r="N460" s="501" t="s">
        <v>765</v>
      </c>
      <c r="O460" s="494"/>
      <c r="P460" s="495"/>
      <c r="Q460" s="495"/>
      <c r="R460" s="494" t="s">
        <v>799</v>
      </c>
      <c r="S460" s="501" t="s">
        <v>2468</v>
      </c>
      <c r="T460" s="496" t="s">
        <v>2469</v>
      </c>
      <c r="U460" s="497" t="s">
        <v>801</v>
      </c>
      <c r="V460" s="498">
        <v>20280</v>
      </c>
      <c r="W460" s="497">
        <f t="shared" ca="1" si="12"/>
        <v>70</v>
      </c>
      <c r="X460" s="497" t="s">
        <v>2470</v>
      </c>
      <c r="Y460" s="497" t="s">
        <v>733</v>
      </c>
      <c r="Z460" s="497" t="s">
        <v>734</v>
      </c>
      <c r="AA460" s="497" t="s">
        <v>274</v>
      </c>
      <c r="AB460" s="497" t="s">
        <v>274</v>
      </c>
      <c r="AC460" s="497" t="s">
        <v>793</v>
      </c>
      <c r="AD460" s="497"/>
      <c r="AE460" s="497"/>
      <c r="AF460" s="497"/>
      <c r="AG460" s="499" t="s">
        <v>1605</v>
      </c>
      <c r="AH460" s="499" t="s">
        <v>682</v>
      </c>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row>
    <row r="461" spans="1:54" ht="15.75" customHeight="1">
      <c r="A461" s="457"/>
      <c r="B461" s="456"/>
      <c r="C461" s="489">
        <v>364</v>
      </c>
      <c r="D461" s="489" t="s">
        <v>2486</v>
      </c>
      <c r="E461" s="489">
        <f t="shared" si="18"/>
        <v>421</v>
      </c>
      <c r="F461" s="489" t="s">
        <v>682</v>
      </c>
      <c r="G461" s="530" t="s">
        <v>274</v>
      </c>
      <c r="H461" s="533" t="s">
        <v>2372</v>
      </c>
      <c r="I461" s="641" t="s">
        <v>205</v>
      </c>
      <c r="J461" s="490" t="s">
        <v>2372</v>
      </c>
      <c r="K461" s="490" t="s">
        <v>2375</v>
      </c>
      <c r="L461" s="490" t="s">
        <v>2456</v>
      </c>
      <c r="M461" s="490"/>
      <c r="N461" s="501" t="s">
        <v>932</v>
      </c>
      <c r="O461" s="494"/>
      <c r="P461" s="495"/>
      <c r="Q461" s="495"/>
      <c r="R461" s="494" t="s">
        <v>799</v>
      </c>
      <c r="S461" s="501" t="s">
        <v>2487</v>
      </c>
      <c r="T461" s="496" t="s">
        <v>2488</v>
      </c>
      <c r="U461" s="497" t="s">
        <v>801</v>
      </c>
      <c r="V461" s="498">
        <v>25240</v>
      </c>
      <c r="W461" s="497">
        <f t="shared" ca="1" si="12"/>
        <v>56</v>
      </c>
      <c r="X461" s="497" t="s">
        <v>2489</v>
      </c>
      <c r="Y461" s="497" t="s">
        <v>778</v>
      </c>
      <c r="Z461" s="497" t="s">
        <v>792</v>
      </c>
      <c r="AA461" s="497" t="s">
        <v>274</v>
      </c>
      <c r="AB461" s="497" t="s">
        <v>274</v>
      </c>
      <c r="AC461" s="497" t="s">
        <v>793</v>
      </c>
      <c r="AD461" s="497" t="s">
        <v>786</v>
      </c>
      <c r="AE461" s="497" t="s">
        <v>787</v>
      </c>
      <c r="AF461" s="497" t="s">
        <v>771</v>
      </c>
      <c r="AG461" s="499"/>
      <c r="AH461" s="499" t="s">
        <v>682</v>
      </c>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row>
    <row r="462" spans="1:54" ht="15.75" customHeight="1">
      <c r="A462" s="457"/>
      <c r="B462" s="456"/>
      <c r="C462" s="489">
        <v>365</v>
      </c>
      <c r="D462" s="489" t="s">
        <v>2490</v>
      </c>
      <c r="E462" s="489">
        <f t="shared" si="18"/>
        <v>422</v>
      </c>
      <c r="F462" s="489" t="s">
        <v>682</v>
      </c>
      <c r="G462" s="530" t="s">
        <v>274</v>
      </c>
      <c r="H462" s="533" t="s">
        <v>2372</v>
      </c>
      <c r="I462" s="641" t="s">
        <v>205</v>
      </c>
      <c r="J462" s="490" t="s">
        <v>2372</v>
      </c>
      <c r="K462" s="490" t="s">
        <v>2375</v>
      </c>
      <c r="L462" s="490" t="s">
        <v>2456</v>
      </c>
      <c r="M462" s="490"/>
      <c r="N462" s="501" t="s">
        <v>932</v>
      </c>
      <c r="O462" s="494"/>
      <c r="P462" s="495"/>
      <c r="Q462" s="495"/>
      <c r="R462" s="494" t="s">
        <v>799</v>
      </c>
      <c r="S462" s="501" t="s">
        <v>2491</v>
      </c>
      <c r="T462" s="496" t="s">
        <v>2492</v>
      </c>
      <c r="U462" s="497" t="s">
        <v>801</v>
      </c>
      <c r="V462" s="498">
        <v>26317</v>
      </c>
      <c r="W462" s="497">
        <f t="shared" ca="1" si="12"/>
        <v>54</v>
      </c>
      <c r="X462" s="497" t="s">
        <v>2493</v>
      </c>
      <c r="Y462" s="497" t="s">
        <v>778</v>
      </c>
      <c r="Z462" s="497" t="s">
        <v>792</v>
      </c>
      <c r="AA462" s="497" t="s">
        <v>274</v>
      </c>
      <c r="AB462" s="497" t="s">
        <v>274</v>
      </c>
      <c r="AC462" s="497" t="s">
        <v>793</v>
      </c>
      <c r="AD462" s="497" t="s">
        <v>786</v>
      </c>
      <c r="AE462" s="497" t="s">
        <v>787</v>
      </c>
      <c r="AF462" s="497" t="s">
        <v>771</v>
      </c>
      <c r="AG462" s="499"/>
      <c r="AH462" s="499" t="s">
        <v>682</v>
      </c>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row>
    <row r="463" spans="1:54" ht="15.75" customHeight="1">
      <c r="A463" s="457"/>
      <c r="B463" s="456"/>
      <c r="C463" s="489">
        <v>366</v>
      </c>
      <c r="D463" s="489" t="s">
        <v>2494</v>
      </c>
      <c r="E463" s="489">
        <f t="shared" si="18"/>
        <v>423</v>
      </c>
      <c r="F463" s="489" t="s">
        <v>682</v>
      </c>
      <c r="G463" s="530" t="s">
        <v>274</v>
      </c>
      <c r="H463" s="533" t="s">
        <v>2372</v>
      </c>
      <c r="I463" s="641" t="s">
        <v>205</v>
      </c>
      <c r="J463" s="490" t="s">
        <v>2372</v>
      </c>
      <c r="K463" s="490" t="s">
        <v>2375</v>
      </c>
      <c r="L463" s="490" t="s">
        <v>2456</v>
      </c>
      <c r="M463" s="490"/>
      <c r="N463" s="504" t="s">
        <v>932</v>
      </c>
      <c r="O463" s="494"/>
      <c r="P463" s="495"/>
      <c r="Q463" s="495"/>
      <c r="R463" s="494" t="s">
        <v>799</v>
      </c>
      <c r="S463" s="546" t="s">
        <v>2495</v>
      </c>
      <c r="T463" s="496" t="s">
        <v>2496</v>
      </c>
      <c r="U463" s="497" t="s">
        <v>801</v>
      </c>
      <c r="V463" s="498">
        <v>22333</v>
      </c>
      <c r="W463" s="497">
        <f t="shared" ca="1" si="12"/>
        <v>64</v>
      </c>
      <c r="X463" s="497" t="s">
        <v>2497</v>
      </c>
      <c r="Y463" s="497" t="s">
        <v>778</v>
      </c>
      <c r="Z463" s="497" t="s">
        <v>792</v>
      </c>
      <c r="AA463" s="497" t="s">
        <v>274</v>
      </c>
      <c r="AB463" s="497" t="s">
        <v>274</v>
      </c>
      <c r="AC463" s="497"/>
      <c r="AD463" s="497" t="s">
        <v>786</v>
      </c>
      <c r="AE463" s="497" t="s">
        <v>787</v>
      </c>
      <c r="AF463" s="497" t="s">
        <v>779</v>
      </c>
      <c r="AG463" s="499" t="s">
        <v>2498</v>
      </c>
      <c r="AH463" s="499" t="s">
        <v>682</v>
      </c>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row>
    <row r="464" spans="1:54" ht="15.75" customHeight="1">
      <c r="A464" s="457"/>
      <c r="B464" s="456"/>
      <c r="C464" s="489">
        <v>367</v>
      </c>
      <c r="D464" s="489" t="s">
        <v>2372</v>
      </c>
      <c r="E464" s="489">
        <f t="shared" si="18"/>
        <v>424</v>
      </c>
      <c r="F464" s="489" t="s">
        <v>682</v>
      </c>
      <c r="G464" s="530" t="s">
        <v>274</v>
      </c>
      <c r="H464" s="533" t="s">
        <v>2372</v>
      </c>
      <c r="I464" s="641" t="s">
        <v>205</v>
      </c>
      <c r="J464" s="490" t="s">
        <v>2372</v>
      </c>
      <c r="K464" s="490" t="s">
        <v>2372</v>
      </c>
      <c r="L464" s="490" t="s">
        <v>726</v>
      </c>
      <c r="M464" s="490"/>
      <c r="N464" s="493" t="s">
        <v>954</v>
      </c>
      <c r="O464" s="494"/>
      <c r="P464" s="495" t="s">
        <v>192</v>
      </c>
      <c r="Q464" s="495"/>
      <c r="R464" s="494" t="s">
        <v>799</v>
      </c>
      <c r="S464" s="493" t="s">
        <v>205</v>
      </c>
      <c r="T464" s="496" t="s">
        <v>2373</v>
      </c>
      <c r="U464" s="497" t="s">
        <v>801</v>
      </c>
      <c r="V464" s="498">
        <v>25002</v>
      </c>
      <c r="W464" s="497">
        <f t="shared" ca="1" si="12"/>
        <v>57</v>
      </c>
      <c r="X464" s="497" t="s">
        <v>2374</v>
      </c>
      <c r="Y464" s="716" t="s">
        <v>733</v>
      </c>
      <c r="Z464" s="497" t="s">
        <v>734</v>
      </c>
      <c r="AA464" s="497" t="s">
        <v>274</v>
      </c>
      <c r="AB464" s="497" t="s">
        <v>274</v>
      </c>
      <c r="AC464" s="497" t="s">
        <v>793</v>
      </c>
      <c r="AD464" s="497"/>
      <c r="AE464" s="497"/>
      <c r="AF464" s="497"/>
      <c r="AG464" s="499"/>
      <c r="AH464" s="499" t="s">
        <v>682</v>
      </c>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row>
    <row r="465" spans="1:54" ht="15.75" customHeight="1">
      <c r="A465" s="457"/>
      <c r="B465" s="456"/>
      <c r="C465" s="489">
        <v>368</v>
      </c>
      <c r="D465" s="489" t="s">
        <v>2375</v>
      </c>
      <c r="E465" s="489">
        <f t="shared" si="18"/>
        <v>425</v>
      </c>
      <c r="F465" s="489" t="s">
        <v>682</v>
      </c>
      <c r="G465" s="530" t="s">
        <v>274</v>
      </c>
      <c r="H465" s="533" t="s">
        <v>2372</v>
      </c>
      <c r="I465" s="641" t="s">
        <v>205</v>
      </c>
      <c r="J465" s="490" t="s">
        <v>2372</v>
      </c>
      <c r="K465" s="490" t="s">
        <v>2372</v>
      </c>
      <c r="L465" s="490" t="s">
        <v>726</v>
      </c>
      <c r="M465" s="490"/>
      <c r="N465" s="501" t="s">
        <v>954</v>
      </c>
      <c r="O465" s="494"/>
      <c r="P465" s="495" t="s">
        <v>197</v>
      </c>
      <c r="Q465" s="495"/>
      <c r="R465" s="494" t="s">
        <v>850</v>
      </c>
      <c r="S465" s="501" t="s">
        <v>232</v>
      </c>
      <c r="T465" s="496" t="s">
        <v>2376</v>
      </c>
      <c r="U465" s="497" t="s">
        <v>801</v>
      </c>
      <c r="V465" s="498">
        <v>19031</v>
      </c>
      <c r="W465" s="497">
        <f t="shared" ca="1" si="12"/>
        <v>73</v>
      </c>
      <c r="X465" s="497" t="s">
        <v>2377</v>
      </c>
      <c r="Y465" s="497" t="s">
        <v>733</v>
      </c>
      <c r="Z465" s="497" t="s">
        <v>734</v>
      </c>
      <c r="AA465" s="497" t="s">
        <v>274</v>
      </c>
      <c r="AB465" s="497" t="s">
        <v>274</v>
      </c>
      <c r="AC465" s="497" t="s">
        <v>793</v>
      </c>
      <c r="AD465" s="497"/>
      <c r="AE465" s="497"/>
      <c r="AF465" s="497"/>
      <c r="AG465" s="499"/>
      <c r="AH465" s="499" t="s">
        <v>682</v>
      </c>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row>
    <row r="466" spans="1:54" ht="15.75" customHeight="1">
      <c r="A466" s="457"/>
      <c r="B466" s="456"/>
      <c r="C466" s="489">
        <v>369</v>
      </c>
      <c r="D466" s="489" t="s">
        <v>2378</v>
      </c>
      <c r="E466" s="489">
        <f t="shared" si="18"/>
        <v>426</v>
      </c>
      <c r="F466" s="489" t="s">
        <v>682</v>
      </c>
      <c r="G466" s="530" t="s">
        <v>274</v>
      </c>
      <c r="H466" s="533" t="s">
        <v>2372</v>
      </c>
      <c r="I466" s="641" t="s">
        <v>205</v>
      </c>
      <c r="J466" s="490" t="s">
        <v>2372</v>
      </c>
      <c r="K466" s="490" t="s">
        <v>2372</v>
      </c>
      <c r="L466" s="490" t="s">
        <v>726</v>
      </c>
      <c r="M466" s="490"/>
      <c r="N466" s="501" t="s">
        <v>954</v>
      </c>
      <c r="O466" s="494"/>
      <c r="P466" s="495" t="s">
        <v>197</v>
      </c>
      <c r="Q466" s="495"/>
      <c r="R466" s="494" t="s">
        <v>850</v>
      </c>
      <c r="S466" s="501" t="s">
        <v>258</v>
      </c>
      <c r="T466" s="496" t="s">
        <v>2379</v>
      </c>
      <c r="U466" s="497" t="s">
        <v>801</v>
      </c>
      <c r="V466" s="498">
        <v>18523</v>
      </c>
      <c r="W466" s="497">
        <f t="shared" ca="1" si="12"/>
        <v>75</v>
      </c>
      <c r="X466" s="497" t="s">
        <v>2380</v>
      </c>
      <c r="Y466" s="497" t="s">
        <v>733</v>
      </c>
      <c r="Z466" s="497" t="s">
        <v>734</v>
      </c>
      <c r="AA466" s="497" t="s">
        <v>274</v>
      </c>
      <c r="AB466" s="497" t="s">
        <v>274</v>
      </c>
      <c r="AC466" s="497" t="s">
        <v>793</v>
      </c>
      <c r="AD466" s="497"/>
      <c r="AE466" s="497"/>
      <c r="AF466" s="497"/>
      <c r="AG466" s="499"/>
      <c r="AH466" s="499" t="s">
        <v>682</v>
      </c>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row>
    <row r="467" spans="1:54" ht="15.75" customHeight="1">
      <c r="A467" s="457"/>
      <c r="B467" s="456"/>
      <c r="C467" s="489">
        <v>370</v>
      </c>
      <c r="D467" s="489" t="s">
        <v>2381</v>
      </c>
      <c r="E467" s="489">
        <f t="shared" si="18"/>
        <v>427</v>
      </c>
      <c r="F467" s="489" t="s">
        <v>682</v>
      </c>
      <c r="G467" s="530" t="s">
        <v>274</v>
      </c>
      <c r="H467" s="533" t="s">
        <v>2372</v>
      </c>
      <c r="I467" s="641" t="s">
        <v>205</v>
      </c>
      <c r="J467" s="490" t="s">
        <v>2372</v>
      </c>
      <c r="K467" s="490" t="s">
        <v>2372</v>
      </c>
      <c r="L467" s="490" t="s">
        <v>726</v>
      </c>
      <c r="M467" s="490"/>
      <c r="N467" s="501" t="s">
        <v>954</v>
      </c>
      <c r="O467" s="494"/>
      <c r="P467" s="495" t="s">
        <v>69</v>
      </c>
      <c r="Q467" s="495"/>
      <c r="R467" s="494" t="s">
        <v>799</v>
      </c>
      <c r="S467" s="501" t="s">
        <v>280</v>
      </c>
      <c r="T467" s="496" t="s">
        <v>2382</v>
      </c>
      <c r="U467" s="497" t="s">
        <v>801</v>
      </c>
      <c r="V467" s="498">
        <v>22938</v>
      </c>
      <c r="W467" s="497">
        <f t="shared" ca="1" si="12"/>
        <v>63</v>
      </c>
      <c r="X467" s="497" t="s">
        <v>2383</v>
      </c>
      <c r="Y467" s="497" t="s">
        <v>733</v>
      </c>
      <c r="Z467" s="497" t="s">
        <v>734</v>
      </c>
      <c r="AA467" s="497" t="s">
        <v>274</v>
      </c>
      <c r="AB467" s="497" t="s">
        <v>274</v>
      </c>
      <c r="AC467" s="497" t="s">
        <v>793</v>
      </c>
      <c r="AD467" s="497"/>
      <c r="AE467" s="497"/>
      <c r="AF467" s="497"/>
      <c r="AG467" s="499"/>
      <c r="AH467" s="499" t="s">
        <v>682</v>
      </c>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row>
    <row r="468" spans="1:54" ht="15.75" customHeight="1">
      <c r="A468" s="457"/>
      <c r="B468" s="456"/>
      <c r="C468" s="489">
        <v>371</v>
      </c>
      <c r="D468" s="489" t="s">
        <v>2384</v>
      </c>
      <c r="E468" s="489">
        <f t="shared" si="18"/>
        <v>428</v>
      </c>
      <c r="F468" s="489" t="s">
        <v>682</v>
      </c>
      <c r="G468" s="530" t="s">
        <v>274</v>
      </c>
      <c r="H468" s="533" t="s">
        <v>2372</v>
      </c>
      <c r="I468" s="641" t="s">
        <v>205</v>
      </c>
      <c r="J468" s="490" t="s">
        <v>2372</v>
      </c>
      <c r="K468" s="490" t="s">
        <v>2372</v>
      </c>
      <c r="L468" s="490" t="s">
        <v>726</v>
      </c>
      <c r="M468" s="490"/>
      <c r="N468" s="501" t="s">
        <v>954</v>
      </c>
      <c r="O468" s="494"/>
      <c r="P468" s="495" t="s">
        <v>197</v>
      </c>
      <c r="Q468" s="495"/>
      <c r="R468" s="494" t="s">
        <v>799</v>
      </c>
      <c r="S468" s="501" t="s">
        <v>301</v>
      </c>
      <c r="T468" s="496" t="s">
        <v>2385</v>
      </c>
      <c r="U468" s="497" t="s">
        <v>801</v>
      </c>
      <c r="V468" s="498">
        <v>23418</v>
      </c>
      <c r="W468" s="497">
        <f t="shared" ca="1" si="12"/>
        <v>61</v>
      </c>
      <c r="X468" s="497" t="s">
        <v>2386</v>
      </c>
      <c r="Y468" s="543" t="s">
        <v>733</v>
      </c>
      <c r="Z468" s="497" t="s">
        <v>734</v>
      </c>
      <c r="AA468" s="497" t="s">
        <v>274</v>
      </c>
      <c r="AB468" s="497" t="s">
        <v>274</v>
      </c>
      <c r="AC468" s="497" t="s">
        <v>793</v>
      </c>
      <c r="AD468" s="497"/>
      <c r="AE468" s="497"/>
      <c r="AF468" s="497"/>
      <c r="AG468" s="499"/>
      <c r="AH468" s="499" t="s">
        <v>682</v>
      </c>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row>
    <row r="469" spans="1:54" ht="15.75" customHeight="1">
      <c r="A469" s="457"/>
      <c r="B469" s="456"/>
      <c r="C469" s="489">
        <v>372</v>
      </c>
      <c r="D469" s="489" t="s">
        <v>2387</v>
      </c>
      <c r="E469" s="489">
        <f t="shared" si="18"/>
        <v>429</v>
      </c>
      <c r="F469" s="489" t="s">
        <v>682</v>
      </c>
      <c r="G469" s="530" t="s">
        <v>274</v>
      </c>
      <c r="H469" s="533" t="s">
        <v>2372</v>
      </c>
      <c r="I469" s="641" t="s">
        <v>205</v>
      </c>
      <c r="J469" s="490" t="s">
        <v>2372</v>
      </c>
      <c r="K469" s="490" t="s">
        <v>2372</v>
      </c>
      <c r="L469" s="490" t="s">
        <v>726</v>
      </c>
      <c r="M469" s="490"/>
      <c r="N469" s="501" t="s">
        <v>954</v>
      </c>
      <c r="O469" s="494"/>
      <c r="P469" s="495" t="s">
        <v>390</v>
      </c>
      <c r="Q469" s="495"/>
      <c r="R469" s="494" t="s">
        <v>799</v>
      </c>
      <c r="S469" s="517" t="s">
        <v>388</v>
      </c>
      <c r="T469" s="496" t="s">
        <v>2388</v>
      </c>
      <c r="U469" s="497" t="s">
        <v>801</v>
      </c>
      <c r="V469" s="498">
        <v>22147</v>
      </c>
      <c r="W469" s="497">
        <f t="shared" ca="1" si="12"/>
        <v>65</v>
      </c>
      <c r="X469" s="497" t="s">
        <v>2389</v>
      </c>
      <c r="Y469" s="543" t="s">
        <v>733</v>
      </c>
      <c r="Z469" s="497" t="s">
        <v>734</v>
      </c>
      <c r="AA469" s="497" t="s">
        <v>274</v>
      </c>
      <c r="AB469" s="497" t="s">
        <v>274</v>
      </c>
      <c r="AC469" s="497" t="s">
        <v>793</v>
      </c>
      <c r="AD469" s="497"/>
      <c r="AE469" s="497"/>
      <c r="AF469" s="497"/>
      <c r="AG469" s="499"/>
      <c r="AH469" s="499" t="s">
        <v>682</v>
      </c>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row>
    <row r="470" spans="1:54" ht="15.75" customHeight="1">
      <c r="A470" s="457"/>
      <c r="B470" s="456"/>
      <c r="C470" s="489">
        <v>373</v>
      </c>
      <c r="D470" s="489" t="s">
        <v>2564</v>
      </c>
      <c r="E470" s="489">
        <f t="shared" si="18"/>
        <v>430</v>
      </c>
      <c r="F470" s="489" t="s">
        <v>682</v>
      </c>
      <c r="G470" s="530" t="s">
        <v>274</v>
      </c>
      <c r="H470" s="533" t="s">
        <v>2372</v>
      </c>
      <c r="I470" s="641" t="s">
        <v>205</v>
      </c>
      <c r="J470" s="490" t="s">
        <v>2372</v>
      </c>
      <c r="K470" s="490" t="s">
        <v>2372</v>
      </c>
      <c r="L470" s="490" t="s">
        <v>726</v>
      </c>
      <c r="M470" s="490"/>
      <c r="N470" s="501" t="s">
        <v>954</v>
      </c>
      <c r="O470" s="494"/>
      <c r="P470" s="495" t="s">
        <v>197</v>
      </c>
      <c r="Q470" s="495"/>
      <c r="R470" s="494" t="s">
        <v>799</v>
      </c>
      <c r="S470" s="514" t="s">
        <v>448</v>
      </c>
      <c r="T470" s="496" t="s">
        <v>2565</v>
      </c>
      <c r="U470" s="497" t="s">
        <v>801</v>
      </c>
      <c r="V470" s="498">
        <v>31186</v>
      </c>
      <c r="W470" s="497">
        <f t="shared" ca="1" si="12"/>
        <v>40</v>
      </c>
      <c r="X470" s="497" t="s">
        <v>2566</v>
      </c>
      <c r="Y470" s="497" t="s">
        <v>733</v>
      </c>
      <c r="Z470" s="497" t="s">
        <v>734</v>
      </c>
      <c r="AA470" s="497" t="s">
        <v>274</v>
      </c>
      <c r="AB470" s="497" t="s">
        <v>274</v>
      </c>
      <c r="AC470" s="497" t="s">
        <v>793</v>
      </c>
      <c r="AD470" s="497"/>
      <c r="AE470" s="497"/>
      <c r="AF470" s="497"/>
      <c r="AG470" s="499"/>
      <c r="AH470" s="499" t="s">
        <v>680</v>
      </c>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row>
    <row r="471" spans="1:54" ht="15.75" customHeight="1">
      <c r="A471" s="457"/>
      <c r="B471" s="456"/>
      <c r="C471" s="489">
        <v>374</v>
      </c>
      <c r="D471" s="489" t="s">
        <v>2378</v>
      </c>
      <c r="E471" s="489">
        <f t="shared" si="18"/>
        <v>430</v>
      </c>
      <c r="F471" s="489"/>
      <c r="G471" s="530" t="s">
        <v>2499</v>
      </c>
      <c r="H471" s="533" t="s">
        <v>2372</v>
      </c>
      <c r="I471" s="641" t="s">
        <v>321</v>
      </c>
      <c r="J471" s="490" t="s">
        <v>2387</v>
      </c>
      <c r="K471" s="490" t="s">
        <v>2378</v>
      </c>
      <c r="L471" s="490" t="s">
        <v>726</v>
      </c>
      <c r="M471" s="490"/>
      <c r="N471" s="493" t="s">
        <v>727</v>
      </c>
      <c r="O471" s="494"/>
      <c r="P471" s="495" t="s">
        <v>197</v>
      </c>
      <c r="Q471" s="495"/>
      <c r="R471" s="494"/>
      <c r="S471" s="493" t="s">
        <v>258</v>
      </c>
      <c r="T471" s="496" t="s">
        <v>2379</v>
      </c>
      <c r="U471" s="497" t="s">
        <v>801</v>
      </c>
      <c r="V471" s="498">
        <v>18523</v>
      </c>
      <c r="W471" s="497">
        <f t="shared" ca="1" si="12"/>
        <v>75</v>
      </c>
      <c r="X471" s="497" t="s">
        <v>2380</v>
      </c>
      <c r="Y471" s="497" t="s">
        <v>733</v>
      </c>
      <c r="Z471" s="497" t="s">
        <v>734</v>
      </c>
      <c r="AA471" s="497" t="s">
        <v>274</v>
      </c>
      <c r="AB471" s="497" t="s">
        <v>274</v>
      </c>
      <c r="AC471" s="497" t="s">
        <v>793</v>
      </c>
      <c r="AD471" s="497" t="s">
        <v>1012</v>
      </c>
      <c r="AE471" s="497"/>
      <c r="AF471" s="497"/>
      <c r="AG471" s="499"/>
      <c r="AH471" s="499"/>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row>
    <row r="472" spans="1:54" ht="15.75" customHeight="1">
      <c r="A472" s="457"/>
      <c r="B472" s="456"/>
      <c r="C472" s="489">
        <v>375</v>
      </c>
      <c r="D472" s="489" t="s">
        <v>2527</v>
      </c>
      <c r="E472" s="489">
        <f t="shared" si="18"/>
        <v>431</v>
      </c>
      <c r="F472" s="489" t="s">
        <v>682</v>
      </c>
      <c r="G472" s="530" t="s">
        <v>2499</v>
      </c>
      <c r="H472" s="533" t="s">
        <v>2372</v>
      </c>
      <c r="I472" s="641" t="s">
        <v>321</v>
      </c>
      <c r="J472" s="490" t="s">
        <v>2387</v>
      </c>
      <c r="K472" s="490" t="s">
        <v>2378</v>
      </c>
      <c r="L472" s="490" t="s">
        <v>726</v>
      </c>
      <c r="M472" s="490"/>
      <c r="N472" s="501" t="s">
        <v>727</v>
      </c>
      <c r="O472" s="494"/>
      <c r="P472" s="495"/>
      <c r="Q472" s="495"/>
      <c r="R472" s="494" t="s">
        <v>850</v>
      </c>
      <c r="S472" s="501" t="s">
        <v>2528</v>
      </c>
      <c r="T472" s="496" t="s">
        <v>2529</v>
      </c>
      <c r="U472" s="497" t="s">
        <v>801</v>
      </c>
      <c r="V472" s="498">
        <v>18799</v>
      </c>
      <c r="W472" s="497">
        <f t="shared" ca="1" si="12"/>
        <v>74</v>
      </c>
      <c r="X472" s="497" t="s">
        <v>2530</v>
      </c>
      <c r="Y472" s="497" t="s">
        <v>778</v>
      </c>
      <c r="Z472" s="508" t="s">
        <v>734</v>
      </c>
      <c r="AA472" s="497" t="s">
        <v>274</v>
      </c>
      <c r="AB472" s="497" t="s">
        <v>274</v>
      </c>
      <c r="AC472" s="497" t="s">
        <v>2507</v>
      </c>
      <c r="AD472" s="497" t="s">
        <v>786</v>
      </c>
      <c r="AE472" s="497" t="s">
        <v>2531</v>
      </c>
      <c r="AF472" s="497" t="s">
        <v>794</v>
      </c>
      <c r="AG472" s="499"/>
      <c r="AH472" s="499" t="s">
        <v>682</v>
      </c>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row>
    <row r="473" spans="1:54" ht="15.75" customHeight="1">
      <c r="A473" s="457"/>
      <c r="B473" s="456"/>
      <c r="C473" s="489">
        <v>376</v>
      </c>
      <c r="D473" s="489" t="s">
        <v>2504</v>
      </c>
      <c r="E473" s="489">
        <f t="shared" si="18"/>
        <v>432</v>
      </c>
      <c r="F473" s="489" t="s">
        <v>682</v>
      </c>
      <c r="G473" s="530" t="s">
        <v>2499</v>
      </c>
      <c r="H473" s="533" t="s">
        <v>2372</v>
      </c>
      <c r="I473" s="641" t="s">
        <v>321</v>
      </c>
      <c r="J473" s="490" t="s">
        <v>2387</v>
      </c>
      <c r="K473" s="490" t="s">
        <v>2378</v>
      </c>
      <c r="L473" s="490" t="s">
        <v>726</v>
      </c>
      <c r="M473" s="490"/>
      <c r="N473" s="501" t="s">
        <v>727</v>
      </c>
      <c r="O473" s="494"/>
      <c r="P473" s="495"/>
      <c r="Q473" s="495"/>
      <c r="R473" s="494" t="s">
        <v>850</v>
      </c>
      <c r="S473" s="501" t="s">
        <v>425</v>
      </c>
      <c r="T473" s="496" t="s">
        <v>2505</v>
      </c>
      <c r="U473" s="497" t="s">
        <v>801</v>
      </c>
      <c r="V473" s="498">
        <v>19429</v>
      </c>
      <c r="W473" s="497">
        <f t="shared" ca="1" si="12"/>
        <v>72</v>
      </c>
      <c r="X473" s="497" t="s">
        <v>2506</v>
      </c>
      <c r="Y473" s="497" t="s">
        <v>778</v>
      </c>
      <c r="Z473" s="508" t="s">
        <v>734</v>
      </c>
      <c r="AA473" s="497" t="s">
        <v>274</v>
      </c>
      <c r="AB473" s="497" t="s">
        <v>274</v>
      </c>
      <c r="AC473" s="497" t="s">
        <v>2507</v>
      </c>
      <c r="AD473" s="497"/>
      <c r="AE473" s="497"/>
      <c r="AF473" s="497" t="s">
        <v>794</v>
      </c>
      <c r="AG473" s="499"/>
      <c r="AH473" s="499" t="s">
        <v>682</v>
      </c>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row>
    <row r="474" spans="1:54" ht="15.75" customHeight="1">
      <c r="A474" s="457"/>
      <c r="B474" s="456"/>
      <c r="C474" s="489">
        <v>377</v>
      </c>
      <c r="D474" s="489" t="s">
        <v>2500</v>
      </c>
      <c r="E474" s="489">
        <f t="shared" si="18"/>
        <v>433</v>
      </c>
      <c r="F474" s="489" t="s">
        <v>682</v>
      </c>
      <c r="G474" s="530" t="s">
        <v>2499</v>
      </c>
      <c r="H474" s="533" t="s">
        <v>2372</v>
      </c>
      <c r="I474" s="641" t="s">
        <v>321</v>
      </c>
      <c r="J474" s="490" t="s">
        <v>2387</v>
      </c>
      <c r="K474" s="490" t="s">
        <v>2378</v>
      </c>
      <c r="L474" s="490" t="s">
        <v>726</v>
      </c>
      <c r="M474" s="490"/>
      <c r="N474" s="501" t="s">
        <v>727</v>
      </c>
      <c r="O474" s="494"/>
      <c r="P474" s="495"/>
      <c r="Q474" s="495"/>
      <c r="R474" s="494" t="s">
        <v>850</v>
      </c>
      <c r="S474" s="501" t="s">
        <v>404</v>
      </c>
      <c r="T474" s="496" t="s">
        <v>2501</v>
      </c>
      <c r="U474" s="497" t="s">
        <v>801</v>
      </c>
      <c r="V474" s="498">
        <v>19573</v>
      </c>
      <c r="W474" s="497">
        <f t="shared" ca="1" si="12"/>
        <v>72</v>
      </c>
      <c r="X474" s="497" t="s">
        <v>2502</v>
      </c>
      <c r="Y474" s="497" t="s">
        <v>778</v>
      </c>
      <c r="Z474" s="508" t="s">
        <v>734</v>
      </c>
      <c r="AA474" s="497" t="s">
        <v>274</v>
      </c>
      <c r="AB474" s="497" t="s">
        <v>274</v>
      </c>
      <c r="AC474" s="497" t="s">
        <v>2503</v>
      </c>
      <c r="AD474" s="497"/>
      <c r="AE474" s="497"/>
      <c r="AF474" s="497" t="s">
        <v>794</v>
      </c>
      <c r="AG474" s="499"/>
      <c r="AH474" s="499" t="s">
        <v>682</v>
      </c>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row>
    <row r="475" spans="1:54" ht="15.75" customHeight="1">
      <c r="A475" s="457"/>
      <c r="B475" s="456"/>
      <c r="C475" s="489">
        <v>378</v>
      </c>
      <c r="D475" s="489" t="s">
        <v>2532</v>
      </c>
      <c r="E475" s="489">
        <f t="shared" si="18"/>
        <v>434</v>
      </c>
      <c r="F475" s="489" t="s">
        <v>682</v>
      </c>
      <c r="G475" s="530" t="s">
        <v>2499</v>
      </c>
      <c r="H475" s="533" t="s">
        <v>2372</v>
      </c>
      <c r="I475" s="641" t="s">
        <v>321</v>
      </c>
      <c r="J475" s="490" t="s">
        <v>2387</v>
      </c>
      <c r="K475" s="490" t="s">
        <v>2378</v>
      </c>
      <c r="L475" s="490" t="s">
        <v>726</v>
      </c>
      <c r="M475" s="490"/>
      <c r="N475" s="501" t="s">
        <v>727</v>
      </c>
      <c r="O475" s="494"/>
      <c r="P475" s="495"/>
      <c r="Q475" s="495"/>
      <c r="R475" s="494" t="s">
        <v>850</v>
      </c>
      <c r="S475" s="501" t="s">
        <v>2533</v>
      </c>
      <c r="T475" s="496" t="s">
        <v>2534</v>
      </c>
      <c r="U475" s="497" t="s">
        <v>801</v>
      </c>
      <c r="V475" s="498">
        <v>19719</v>
      </c>
      <c r="W475" s="497">
        <f t="shared" ca="1" si="12"/>
        <v>72</v>
      </c>
      <c r="X475" s="497" t="s">
        <v>2535</v>
      </c>
      <c r="Y475" s="497" t="s">
        <v>778</v>
      </c>
      <c r="Z475" s="497" t="s">
        <v>792</v>
      </c>
      <c r="AA475" s="497" t="s">
        <v>274</v>
      </c>
      <c r="AB475" s="497" t="s">
        <v>274</v>
      </c>
      <c r="AC475" s="497" t="s">
        <v>2511</v>
      </c>
      <c r="AD475" s="497" t="s">
        <v>786</v>
      </c>
      <c r="AE475" s="497" t="s">
        <v>2536</v>
      </c>
      <c r="AF475" s="497" t="s">
        <v>794</v>
      </c>
      <c r="AG475" s="499"/>
      <c r="AH475" s="499" t="s">
        <v>682</v>
      </c>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row>
    <row r="476" spans="1:54" ht="15.75" customHeight="1">
      <c r="A476" s="457"/>
      <c r="B476" s="456"/>
      <c r="C476" s="489">
        <v>379</v>
      </c>
      <c r="D476" s="489" t="s">
        <v>2508</v>
      </c>
      <c r="E476" s="489">
        <f t="shared" si="18"/>
        <v>435</v>
      </c>
      <c r="F476" s="489" t="s">
        <v>682</v>
      </c>
      <c r="G476" s="530" t="s">
        <v>2499</v>
      </c>
      <c r="H476" s="533" t="s">
        <v>2372</v>
      </c>
      <c r="I476" s="641" t="s">
        <v>321</v>
      </c>
      <c r="J476" s="490" t="s">
        <v>2387</v>
      </c>
      <c r="K476" s="490" t="s">
        <v>2378</v>
      </c>
      <c r="L476" s="490" t="s">
        <v>726</v>
      </c>
      <c r="M476" s="490"/>
      <c r="N476" s="501" t="s">
        <v>727</v>
      </c>
      <c r="O476" s="494"/>
      <c r="P476" s="495"/>
      <c r="Q476" s="495"/>
      <c r="R476" s="494" t="s">
        <v>850</v>
      </c>
      <c r="S476" s="501" t="s">
        <v>446</v>
      </c>
      <c r="T476" s="496" t="s">
        <v>2509</v>
      </c>
      <c r="U476" s="497" t="s">
        <v>801</v>
      </c>
      <c r="V476" s="498">
        <v>19754</v>
      </c>
      <c r="W476" s="497">
        <f t="shared" ca="1" si="12"/>
        <v>71</v>
      </c>
      <c r="X476" s="497" t="s">
        <v>2510</v>
      </c>
      <c r="Y476" s="508" t="s">
        <v>733</v>
      </c>
      <c r="Z476" s="508" t="s">
        <v>734</v>
      </c>
      <c r="AA476" s="497" t="s">
        <v>274</v>
      </c>
      <c r="AB476" s="497" t="s">
        <v>274</v>
      </c>
      <c r="AC476" s="497" t="s">
        <v>2511</v>
      </c>
      <c r="AD476" s="497"/>
      <c r="AE476" s="497"/>
      <c r="AF476" s="497" t="s">
        <v>794</v>
      </c>
      <c r="AG476" s="499"/>
      <c r="AH476" s="499" t="s">
        <v>682</v>
      </c>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row>
    <row r="477" spans="1:54" ht="15.75" customHeight="1">
      <c r="A477" s="457"/>
      <c r="B477" s="456"/>
      <c r="C477" s="489">
        <v>380</v>
      </c>
      <c r="D477" s="489" t="s">
        <v>2520</v>
      </c>
      <c r="E477" s="489">
        <f t="shared" si="18"/>
        <v>436</v>
      </c>
      <c r="F477" s="489" t="s">
        <v>682</v>
      </c>
      <c r="G477" s="530" t="s">
        <v>2499</v>
      </c>
      <c r="H477" s="533" t="s">
        <v>2372</v>
      </c>
      <c r="I477" s="641" t="s">
        <v>321</v>
      </c>
      <c r="J477" s="490" t="s">
        <v>2387</v>
      </c>
      <c r="K477" s="490" t="s">
        <v>2378</v>
      </c>
      <c r="L477" s="490" t="s">
        <v>726</v>
      </c>
      <c r="M477" s="490"/>
      <c r="N477" s="501" t="s">
        <v>727</v>
      </c>
      <c r="O477" s="494"/>
      <c r="P477" s="495"/>
      <c r="Q477" s="495"/>
      <c r="R477" s="494" t="s">
        <v>799</v>
      </c>
      <c r="S477" s="501" t="s">
        <v>2521</v>
      </c>
      <c r="T477" s="496" t="s">
        <v>2522</v>
      </c>
      <c r="U477" s="497" t="s">
        <v>801</v>
      </c>
      <c r="V477" s="498">
        <v>21555</v>
      </c>
      <c r="W477" s="497">
        <f t="shared" ca="1" si="12"/>
        <v>67</v>
      </c>
      <c r="X477" s="497" t="s">
        <v>2523</v>
      </c>
      <c r="Y477" s="508" t="s">
        <v>733</v>
      </c>
      <c r="Z477" s="508" t="s">
        <v>734</v>
      </c>
      <c r="AA477" s="497" t="s">
        <v>274</v>
      </c>
      <c r="AB477" s="497" t="s">
        <v>274</v>
      </c>
      <c r="AC477" s="497" t="s">
        <v>793</v>
      </c>
      <c r="AD477" s="497"/>
      <c r="AE477" s="497"/>
      <c r="AF477" s="497" t="s">
        <v>794</v>
      </c>
      <c r="AG477" s="499"/>
      <c r="AH477" s="499" t="s">
        <v>682</v>
      </c>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row>
    <row r="478" spans="1:54" ht="15.75" customHeight="1">
      <c r="A478" s="457"/>
      <c r="B478" s="456"/>
      <c r="C478" s="489">
        <v>381</v>
      </c>
      <c r="D478" s="489" t="s">
        <v>2524</v>
      </c>
      <c r="E478" s="489">
        <f t="shared" si="18"/>
        <v>437</v>
      </c>
      <c r="F478" s="489" t="s">
        <v>682</v>
      </c>
      <c r="G478" s="530" t="s">
        <v>2499</v>
      </c>
      <c r="H478" s="533" t="s">
        <v>2372</v>
      </c>
      <c r="I478" s="641" t="s">
        <v>321</v>
      </c>
      <c r="J478" s="490" t="s">
        <v>2387</v>
      </c>
      <c r="K478" s="490" t="s">
        <v>2378</v>
      </c>
      <c r="L478" s="490" t="s">
        <v>726</v>
      </c>
      <c r="M478" s="490"/>
      <c r="N478" s="501" t="s">
        <v>727</v>
      </c>
      <c r="O478" s="494"/>
      <c r="P478" s="495"/>
      <c r="Q478" s="495"/>
      <c r="R478" s="494" t="s">
        <v>799</v>
      </c>
      <c r="S478" s="501" t="s">
        <v>515</v>
      </c>
      <c r="T478" s="496" t="s">
        <v>2525</v>
      </c>
      <c r="U478" s="497" t="s">
        <v>801</v>
      </c>
      <c r="V478" s="498">
        <v>21988</v>
      </c>
      <c r="W478" s="497">
        <f t="shared" ca="1" si="12"/>
        <v>65</v>
      </c>
      <c r="X478" s="497" t="s">
        <v>2526</v>
      </c>
      <c r="Y478" s="497" t="s">
        <v>778</v>
      </c>
      <c r="Z478" s="497" t="s">
        <v>792</v>
      </c>
      <c r="AA478" s="497" t="s">
        <v>274</v>
      </c>
      <c r="AB478" s="497" t="s">
        <v>274</v>
      </c>
      <c r="AC478" s="497" t="s">
        <v>793</v>
      </c>
      <c r="AD478" s="497"/>
      <c r="AE478" s="497"/>
      <c r="AF478" s="497" t="s">
        <v>794</v>
      </c>
      <c r="AG478" s="499"/>
      <c r="AH478" s="499" t="s">
        <v>682</v>
      </c>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row>
    <row r="479" spans="1:54" ht="15.75" customHeight="1">
      <c r="A479" s="457"/>
      <c r="B479" s="456"/>
      <c r="C479" s="489">
        <v>382</v>
      </c>
      <c r="D479" s="489" t="s">
        <v>2537</v>
      </c>
      <c r="E479" s="489">
        <f t="shared" si="18"/>
        <v>438</v>
      </c>
      <c r="F479" s="489" t="s">
        <v>682</v>
      </c>
      <c r="G479" s="530" t="s">
        <v>2499</v>
      </c>
      <c r="H479" s="533" t="s">
        <v>2372</v>
      </c>
      <c r="I479" s="641" t="s">
        <v>321</v>
      </c>
      <c r="J479" s="490" t="s">
        <v>2387</v>
      </c>
      <c r="K479" s="490" t="s">
        <v>2378</v>
      </c>
      <c r="L479" s="490" t="s">
        <v>726</v>
      </c>
      <c r="M479" s="490"/>
      <c r="N479" s="504" t="s">
        <v>727</v>
      </c>
      <c r="O479" s="494"/>
      <c r="P479" s="495"/>
      <c r="Q479" s="495"/>
      <c r="R479" s="494" t="s">
        <v>799</v>
      </c>
      <c r="S479" s="504" t="s">
        <v>545</v>
      </c>
      <c r="T479" s="496" t="s">
        <v>2538</v>
      </c>
      <c r="U479" s="497" t="s">
        <v>801</v>
      </c>
      <c r="V479" s="498">
        <v>23913</v>
      </c>
      <c r="W479" s="497">
        <f t="shared" ca="1" si="12"/>
        <v>60</v>
      </c>
      <c r="X479" s="497" t="s">
        <v>2539</v>
      </c>
      <c r="Y479" s="497" t="s">
        <v>778</v>
      </c>
      <c r="Z479" s="497" t="s">
        <v>792</v>
      </c>
      <c r="AA479" s="497" t="s">
        <v>274</v>
      </c>
      <c r="AB479" s="497" t="s">
        <v>274</v>
      </c>
      <c r="AC479" s="497" t="s">
        <v>793</v>
      </c>
      <c r="AD479" s="497" t="s">
        <v>786</v>
      </c>
      <c r="AE479" s="497" t="s">
        <v>2531</v>
      </c>
      <c r="AF479" s="497" t="s">
        <v>794</v>
      </c>
      <c r="AG479" s="499"/>
      <c r="AH479" s="499" t="s">
        <v>682</v>
      </c>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row>
    <row r="480" spans="1:54" ht="15.75" customHeight="1">
      <c r="A480" s="193"/>
      <c r="B480" s="193"/>
      <c r="C480" s="588">
        <v>598</v>
      </c>
      <c r="D480" s="588" t="s">
        <v>2378</v>
      </c>
      <c r="E480" s="588">
        <f t="shared" ref="E480:E485" si="19">SUBTOTAL(103,$R$15:R480)</f>
        <v>438</v>
      </c>
      <c r="F480" s="589"/>
      <c r="G480" s="590" t="s">
        <v>3668</v>
      </c>
      <c r="H480" s="533" t="s">
        <v>2372</v>
      </c>
      <c r="I480" s="1045" t="s">
        <v>115</v>
      </c>
      <c r="J480" s="681" t="s">
        <v>1002</v>
      </c>
      <c r="K480" s="681" t="s">
        <v>2378</v>
      </c>
      <c r="L480" s="681" t="s">
        <v>726</v>
      </c>
      <c r="M480" s="589"/>
      <c r="N480" s="626" t="s">
        <v>3671</v>
      </c>
      <c r="O480" s="593"/>
      <c r="P480" s="595" t="s">
        <v>197</v>
      </c>
      <c r="Q480" s="597"/>
      <c r="R480" s="593"/>
      <c r="S480" s="626" t="s">
        <v>258</v>
      </c>
      <c r="T480" s="608" t="s">
        <v>2379</v>
      </c>
      <c r="U480" s="595" t="s">
        <v>801</v>
      </c>
      <c r="V480" s="596">
        <v>18523</v>
      </c>
      <c r="W480" s="595">
        <f t="shared" ca="1" si="12"/>
        <v>75</v>
      </c>
      <c r="X480" s="595" t="s">
        <v>2380</v>
      </c>
      <c r="Y480" s="595" t="s">
        <v>733</v>
      </c>
      <c r="Z480" s="595" t="s">
        <v>734</v>
      </c>
      <c r="AA480" s="595" t="s">
        <v>274</v>
      </c>
      <c r="AB480" s="595" t="s">
        <v>274</v>
      </c>
      <c r="AC480" s="595" t="s">
        <v>793</v>
      </c>
      <c r="AD480" s="595" t="s">
        <v>1012</v>
      </c>
      <c r="AE480" s="597"/>
      <c r="AF480" s="597"/>
      <c r="AG480" s="563"/>
      <c r="AH480" s="563"/>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row>
    <row r="481" spans="1:54" ht="15.75" customHeight="1">
      <c r="A481" s="193"/>
      <c r="B481" s="193"/>
      <c r="C481" s="489">
        <v>599</v>
      </c>
      <c r="D481" s="489" t="s">
        <v>2540</v>
      </c>
      <c r="E481" s="489">
        <f t="shared" si="19"/>
        <v>439</v>
      </c>
      <c r="F481" s="525" t="s">
        <v>688</v>
      </c>
      <c r="G481" s="530" t="s">
        <v>3668</v>
      </c>
      <c r="H481" s="533" t="s">
        <v>2372</v>
      </c>
      <c r="I481" s="668" t="s">
        <v>115</v>
      </c>
      <c r="J481" s="565" t="s">
        <v>1002</v>
      </c>
      <c r="K481" s="565" t="s">
        <v>2378</v>
      </c>
      <c r="L481" s="565" t="s">
        <v>726</v>
      </c>
      <c r="M481" s="647"/>
      <c r="N481" s="501" t="s">
        <v>3671</v>
      </c>
      <c r="O481" s="494" t="s">
        <v>365</v>
      </c>
      <c r="P481" s="563"/>
      <c r="Q481" s="563"/>
      <c r="R481" s="524" t="s">
        <v>799</v>
      </c>
      <c r="S481" s="534" t="s">
        <v>405</v>
      </c>
      <c r="T481" s="609" t="s">
        <v>2541</v>
      </c>
      <c r="U481" s="497" t="s">
        <v>801</v>
      </c>
      <c r="V481" s="558">
        <v>19948</v>
      </c>
      <c r="W481" s="497">
        <f t="shared" ca="1" si="12"/>
        <v>71</v>
      </c>
      <c r="X481" s="497" t="s">
        <v>2542</v>
      </c>
      <c r="Y481" s="497" t="s">
        <v>778</v>
      </c>
      <c r="Z481" s="497" t="s">
        <v>792</v>
      </c>
      <c r="AA481" s="497" t="s">
        <v>274</v>
      </c>
      <c r="AB481" s="717" t="s">
        <v>274</v>
      </c>
      <c r="AC481" s="717" t="s">
        <v>793</v>
      </c>
      <c r="AD481" s="563"/>
      <c r="AE481" s="563"/>
      <c r="AF481" s="497" t="s">
        <v>1313</v>
      </c>
      <c r="AG481" s="563"/>
      <c r="AH481" s="578" t="s">
        <v>688</v>
      </c>
      <c r="AI481" s="193"/>
      <c r="AJ481" s="193"/>
      <c r="AK481" s="193"/>
      <c r="AL481" s="193"/>
      <c r="AM481" s="193"/>
      <c r="AN481" s="193"/>
      <c r="AO481" s="193"/>
      <c r="AP481" s="193"/>
      <c r="AQ481" s="193"/>
      <c r="AR481" s="193"/>
      <c r="AS481" s="193"/>
      <c r="AT481" s="193"/>
      <c r="AU481" s="193"/>
      <c r="AV481" s="193"/>
      <c r="AW481" s="193"/>
      <c r="AX481" s="193"/>
      <c r="AY481" s="193"/>
      <c r="AZ481" s="193"/>
      <c r="BA481" s="193"/>
      <c r="BB481" s="193"/>
    </row>
    <row r="482" spans="1:54" ht="15.75" customHeight="1">
      <c r="A482" s="193"/>
      <c r="B482" s="193"/>
      <c r="C482" s="489">
        <v>600</v>
      </c>
      <c r="D482" s="489" t="s">
        <v>2543</v>
      </c>
      <c r="E482" s="489">
        <f t="shared" si="19"/>
        <v>440</v>
      </c>
      <c r="F482" s="525" t="s">
        <v>688</v>
      </c>
      <c r="G482" s="530" t="s">
        <v>3668</v>
      </c>
      <c r="H482" s="533" t="s">
        <v>2372</v>
      </c>
      <c r="I482" s="668" t="s">
        <v>115</v>
      </c>
      <c r="J482" s="565" t="s">
        <v>1002</v>
      </c>
      <c r="K482" s="565" t="s">
        <v>2378</v>
      </c>
      <c r="L482" s="565" t="s">
        <v>726</v>
      </c>
      <c r="M482" s="647"/>
      <c r="N482" s="501" t="s">
        <v>3671</v>
      </c>
      <c r="O482" s="494" t="s">
        <v>365</v>
      </c>
      <c r="P482" s="563"/>
      <c r="Q482" s="563"/>
      <c r="R482" s="524" t="s">
        <v>799</v>
      </c>
      <c r="S482" s="534" t="s">
        <v>426</v>
      </c>
      <c r="T482" s="609" t="s">
        <v>2544</v>
      </c>
      <c r="U482" s="497" t="s">
        <v>801</v>
      </c>
      <c r="V482" s="558">
        <v>20806</v>
      </c>
      <c r="W482" s="497">
        <f t="shared" ca="1" si="12"/>
        <v>69</v>
      </c>
      <c r="X482" s="497" t="s">
        <v>2545</v>
      </c>
      <c r="Y482" s="497" t="s">
        <v>778</v>
      </c>
      <c r="Z482" s="497" t="s">
        <v>792</v>
      </c>
      <c r="AA482" s="497" t="s">
        <v>676</v>
      </c>
      <c r="AB482" s="497" t="s">
        <v>676</v>
      </c>
      <c r="AC482" s="497" t="s">
        <v>2546</v>
      </c>
      <c r="AD482" s="563"/>
      <c r="AE482" s="563"/>
      <c r="AF482" s="497" t="s">
        <v>1313</v>
      </c>
      <c r="AG482" s="563"/>
      <c r="AH482" s="578" t="s">
        <v>688</v>
      </c>
      <c r="AI482" s="193"/>
      <c r="AJ482" s="193"/>
      <c r="AK482" s="193"/>
      <c r="AL482" s="193"/>
      <c r="AM482" s="193"/>
      <c r="AN482" s="193"/>
      <c r="AO482" s="193"/>
      <c r="AP482" s="193"/>
      <c r="AQ482" s="193"/>
      <c r="AR482" s="193"/>
      <c r="AS482" s="193"/>
      <c r="AT482" s="193"/>
      <c r="AU482" s="193"/>
      <c r="AV482" s="193"/>
      <c r="AW482" s="193"/>
      <c r="AX482" s="193"/>
      <c r="AY482" s="193"/>
      <c r="AZ482" s="193"/>
      <c r="BA482" s="193"/>
      <c r="BB482" s="193"/>
    </row>
    <row r="483" spans="1:54" ht="15.75" customHeight="1">
      <c r="A483" s="193"/>
      <c r="B483" s="193"/>
      <c r="C483" s="489">
        <v>601</v>
      </c>
      <c r="D483" s="489" t="s">
        <v>2547</v>
      </c>
      <c r="E483" s="489">
        <f t="shared" si="19"/>
        <v>441</v>
      </c>
      <c r="F483" s="525" t="s">
        <v>688</v>
      </c>
      <c r="G483" s="530" t="s">
        <v>3668</v>
      </c>
      <c r="H483" s="533" t="s">
        <v>2372</v>
      </c>
      <c r="I483" s="668" t="s">
        <v>115</v>
      </c>
      <c r="J483" s="565" t="s">
        <v>1002</v>
      </c>
      <c r="K483" s="565" t="s">
        <v>2378</v>
      </c>
      <c r="L483" s="565" t="s">
        <v>726</v>
      </c>
      <c r="M483" s="647"/>
      <c r="N483" s="501" t="s">
        <v>3671</v>
      </c>
      <c r="O483" s="494" t="s">
        <v>365</v>
      </c>
      <c r="P483" s="563"/>
      <c r="Q483" s="563"/>
      <c r="R483" s="524" t="s">
        <v>799</v>
      </c>
      <c r="S483" s="534" t="s">
        <v>447</v>
      </c>
      <c r="T483" s="609" t="s">
        <v>2548</v>
      </c>
      <c r="U483" s="497" t="s">
        <v>801</v>
      </c>
      <c r="V483" s="558">
        <v>21342</v>
      </c>
      <c r="W483" s="497">
        <f t="shared" ca="1" si="12"/>
        <v>67</v>
      </c>
      <c r="X483" s="497" t="s">
        <v>2549</v>
      </c>
      <c r="Y483" s="497" t="s">
        <v>778</v>
      </c>
      <c r="Z483" s="497" t="s">
        <v>792</v>
      </c>
      <c r="AA483" s="497" t="s">
        <v>274</v>
      </c>
      <c r="AB483" s="717" t="s">
        <v>274</v>
      </c>
      <c r="AC483" s="717" t="s">
        <v>793</v>
      </c>
      <c r="AD483" s="563"/>
      <c r="AE483" s="563"/>
      <c r="AF483" s="497" t="s">
        <v>1313</v>
      </c>
      <c r="AG483" s="563"/>
      <c r="AH483" s="578" t="s">
        <v>688</v>
      </c>
      <c r="AI483" s="193"/>
      <c r="AJ483" s="193"/>
      <c r="AK483" s="193"/>
      <c r="AL483" s="193"/>
      <c r="AM483" s="193"/>
      <c r="AN483" s="193"/>
      <c r="AO483" s="193"/>
      <c r="AP483" s="193"/>
      <c r="AQ483" s="193"/>
      <c r="AR483" s="193"/>
      <c r="AS483" s="193"/>
      <c r="AT483" s="193"/>
      <c r="AU483" s="193"/>
      <c r="AV483" s="193"/>
      <c r="AW483" s="193"/>
      <c r="AX483" s="193"/>
      <c r="AY483" s="193"/>
      <c r="AZ483" s="193"/>
      <c r="BA483" s="193"/>
      <c r="BB483" s="193"/>
    </row>
    <row r="484" spans="1:54" ht="15.75" customHeight="1">
      <c r="A484" s="193"/>
      <c r="B484" s="193"/>
      <c r="C484" s="489">
        <v>602</v>
      </c>
      <c r="D484" s="489" t="s">
        <v>2550</v>
      </c>
      <c r="E484" s="489">
        <f t="shared" si="19"/>
        <v>442</v>
      </c>
      <c r="F484" s="525" t="s">
        <v>688</v>
      </c>
      <c r="G484" s="530" t="s">
        <v>3668</v>
      </c>
      <c r="H484" s="533" t="s">
        <v>2372</v>
      </c>
      <c r="I484" s="668" t="s">
        <v>115</v>
      </c>
      <c r="J484" s="565" t="s">
        <v>1002</v>
      </c>
      <c r="K484" s="565" t="s">
        <v>2378</v>
      </c>
      <c r="L484" s="565" t="s">
        <v>726</v>
      </c>
      <c r="M484" s="647"/>
      <c r="N484" s="501" t="s">
        <v>3671</v>
      </c>
      <c r="O484" s="494" t="s">
        <v>365</v>
      </c>
      <c r="P484" s="563"/>
      <c r="Q484" s="563"/>
      <c r="R484" s="524" t="s">
        <v>799</v>
      </c>
      <c r="S484" s="534" t="s">
        <v>467</v>
      </c>
      <c r="T484" s="609" t="s">
        <v>2551</v>
      </c>
      <c r="U484" s="497" t="s">
        <v>801</v>
      </c>
      <c r="V484" s="558">
        <v>22495</v>
      </c>
      <c r="W484" s="497">
        <f t="shared" ca="1" si="12"/>
        <v>64</v>
      </c>
      <c r="X484" s="497" t="s">
        <v>2552</v>
      </c>
      <c r="Y484" s="497" t="s">
        <v>778</v>
      </c>
      <c r="Z484" s="497" t="s">
        <v>792</v>
      </c>
      <c r="AA484" s="497" t="s">
        <v>274</v>
      </c>
      <c r="AB484" s="717" t="s">
        <v>274</v>
      </c>
      <c r="AC484" s="717" t="s">
        <v>793</v>
      </c>
      <c r="AD484" s="563"/>
      <c r="AE484" s="563"/>
      <c r="AF484" s="497" t="s">
        <v>1313</v>
      </c>
      <c r="AG484" s="563"/>
      <c r="AH484" s="578" t="s">
        <v>688</v>
      </c>
      <c r="AI484" s="193"/>
      <c r="AJ484" s="193"/>
      <c r="AK484" s="193"/>
      <c r="AL484" s="193"/>
      <c r="AM484" s="193"/>
      <c r="AN484" s="193"/>
      <c r="AO484" s="193"/>
      <c r="AP484" s="193"/>
      <c r="AQ484" s="193"/>
      <c r="AR484" s="193"/>
      <c r="AS484" s="193"/>
      <c r="AT484" s="193"/>
      <c r="AU484" s="193"/>
      <c r="AV484" s="193"/>
      <c r="AW484" s="193"/>
      <c r="AX484" s="193"/>
      <c r="AY484" s="193"/>
      <c r="AZ484" s="193"/>
      <c r="BA484" s="193"/>
      <c r="BB484" s="193"/>
    </row>
    <row r="485" spans="1:54" ht="15.75" customHeight="1">
      <c r="A485" s="193"/>
      <c r="B485" s="193"/>
      <c r="C485" s="489">
        <v>603</v>
      </c>
      <c r="D485" s="489" t="s">
        <v>2553</v>
      </c>
      <c r="E485" s="489">
        <f t="shared" si="19"/>
        <v>443</v>
      </c>
      <c r="F485" s="525" t="s">
        <v>688</v>
      </c>
      <c r="G485" s="530" t="s">
        <v>3668</v>
      </c>
      <c r="H485" s="533" t="s">
        <v>2372</v>
      </c>
      <c r="I485" s="668" t="s">
        <v>115</v>
      </c>
      <c r="J485" s="565" t="s">
        <v>1002</v>
      </c>
      <c r="K485" s="565" t="s">
        <v>2378</v>
      </c>
      <c r="L485" s="565" t="s">
        <v>726</v>
      </c>
      <c r="M485" s="647"/>
      <c r="N485" s="501" t="s">
        <v>3671</v>
      </c>
      <c r="O485" s="494" t="s">
        <v>365</v>
      </c>
      <c r="P485" s="563"/>
      <c r="Q485" s="563"/>
      <c r="R485" s="524" t="s">
        <v>799</v>
      </c>
      <c r="S485" s="579" t="s">
        <v>3672</v>
      </c>
      <c r="T485" s="609" t="s">
        <v>2554</v>
      </c>
      <c r="U485" s="497" t="s">
        <v>801</v>
      </c>
      <c r="V485" s="558">
        <v>23608</v>
      </c>
      <c r="W485" s="497">
        <f t="shared" ca="1" si="12"/>
        <v>61</v>
      </c>
      <c r="X485" s="497" t="s">
        <v>2555</v>
      </c>
      <c r="Y485" s="497" t="s">
        <v>778</v>
      </c>
      <c r="Z485" s="497" t="s">
        <v>792</v>
      </c>
      <c r="AA485" s="497" t="s">
        <v>274</v>
      </c>
      <c r="AB485" s="717" t="s">
        <v>274</v>
      </c>
      <c r="AC485" s="497" t="s">
        <v>2556</v>
      </c>
      <c r="AD485" s="563"/>
      <c r="AE485" s="563"/>
      <c r="AF485" s="497" t="s">
        <v>1313</v>
      </c>
      <c r="AG485" s="563"/>
      <c r="AH485" s="578" t="s">
        <v>688</v>
      </c>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row>
    <row r="486" spans="1:54" ht="15.75" customHeight="1">
      <c r="A486" s="457"/>
      <c r="B486" s="456"/>
      <c r="C486" s="489">
        <v>383</v>
      </c>
      <c r="D486" s="489" t="s">
        <v>2384</v>
      </c>
      <c r="E486" s="489">
        <f t="shared" ref="E486:E496" si="20">SUBTOTAL(103,$R$15:R486)</f>
        <v>443</v>
      </c>
      <c r="F486" s="489"/>
      <c r="G486" s="530" t="s">
        <v>2499</v>
      </c>
      <c r="H486" s="533" t="s">
        <v>2372</v>
      </c>
      <c r="I486" s="641" t="s">
        <v>321</v>
      </c>
      <c r="J486" s="490" t="s">
        <v>2387</v>
      </c>
      <c r="K486" s="490" t="s">
        <v>2384</v>
      </c>
      <c r="L486" s="490" t="s">
        <v>726</v>
      </c>
      <c r="M486" s="490"/>
      <c r="N486" s="493" t="s">
        <v>765</v>
      </c>
      <c r="O486" s="494"/>
      <c r="P486" s="495" t="s">
        <v>197</v>
      </c>
      <c r="Q486" s="495"/>
      <c r="R486" s="494"/>
      <c r="S486" s="493" t="s">
        <v>301</v>
      </c>
      <c r="T486" s="496" t="s">
        <v>2385</v>
      </c>
      <c r="U486" s="497" t="s">
        <v>801</v>
      </c>
      <c r="V486" s="498">
        <v>23418</v>
      </c>
      <c r="W486" s="497">
        <f t="shared" ca="1" si="12"/>
        <v>61</v>
      </c>
      <c r="X486" s="497" t="s">
        <v>2386</v>
      </c>
      <c r="Y486" s="497" t="s">
        <v>778</v>
      </c>
      <c r="Z486" s="497" t="s">
        <v>734</v>
      </c>
      <c r="AA486" s="497" t="s">
        <v>274</v>
      </c>
      <c r="AB486" s="497" t="s">
        <v>274</v>
      </c>
      <c r="AC486" s="497" t="s">
        <v>793</v>
      </c>
      <c r="AD486" s="497" t="s">
        <v>1012</v>
      </c>
      <c r="AE486" s="497"/>
      <c r="AF486" s="497"/>
      <c r="AG486" s="499"/>
      <c r="AH486" s="499"/>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row>
    <row r="487" spans="1:54" ht="15.75" customHeight="1">
      <c r="A487" s="457"/>
      <c r="B487" s="456"/>
      <c r="C487" s="489">
        <v>384</v>
      </c>
      <c r="D487" s="489" t="s">
        <v>2557</v>
      </c>
      <c r="E487" s="489">
        <f t="shared" si="20"/>
        <v>444</v>
      </c>
      <c r="F487" s="489" t="s">
        <v>682</v>
      </c>
      <c r="G487" s="530" t="s">
        <v>2499</v>
      </c>
      <c r="H487" s="533" t="s">
        <v>2372</v>
      </c>
      <c r="I487" s="641" t="s">
        <v>321</v>
      </c>
      <c r="J487" s="490" t="s">
        <v>2387</v>
      </c>
      <c r="K487" s="490" t="s">
        <v>2384</v>
      </c>
      <c r="L487" s="490" t="s">
        <v>726</v>
      </c>
      <c r="M487" s="490"/>
      <c r="N487" s="501" t="s">
        <v>765</v>
      </c>
      <c r="O487" s="494"/>
      <c r="P487" s="495"/>
      <c r="Q487" s="495"/>
      <c r="R487" s="494" t="s">
        <v>799</v>
      </c>
      <c r="S487" s="501" t="s">
        <v>406</v>
      </c>
      <c r="T487" s="496" t="s">
        <v>2559</v>
      </c>
      <c r="U487" s="497" t="s">
        <v>801</v>
      </c>
      <c r="V487" s="498">
        <v>29204</v>
      </c>
      <c r="W487" s="497">
        <f t="shared" ca="1" si="12"/>
        <v>46</v>
      </c>
      <c r="X487" s="497" t="s">
        <v>2560</v>
      </c>
      <c r="Y487" s="497" t="s">
        <v>778</v>
      </c>
      <c r="Z487" s="497" t="s">
        <v>784</v>
      </c>
      <c r="AA487" s="497" t="s">
        <v>274</v>
      </c>
      <c r="AB487" s="497" t="s">
        <v>274</v>
      </c>
      <c r="AC487" s="497" t="s">
        <v>793</v>
      </c>
      <c r="AD487" s="497"/>
      <c r="AE487" s="497"/>
      <c r="AF487" s="497" t="s">
        <v>794</v>
      </c>
      <c r="AG487" s="499"/>
      <c r="AH487" s="499" t="s">
        <v>682</v>
      </c>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row>
    <row r="488" spans="1:54" ht="15.75" customHeight="1">
      <c r="A488" s="457"/>
      <c r="B488" s="456"/>
      <c r="C488" s="489">
        <v>385</v>
      </c>
      <c r="D488" s="489" t="s">
        <v>2567</v>
      </c>
      <c r="E488" s="489">
        <f t="shared" si="20"/>
        <v>445</v>
      </c>
      <c r="F488" s="489" t="s">
        <v>682</v>
      </c>
      <c r="G488" s="530" t="s">
        <v>2499</v>
      </c>
      <c r="H488" s="533" t="s">
        <v>2372</v>
      </c>
      <c r="I488" s="641" t="s">
        <v>321</v>
      </c>
      <c r="J488" s="490" t="s">
        <v>2387</v>
      </c>
      <c r="K488" s="490" t="s">
        <v>2384</v>
      </c>
      <c r="L488" s="490" t="s">
        <v>726</v>
      </c>
      <c r="M488" s="490"/>
      <c r="N488" s="501" t="s">
        <v>765</v>
      </c>
      <c r="O488" s="494"/>
      <c r="P488" s="495"/>
      <c r="Q488" s="495"/>
      <c r="R488" s="494" t="s">
        <v>799</v>
      </c>
      <c r="S488" s="501" t="s">
        <v>468</v>
      </c>
      <c r="T488" s="496" t="s">
        <v>2568</v>
      </c>
      <c r="U488" s="497" t="s">
        <v>801</v>
      </c>
      <c r="V488" s="498">
        <v>27491</v>
      </c>
      <c r="W488" s="497">
        <f t="shared" ca="1" si="12"/>
        <v>50</v>
      </c>
      <c r="X488" s="497" t="s">
        <v>2569</v>
      </c>
      <c r="Y488" s="497" t="s">
        <v>778</v>
      </c>
      <c r="Z488" s="497" t="s">
        <v>784</v>
      </c>
      <c r="AA488" s="497" t="s">
        <v>274</v>
      </c>
      <c r="AB488" s="497" t="s">
        <v>274</v>
      </c>
      <c r="AC488" s="497" t="s">
        <v>2570</v>
      </c>
      <c r="AD488" s="497"/>
      <c r="AE488" s="497"/>
      <c r="AF488" s="497" t="s">
        <v>794</v>
      </c>
      <c r="AG488" s="499"/>
      <c r="AH488" s="499" t="s">
        <v>682</v>
      </c>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row>
    <row r="489" spans="1:54" ht="15.75" customHeight="1">
      <c r="A489" s="457"/>
      <c r="B489" s="456"/>
      <c r="C489" s="489">
        <v>386</v>
      </c>
      <c r="D489" s="489" t="s">
        <v>2571</v>
      </c>
      <c r="E489" s="489">
        <f t="shared" si="20"/>
        <v>446</v>
      </c>
      <c r="F489" s="489" t="s">
        <v>682</v>
      </c>
      <c r="G489" s="530" t="s">
        <v>2499</v>
      </c>
      <c r="H489" s="533" t="s">
        <v>2372</v>
      </c>
      <c r="I489" s="641" t="s">
        <v>321</v>
      </c>
      <c r="J489" s="490" t="s">
        <v>2387</v>
      </c>
      <c r="K489" s="490" t="s">
        <v>2384</v>
      </c>
      <c r="L489" s="490" t="s">
        <v>726</v>
      </c>
      <c r="M489" s="490"/>
      <c r="N489" s="501" t="s">
        <v>765</v>
      </c>
      <c r="O489" s="494"/>
      <c r="P489" s="495"/>
      <c r="Q489" s="495"/>
      <c r="R489" s="494" t="s">
        <v>799</v>
      </c>
      <c r="S489" s="501" t="s">
        <v>484</v>
      </c>
      <c r="T489" s="496" t="s">
        <v>2572</v>
      </c>
      <c r="U489" s="497" t="s">
        <v>801</v>
      </c>
      <c r="V489" s="498">
        <v>28459</v>
      </c>
      <c r="W489" s="497">
        <f t="shared" ca="1" si="12"/>
        <v>48</v>
      </c>
      <c r="X489" s="497" t="s">
        <v>2573</v>
      </c>
      <c r="Y489" s="497" t="s">
        <v>778</v>
      </c>
      <c r="Z489" s="497" t="s">
        <v>784</v>
      </c>
      <c r="AA489" s="497" t="s">
        <v>274</v>
      </c>
      <c r="AB489" s="497" t="s">
        <v>274</v>
      </c>
      <c r="AC489" s="497" t="s">
        <v>2574</v>
      </c>
      <c r="AD489" s="497"/>
      <c r="AE489" s="497"/>
      <c r="AF489" s="497" t="s">
        <v>794</v>
      </c>
      <c r="AG489" s="499"/>
      <c r="AH489" s="499" t="s">
        <v>682</v>
      </c>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row>
    <row r="490" spans="1:54" ht="15.75" customHeight="1">
      <c r="A490" s="457"/>
      <c r="B490" s="456"/>
      <c r="C490" s="489">
        <v>387</v>
      </c>
      <c r="D490" s="489" t="s">
        <v>2575</v>
      </c>
      <c r="E490" s="489">
        <f t="shared" si="20"/>
        <v>447</v>
      </c>
      <c r="F490" s="489" t="s">
        <v>682</v>
      </c>
      <c r="G490" s="530" t="s">
        <v>2499</v>
      </c>
      <c r="H490" s="533" t="s">
        <v>2372</v>
      </c>
      <c r="I490" s="641" t="s">
        <v>321</v>
      </c>
      <c r="J490" s="490" t="s">
        <v>2387</v>
      </c>
      <c r="K490" s="490" t="s">
        <v>2384</v>
      </c>
      <c r="L490" s="490" t="s">
        <v>726</v>
      </c>
      <c r="M490" s="490"/>
      <c r="N490" s="501" t="s">
        <v>765</v>
      </c>
      <c r="O490" s="494"/>
      <c r="P490" s="495"/>
      <c r="Q490" s="495"/>
      <c r="R490" s="494" t="s">
        <v>799</v>
      </c>
      <c r="S490" s="501" t="s">
        <v>503</v>
      </c>
      <c r="T490" s="496" t="s">
        <v>2576</v>
      </c>
      <c r="U490" s="497" t="s">
        <v>801</v>
      </c>
      <c r="V490" s="498">
        <v>29948</v>
      </c>
      <c r="W490" s="497">
        <f t="shared" ca="1" si="12"/>
        <v>44</v>
      </c>
      <c r="X490" s="497" t="s">
        <v>2577</v>
      </c>
      <c r="Y490" s="497" t="s">
        <v>778</v>
      </c>
      <c r="Z490" s="497" t="s">
        <v>784</v>
      </c>
      <c r="AA490" s="497" t="s">
        <v>274</v>
      </c>
      <c r="AB490" s="497" t="s">
        <v>274</v>
      </c>
      <c r="AC490" s="497" t="s">
        <v>793</v>
      </c>
      <c r="AD490" s="497"/>
      <c r="AE490" s="497"/>
      <c r="AF490" s="497" t="s">
        <v>794</v>
      </c>
      <c r="AG490" s="499"/>
      <c r="AH490" s="499" t="s">
        <v>682</v>
      </c>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row>
    <row r="491" spans="1:54" ht="15.75" customHeight="1">
      <c r="A491" s="457"/>
      <c r="B491" s="456"/>
      <c r="C491" s="489">
        <v>388</v>
      </c>
      <c r="D491" s="489" t="s">
        <v>2578</v>
      </c>
      <c r="E491" s="489">
        <f t="shared" si="20"/>
        <v>448</v>
      </c>
      <c r="F491" s="489" t="s">
        <v>682</v>
      </c>
      <c r="G491" s="530" t="s">
        <v>2499</v>
      </c>
      <c r="H491" s="533" t="s">
        <v>2372</v>
      </c>
      <c r="I491" s="641" t="s">
        <v>321</v>
      </c>
      <c r="J491" s="490" t="s">
        <v>2387</v>
      </c>
      <c r="K491" s="490" t="s">
        <v>2384</v>
      </c>
      <c r="L491" s="490" t="s">
        <v>726</v>
      </c>
      <c r="M491" s="490"/>
      <c r="N491" s="501" t="s">
        <v>765</v>
      </c>
      <c r="O491" s="494"/>
      <c r="P491" s="495"/>
      <c r="Q491" s="495"/>
      <c r="R491" s="494" t="s">
        <v>799</v>
      </c>
      <c r="S491" s="501" t="s">
        <v>516</v>
      </c>
      <c r="T491" s="496" t="s">
        <v>2579</v>
      </c>
      <c r="U491" s="497" t="s">
        <v>801</v>
      </c>
      <c r="V491" s="498">
        <v>30545</v>
      </c>
      <c r="W491" s="497">
        <f t="shared" ca="1" si="12"/>
        <v>42</v>
      </c>
      <c r="X491" s="497" t="s">
        <v>2580</v>
      </c>
      <c r="Y491" s="508" t="s">
        <v>733</v>
      </c>
      <c r="Z491" s="508" t="s">
        <v>734</v>
      </c>
      <c r="AA491" s="497" t="s">
        <v>274</v>
      </c>
      <c r="AB491" s="497" t="s">
        <v>274</v>
      </c>
      <c r="AC491" s="497" t="s">
        <v>2581</v>
      </c>
      <c r="AD491" s="497"/>
      <c r="AE491" s="497"/>
      <c r="AF491" s="497" t="s">
        <v>794</v>
      </c>
      <c r="AG491" s="499"/>
      <c r="AH491" s="499" t="s">
        <v>682</v>
      </c>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row>
    <row r="492" spans="1:54" ht="15.75" customHeight="1">
      <c r="A492" s="457"/>
      <c r="B492" s="456"/>
      <c r="C492" s="489">
        <v>389</v>
      </c>
      <c r="D492" s="489" t="s">
        <v>2582</v>
      </c>
      <c r="E492" s="489">
        <f t="shared" si="20"/>
        <v>449</v>
      </c>
      <c r="F492" s="489" t="s">
        <v>682</v>
      </c>
      <c r="G492" s="530" t="s">
        <v>2499</v>
      </c>
      <c r="H492" s="533" t="s">
        <v>2372</v>
      </c>
      <c r="I492" s="641" t="s">
        <v>321</v>
      </c>
      <c r="J492" s="490" t="s">
        <v>2387</v>
      </c>
      <c r="K492" s="490" t="s">
        <v>2384</v>
      </c>
      <c r="L492" s="490" t="s">
        <v>726</v>
      </c>
      <c r="M492" s="490"/>
      <c r="N492" s="501" t="s">
        <v>765</v>
      </c>
      <c r="O492" s="494"/>
      <c r="P492" s="495"/>
      <c r="Q492" s="495"/>
      <c r="R492" s="494" t="s">
        <v>799</v>
      </c>
      <c r="S492" s="501" t="s">
        <v>527</v>
      </c>
      <c r="T492" s="496" t="s">
        <v>2583</v>
      </c>
      <c r="U492" s="497" t="s">
        <v>801</v>
      </c>
      <c r="V492" s="498">
        <v>34130</v>
      </c>
      <c r="W492" s="497">
        <f t="shared" ca="1" si="12"/>
        <v>32</v>
      </c>
      <c r="X492" s="497" t="s">
        <v>2584</v>
      </c>
      <c r="Y492" s="497" t="s">
        <v>778</v>
      </c>
      <c r="Z492" s="497" t="s">
        <v>792</v>
      </c>
      <c r="AA492" s="497" t="s">
        <v>274</v>
      </c>
      <c r="AB492" s="497" t="s">
        <v>274</v>
      </c>
      <c r="AC492" s="497" t="s">
        <v>2585</v>
      </c>
      <c r="AD492" s="497"/>
      <c r="AE492" s="497"/>
      <c r="AF492" s="497" t="s">
        <v>794</v>
      </c>
      <c r="AG492" s="499"/>
      <c r="AH492" s="499" t="s">
        <v>682</v>
      </c>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row>
    <row r="493" spans="1:54" ht="15.75" customHeight="1">
      <c r="A493" s="457"/>
      <c r="B493" s="456"/>
      <c r="C493" s="489">
        <v>390</v>
      </c>
      <c r="D493" s="489" t="s">
        <v>2586</v>
      </c>
      <c r="E493" s="489">
        <f t="shared" si="20"/>
        <v>450</v>
      </c>
      <c r="F493" s="489" t="s">
        <v>682</v>
      </c>
      <c r="G493" s="530" t="s">
        <v>2499</v>
      </c>
      <c r="H493" s="533" t="s">
        <v>2372</v>
      </c>
      <c r="I493" s="641" t="s">
        <v>321</v>
      </c>
      <c r="J493" s="490" t="s">
        <v>2387</v>
      </c>
      <c r="K493" s="490" t="s">
        <v>2384</v>
      </c>
      <c r="L493" s="490" t="s">
        <v>726</v>
      </c>
      <c r="M493" s="490"/>
      <c r="N493" s="501" t="s">
        <v>765</v>
      </c>
      <c r="O493" s="494"/>
      <c r="P493" s="495"/>
      <c r="Q493" s="495"/>
      <c r="R493" s="494" t="s">
        <v>799</v>
      </c>
      <c r="S493" s="501" t="s">
        <v>2587</v>
      </c>
      <c r="T493" s="496" t="s">
        <v>2588</v>
      </c>
      <c r="U493" s="497" t="s">
        <v>801</v>
      </c>
      <c r="V493" s="498">
        <v>29575</v>
      </c>
      <c r="W493" s="497">
        <f t="shared" ca="1" si="12"/>
        <v>45</v>
      </c>
      <c r="X493" s="497" t="s">
        <v>2589</v>
      </c>
      <c r="Y493" s="497" t="s">
        <v>778</v>
      </c>
      <c r="Z493" s="497" t="s">
        <v>792</v>
      </c>
      <c r="AA493" s="497" t="s">
        <v>274</v>
      </c>
      <c r="AB493" s="497" t="s">
        <v>274</v>
      </c>
      <c r="AC493" s="497" t="s">
        <v>793</v>
      </c>
      <c r="AD493" s="497" t="s">
        <v>786</v>
      </c>
      <c r="AE493" s="497" t="s">
        <v>2536</v>
      </c>
      <c r="AF493" s="497" t="s">
        <v>794</v>
      </c>
      <c r="AG493" s="499"/>
      <c r="AH493" s="499" t="s">
        <v>682</v>
      </c>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row>
    <row r="494" spans="1:54" ht="15.75" customHeight="1">
      <c r="A494" s="457"/>
      <c r="B494" s="456"/>
      <c r="C494" s="489">
        <v>391</v>
      </c>
      <c r="D494" s="489" t="s">
        <v>2590</v>
      </c>
      <c r="E494" s="489">
        <f t="shared" si="20"/>
        <v>451</v>
      </c>
      <c r="F494" s="489" t="s">
        <v>682</v>
      </c>
      <c r="G494" s="530" t="s">
        <v>2499</v>
      </c>
      <c r="H494" s="533" t="s">
        <v>2372</v>
      </c>
      <c r="I494" s="641" t="s">
        <v>321</v>
      </c>
      <c r="J494" s="490" t="s">
        <v>2387</v>
      </c>
      <c r="K494" s="490" t="s">
        <v>2384</v>
      </c>
      <c r="L494" s="490" t="s">
        <v>726</v>
      </c>
      <c r="M494" s="490"/>
      <c r="N494" s="501" t="s">
        <v>765</v>
      </c>
      <c r="O494" s="494"/>
      <c r="P494" s="495"/>
      <c r="Q494" s="495"/>
      <c r="R494" s="494" t="s">
        <v>799</v>
      </c>
      <c r="S494" s="501" t="s">
        <v>2591</v>
      </c>
      <c r="T494" s="496" t="s">
        <v>2592</v>
      </c>
      <c r="U494" s="497" t="s">
        <v>801</v>
      </c>
      <c r="V494" s="498">
        <v>22440</v>
      </c>
      <c r="W494" s="497">
        <f t="shared" ca="1" si="12"/>
        <v>64</v>
      </c>
      <c r="X494" s="497" t="s">
        <v>2593</v>
      </c>
      <c r="Y494" s="497" t="s">
        <v>778</v>
      </c>
      <c r="Z494" s="497" t="s">
        <v>792</v>
      </c>
      <c r="AA494" s="497" t="s">
        <v>274</v>
      </c>
      <c r="AB494" s="497" t="s">
        <v>274</v>
      </c>
      <c r="AC494" s="497" t="s">
        <v>793</v>
      </c>
      <c r="AD494" s="497" t="s">
        <v>786</v>
      </c>
      <c r="AE494" s="497"/>
      <c r="AF494" s="497" t="s">
        <v>794</v>
      </c>
      <c r="AG494" s="499"/>
      <c r="AH494" s="499" t="s">
        <v>682</v>
      </c>
      <c r="AI494" s="500"/>
      <c r="AJ494" s="500"/>
      <c r="AK494" s="500"/>
      <c r="AL494" s="193"/>
      <c r="AM494" s="500"/>
      <c r="AN494" s="500"/>
      <c r="AO494" s="500"/>
      <c r="AP494" s="500"/>
      <c r="AQ494" s="500"/>
      <c r="AR494" s="500"/>
      <c r="AS494" s="500"/>
      <c r="AT494" s="500"/>
      <c r="AU494" s="500"/>
      <c r="AV494" s="500"/>
      <c r="AW494" s="500"/>
      <c r="AX494" s="500"/>
      <c r="AY494" s="500"/>
      <c r="AZ494" s="500"/>
      <c r="BA494" s="500"/>
      <c r="BB494" s="500"/>
    </row>
    <row r="495" spans="1:54" ht="15.75" customHeight="1">
      <c r="A495" s="457"/>
      <c r="B495" s="456"/>
      <c r="C495" s="489">
        <v>392</v>
      </c>
      <c r="D495" s="489" t="s">
        <v>2594</v>
      </c>
      <c r="E495" s="489">
        <f t="shared" si="20"/>
        <v>452</v>
      </c>
      <c r="F495" s="489" t="s">
        <v>682</v>
      </c>
      <c r="G495" s="530" t="s">
        <v>2499</v>
      </c>
      <c r="H495" s="533" t="s">
        <v>2372</v>
      </c>
      <c r="I495" s="641" t="s">
        <v>321</v>
      </c>
      <c r="J495" s="490" t="s">
        <v>2387</v>
      </c>
      <c r="K495" s="490" t="s">
        <v>2384</v>
      </c>
      <c r="L495" s="490" t="s">
        <v>726</v>
      </c>
      <c r="M495" s="490"/>
      <c r="N495" s="501" t="s">
        <v>765</v>
      </c>
      <c r="O495" s="494"/>
      <c r="P495" s="495"/>
      <c r="Q495" s="495"/>
      <c r="R495" s="494" t="s">
        <v>799</v>
      </c>
      <c r="S495" s="501" t="s">
        <v>2595</v>
      </c>
      <c r="T495" s="496" t="s">
        <v>2596</v>
      </c>
      <c r="U495" s="497" t="s">
        <v>801</v>
      </c>
      <c r="V495" s="498">
        <v>26500</v>
      </c>
      <c r="W495" s="497">
        <f t="shared" ca="1" si="12"/>
        <v>53</v>
      </c>
      <c r="X495" s="497" t="s">
        <v>2597</v>
      </c>
      <c r="Y495" s="497" t="s">
        <v>778</v>
      </c>
      <c r="Z495" s="497" t="s">
        <v>792</v>
      </c>
      <c r="AA495" s="497" t="s">
        <v>274</v>
      </c>
      <c r="AB495" s="497" t="s">
        <v>274</v>
      </c>
      <c r="AC495" s="497" t="s">
        <v>793</v>
      </c>
      <c r="AD495" s="497" t="s">
        <v>786</v>
      </c>
      <c r="AE495" s="497"/>
      <c r="AF495" s="497" t="s">
        <v>794</v>
      </c>
      <c r="AG495" s="499"/>
      <c r="AH495" s="499" t="s">
        <v>682</v>
      </c>
      <c r="AI495" s="500"/>
      <c r="AJ495" s="500"/>
      <c r="AK495" s="500"/>
      <c r="AL495" s="193"/>
      <c r="AM495" s="500"/>
      <c r="AN495" s="500"/>
      <c r="AO495" s="500"/>
      <c r="AP495" s="500"/>
      <c r="AQ495" s="500"/>
      <c r="AR495" s="500"/>
      <c r="AS495" s="500"/>
      <c r="AT495" s="500"/>
      <c r="AU495" s="500"/>
      <c r="AV495" s="500"/>
      <c r="AW495" s="500"/>
      <c r="AX495" s="500"/>
      <c r="AY495" s="500"/>
      <c r="AZ495" s="500"/>
      <c r="BA495" s="500"/>
      <c r="BB495" s="500"/>
    </row>
    <row r="496" spans="1:54" ht="15.75" customHeight="1">
      <c r="A496" s="457"/>
      <c r="B496" s="456"/>
      <c r="C496" s="489">
        <v>393</v>
      </c>
      <c r="D496" s="489" t="s">
        <v>2598</v>
      </c>
      <c r="E496" s="489">
        <f t="shared" si="20"/>
        <v>453</v>
      </c>
      <c r="F496" s="489" t="s">
        <v>682</v>
      </c>
      <c r="G496" s="530" t="s">
        <v>2499</v>
      </c>
      <c r="H496" s="533" t="s">
        <v>2372</v>
      </c>
      <c r="I496" s="641" t="s">
        <v>321</v>
      </c>
      <c r="J496" s="490" t="s">
        <v>2387</v>
      </c>
      <c r="K496" s="490" t="s">
        <v>2384</v>
      </c>
      <c r="L496" s="490" t="s">
        <v>726</v>
      </c>
      <c r="M496" s="490"/>
      <c r="N496" s="504" t="s">
        <v>765</v>
      </c>
      <c r="O496" s="494"/>
      <c r="P496" s="495"/>
      <c r="Q496" s="495"/>
      <c r="R496" s="494" t="s">
        <v>799</v>
      </c>
      <c r="S496" s="504" t="s">
        <v>2599</v>
      </c>
      <c r="T496" s="496" t="s">
        <v>2600</v>
      </c>
      <c r="U496" s="497" t="s">
        <v>801</v>
      </c>
      <c r="V496" s="498">
        <v>33645</v>
      </c>
      <c r="W496" s="497">
        <f t="shared" ca="1" si="12"/>
        <v>33</v>
      </c>
      <c r="X496" s="497" t="s">
        <v>2601</v>
      </c>
      <c r="Y496" s="497" t="s">
        <v>778</v>
      </c>
      <c r="Z496" s="497" t="s">
        <v>792</v>
      </c>
      <c r="AA496" s="497" t="s">
        <v>274</v>
      </c>
      <c r="AB496" s="497" t="s">
        <v>274</v>
      </c>
      <c r="AC496" s="497" t="s">
        <v>793</v>
      </c>
      <c r="AD496" s="497" t="s">
        <v>786</v>
      </c>
      <c r="AE496" s="497" t="s">
        <v>787</v>
      </c>
      <c r="AF496" s="497" t="s">
        <v>794</v>
      </c>
      <c r="AG496" s="499"/>
      <c r="AH496" s="499" t="s">
        <v>682</v>
      </c>
      <c r="AI496" s="500"/>
      <c r="AJ496" s="500"/>
      <c r="AK496" s="500"/>
      <c r="AL496" s="193"/>
      <c r="AM496" s="500"/>
      <c r="AN496" s="500"/>
      <c r="AO496" s="500"/>
      <c r="AP496" s="500"/>
      <c r="AQ496" s="500"/>
      <c r="AR496" s="500"/>
      <c r="AS496" s="500"/>
      <c r="AT496" s="500"/>
      <c r="AU496" s="500"/>
      <c r="AV496" s="500"/>
      <c r="AW496" s="500"/>
      <c r="AX496" s="500"/>
      <c r="AY496" s="500"/>
      <c r="AZ496" s="500"/>
      <c r="BA496" s="500"/>
      <c r="BB496" s="500"/>
    </row>
    <row r="497" spans="1:54" ht="15.75" customHeight="1">
      <c r="A497" s="193"/>
      <c r="B497" s="193"/>
      <c r="C497" s="588">
        <v>663</v>
      </c>
      <c r="D497" s="588" t="s">
        <v>2384</v>
      </c>
      <c r="E497" s="588">
        <f t="shared" ref="E497:E505" si="21">SUBTOTAL(103,$R$15:R497)</f>
        <v>453</v>
      </c>
      <c r="F497" s="589"/>
      <c r="G497" s="590" t="s">
        <v>3681</v>
      </c>
      <c r="H497" s="591" t="s">
        <v>3701</v>
      </c>
      <c r="I497" s="1045" t="s">
        <v>115</v>
      </c>
      <c r="J497" s="681" t="s">
        <v>3701</v>
      </c>
      <c r="K497" s="681" t="s">
        <v>2384</v>
      </c>
      <c r="L497" s="681" t="s">
        <v>726</v>
      </c>
      <c r="M497" s="592"/>
      <c r="N497" s="1050" t="s">
        <v>3702</v>
      </c>
      <c r="O497" s="593"/>
      <c r="P497" s="595" t="s">
        <v>197</v>
      </c>
      <c r="Q497" s="597"/>
      <c r="R497" s="593"/>
      <c r="S497" s="626" t="s">
        <v>301</v>
      </c>
      <c r="T497" s="608" t="s">
        <v>2385</v>
      </c>
      <c r="U497" s="595" t="s">
        <v>801</v>
      </c>
      <c r="V497" s="596">
        <v>23418</v>
      </c>
      <c r="W497" s="595">
        <f t="shared" ca="1" si="12"/>
        <v>61</v>
      </c>
      <c r="X497" s="595" t="s">
        <v>2386</v>
      </c>
      <c r="Y497" s="595" t="s">
        <v>778</v>
      </c>
      <c r="Z497" s="595" t="s">
        <v>734</v>
      </c>
      <c r="AA497" s="595" t="s">
        <v>274</v>
      </c>
      <c r="AB497" s="595" t="s">
        <v>274</v>
      </c>
      <c r="AC497" s="595" t="s">
        <v>793</v>
      </c>
      <c r="AD497" s="595" t="s">
        <v>1012</v>
      </c>
      <c r="AE497" s="597"/>
      <c r="AF497" s="597"/>
      <c r="AG497" s="563"/>
      <c r="AH497" s="563"/>
      <c r="AI497" s="193"/>
      <c r="AJ497" s="193"/>
      <c r="AK497" s="193"/>
      <c r="AL497" s="193"/>
      <c r="AM497" s="193"/>
      <c r="AN497" s="193"/>
      <c r="AO497" s="193"/>
      <c r="AP497" s="193"/>
      <c r="AQ497" s="193"/>
      <c r="AR497" s="193"/>
      <c r="AS497" s="193"/>
      <c r="AT497" s="193"/>
      <c r="AU497" s="193"/>
      <c r="AV497" s="193"/>
      <c r="AW497" s="193"/>
      <c r="AX497" s="193"/>
      <c r="AY497" s="193"/>
      <c r="AZ497" s="193"/>
      <c r="BA497" s="193"/>
      <c r="BB497" s="193"/>
    </row>
    <row r="498" spans="1:54" ht="15.75" customHeight="1">
      <c r="A498" s="193"/>
      <c r="B498" s="193"/>
      <c r="C498" s="489">
        <v>664</v>
      </c>
      <c r="D498" s="571" t="s">
        <v>2603</v>
      </c>
      <c r="E498" s="489">
        <f t="shared" si="21"/>
        <v>454</v>
      </c>
      <c r="F498" s="525" t="s">
        <v>688</v>
      </c>
      <c r="G498" s="530" t="s">
        <v>3681</v>
      </c>
      <c r="H498" s="567" t="s">
        <v>3703</v>
      </c>
      <c r="I498" s="668" t="s">
        <v>115</v>
      </c>
      <c r="J498" s="565" t="s">
        <v>3703</v>
      </c>
      <c r="K498" s="565" t="s">
        <v>2384</v>
      </c>
      <c r="L498" s="606" t="s">
        <v>726</v>
      </c>
      <c r="M498" s="569"/>
      <c r="N498" s="534" t="s">
        <v>3702</v>
      </c>
      <c r="O498" s="494" t="s">
        <v>365</v>
      </c>
      <c r="P498" s="563"/>
      <c r="Q498" s="563"/>
      <c r="R498" s="524" t="s">
        <v>799</v>
      </c>
      <c r="S498" s="534" t="s">
        <v>407</v>
      </c>
      <c r="T498" s="496" t="s">
        <v>2604</v>
      </c>
      <c r="U498" s="716" t="s">
        <v>801</v>
      </c>
      <c r="V498" s="498">
        <v>22251</v>
      </c>
      <c r="W498" s="497">
        <f t="shared" ca="1" si="12"/>
        <v>65</v>
      </c>
      <c r="X498" s="497" t="s">
        <v>2605</v>
      </c>
      <c r="Y498" s="497" t="s">
        <v>778</v>
      </c>
      <c r="Z498" s="497" t="s">
        <v>792</v>
      </c>
      <c r="AA498" s="497" t="s">
        <v>846</v>
      </c>
      <c r="AB498" s="497" t="s">
        <v>3704</v>
      </c>
      <c r="AC498" s="497" t="s">
        <v>1835</v>
      </c>
      <c r="AD498" s="563"/>
      <c r="AE498" s="563"/>
      <c r="AF498" s="497" t="s">
        <v>982</v>
      </c>
      <c r="AG498" s="563"/>
      <c r="AH498" s="578" t="s">
        <v>688</v>
      </c>
      <c r="AI498" s="193"/>
      <c r="AJ498" s="193"/>
      <c r="AK498" s="193"/>
      <c r="AL498" s="193"/>
      <c r="AM498" s="193"/>
      <c r="AN498" s="193"/>
      <c r="AO498" s="193"/>
      <c r="AP498" s="193"/>
      <c r="AQ498" s="193"/>
      <c r="AR498" s="193"/>
      <c r="AS498" s="193"/>
      <c r="AT498" s="193"/>
      <c r="AU498" s="193"/>
      <c r="AV498" s="193"/>
      <c r="AW498" s="193"/>
      <c r="AX498" s="193"/>
      <c r="AY498" s="193"/>
      <c r="AZ498" s="193"/>
      <c r="BA498" s="193"/>
      <c r="BB498" s="193"/>
    </row>
    <row r="499" spans="1:54" ht="15.75" customHeight="1">
      <c r="A499" s="193"/>
      <c r="B499" s="193"/>
      <c r="C499" s="489">
        <v>665</v>
      </c>
      <c r="D499" s="571" t="s">
        <v>2606</v>
      </c>
      <c r="E499" s="489">
        <f t="shared" si="21"/>
        <v>455</v>
      </c>
      <c r="F499" s="525" t="s">
        <v>688</v>
      </c>
      <c r="G499" s="530" t="s">
        <v>3681</v>
      </c>
      <c r="H499" s="567" t="s">
        <v>3705</v>
      </c>
      <c r="I499" s="668" t="s">
        <v>115</v>
      </c>
      <c r="J499" s="565" t="s">
        <v>3705</v>
      </c>
      <c r="K499" s="565" t="s">
        <v>2384</v>
      </c>
      <c r="L499" s="606" t="s">
        <v>726</v>
      </c>
      <c r="M499" s="569"/>
      <c r="N499" s="534" t="s">
        <v>3702</v>
      </c>
      <c r="O499" s="494" t="s">
        <v>365</v>
      </c>
      <c r="P499" s="563"/>
      <c r="Q499" s="563"/>
      <c r="R499" s="524" t="s">
        <v>799</v>
      </c>
      <c r="S499" s="534" t="s">
        <v>428</v>
      </c>
      <c r="T499" s="496" t="s">
        <v>2607</v>
      </c>
      <c r="U499" s="716" t="s">
        <v>801</v>
      </c>
      <c r="V499" s="498">
        <v>23509</v>
      </c>
      <c r="W499" s="497">
        <f t="shared" ca="1" si="12"/>
        <v>61</v>
      </c>
      <c r="X499" s="497" t="s">
        <v>2608</v>
      </c>
      <c r="Y499" s="497" t="s">
        <v>778</v>
      </c>
      <c r="Z499" s="497" t="s">
        <v>792</v>
      </c>
      <c r="AA499" s="497" t="s">
        <v>274</v>
      </c>
      <c r="AB499" s="497" t="s">
        <v>274</v>
      </c>
      <c r="AC499" s="497" t="s">
        <v>1592</v>
      </c>
      <c r="AD499" s="563"/>
      <c r="AE499" s="563"/>
      <c r="AF499" s="497" t="s">
        <v>982</v>
      </c>
      <c r="AG499" s="563"/>
      <c r="AH499" s="578" t="s">
        <v>688</v>
      </c>
      <c r="AI499" s="193"/>
      <c r="AJ499" s="193"/>
      <c r="AK499" s="193"/>
      <c r="AL499" s="193"/>
      <c r="AM499" s="193"/>
      <c r="AN499" s="193"/>
      <c r="AO499" s="193"/>
      <c r="AP499" s="193"/>
      <c r="AQ499" s="193"/>
      <c r="AR499" s="193"/>
      <c r="AS499" s="193"/>
      <c r="AT499" s="193"/>
      <c r="AU499" s="193"/>
      <c r="AV499" s="193"/>
      <c r="AW499" s="193"/>
      <c r="AX499" s="193"/>
      <c r="AY499" s="193"/>
      <c r="AZ499" s="193"/>
      <c r="BA499" s="193"/>
      <c r="BB499" s="193"/>
    </row>
    <row r="500" spans="1:54" ht="15.75" customHeight="1">
      <c r="A500" s="193"/>
      <c r="B500" s="193"/>
      <c r="C500" s="489">
        <v>666</v>
      </c>
      <c r="D500" s="571" t="s">
        <v>2609</v>
      </c>
      <c r="E500" s="489">
        <f t="shared" si="21"/>
        <v>456</v>
      </c>
      <c r="F500" s="525" t="s">
        <v>688</v>
      </c>
      <c r="G500" s="530" t="s">
        <v>3681</v>
      </c>
      <c r="H500" s="567" t="s">
        <v>3706</v>
      </c>
      <c r="I500" s="668" t="s">
        <v>115</v>
      </c>
      <c r="J500" s="565" t="s">
        <v>3706</v>
      </c>
      <c r="K500" s="565" t="s">
        <v>2384</v>
      </c>
      <c r="L500" s="606" t="s">
        <v>726</v>
      </c>
      <c r="M500" s="569"/>
      <c r="N500" s="534" t="s">
        <v>3702</v>
      </c>
      <c r="O500" s="494" t="s">
        <v>365</v>
      </c>
      <c r="P500" s="563"/>
      <c r="Q500" s="563"/>
      <c r="R500" s="524" t="s">
        <v>799</v>
      </c>
      <c r="S500" s="534" t="s">
        <v>449</v>
      </c>
      <c r="T500" s="496" t="s">
        <v>2610</v>
      </c>
      <c r="U500" s="716" t="s">
        <v>801</v>
      </c>
      <c r="V500" s="498">
        <v>24081</v>
      </c>
      <c r="W500" s="497">
        <f t="shared" ca="1" si="12"/>
        <v>60</v>
      </c>
      <c r="X500" s="497" t="s">
        <v>2611</v>
      </c>
      <c r="Y500" s="497" t="s">
        <v>778</v>
      </c>
      <c r="Z500" s="497" t="s">
        <v>792</v>
      </c>
      <c r="AA500" s="497" t="s">
        <v>274</v>
      </c>
      <c r="AB500" s="497" t="s">
        <v>274</v>
      </c>
      <c r="AC500" s="552" t="s">
        <v>687</v>
      </c>
      <c r="AD500" s="563"/>
      <c r="AE500" s="563"/>
      <c r="AF500" s="497" t="s">
        <v>982</v>
      </c>
      <c r="AG500" s="563"/>
      <c r="AH500" s="578" t="s">
        <v>688</v>
      </c>
      <c r="AI500" s="193"/>
      <c r="AJ500" s="193"/>
      <c r="AK500" s="193"/>
      <c r="AL500" s="193"/>
      <c r="AM500" s="193"/>
      <c r="AN500" s="193"/>
      <c r="AO500" s="193"/>
      <c r="AP500" s="193"/>
      <c r="AQ500" s="193"/>
      <c r="AR500" s="193"/>
      <c r="AS500" s="193"/>
      <c r="AT500" s="193"/>
      <c r="AU500" s="193"/>
      <c r="AV500" s="193"/>
      <c r="AW500" s="193"/>
      <c r="AX500" s="193"/>
      <c r="AY500" s="193"/>
      <c r="AZ500" s="193"/>
      <c r="BA500" s="193"/>
      <c r="BB500" s="193"/>
    </row>
    <row r="501" spans="1:54" ht="15.75" customHeight="1">
      <c r="A501" s="193"/>
      <c r="B501" s="193"/>
      <c r="C501" s="489">
        <v>667</v>
      </c>
      <c r="D501" s="571" t="s">
        <v>2612</v>
      </c>
      <c r="E501" s="489">
        <f t="shared" si="21"/>
        <v>457</v>
      </c>
      <c r="F501" s="525" t="s">
        <v>688</v>
      </c>
      <c r="G501" s="530" t="s">
        <v>3681</v>
      </c>
      <c r="H501" s="567" t="s">
        <v>3707</v>
      </c>
      <c r="I501" s="668" t="s">
        <v>115</v>
      </c>
      <c r="J501" s="565" t="s">
        <v>3707</v>
      </c>
      <c r="K501" s="565" t="s">
        <v>2384</v>
      </c>
      <c r="L501" s="606" t="s">
        <v>726</v>
      </c>
      <c r="M501" s="569"/>
      <c r="N501" s="534" t="s">
        <v>3702</v>
      </c>
      <c r="O501" s="494" t="s">
        <v>365</v>
      </c>
      <c r="P501" s="563"/>
      <c r="Q501" s="563"/>
      <c r="R501" s="524" t="s">
        <v>799</v>
      </c>
      <c r="S501" s="534" t="s">
        <v>469</v>
      </c>
      <c r="T501" s="496" t="s">
        <v>2613</v>
      </c>
      <c r="U501" s="716" t="s">
        <v>801</v>
      </c>
      <c r="V501" s="498">
        <v>25716</v>
      </c>
      <c r="W501" s="497">
        <f t="shared" ca="1" si="12"/>
        <v>55</v>
      </c>
      <c r="X501" s="497" t="s">
        <v>2614</v>
      </c>
      <c r="Y501" s="497" t="s">
        <v>778</v>
      </c>
      <c r="Z501" s="497" t="s">
        <v>792</v>
      </c>
      <c r="AA501" s="497" t="s">
        <v>274</v>
      </c>
      <c r="AB501" s="497" t="s">
        <v>274</v>
      </c>
      <c r="AC501" s="497" t="s">
        <v>2615</v>
      </c>
      <c r="AD501" s="563"/>
      <c r="AE501" s="563"/>
      <c r="AF501" s="497" t="s">
        <v>982</v>
      </c>
      <c r="AG501" s="563"/>
      <c r="AH501" s="578" t="s">
        <v>688</v>
      </c>
      <c r="AI501" s="193"/>
      <c r="AJ501" s="193"/>
      <c r="AK501" s="193"/>
      <c r="AL501" s="193"/>
      <c r="AM501" s="193"/>
      <c r="AN501" s="193"/>
      <c r="AO501" s="193"/>
      <c r="AP501" s="193"/>
      <c r="AQ501" s="193"/>
      <c r="AR501" s="193"/>
      <c r="AS501" s="193"/>
      <c r="AT501" s="193"/>
      <c r="AU501" s="193"/>
      <c r="AV501" s="193"/>
      <c r="AW501" s="193"/>
      <c r="AX501" s="193"/>
      <c r="AY501" s="193"/>
      <c r="AZ501" s="193"/>
      <c r="BA501" s="193"/>
      <c r="BB501" s="193"/>
    </row>
    <row r="502" spans="1:54" ht="15.75" customHeight="1">
      <c r="A502" s="193"/>
      <c r="B502" s="193"/>
      <c r="C502" s="489">
        <v>668</v>
      </c>
      <c r="D502" s="571" t="s">
        <v>2616</v>
      </c>
      <c r="E502" s="489">
        <f t="shared" si="21"/>
        <v>458</v>
      </c>
      <c r="F502" s="525" t="s">
        <v>688</v>
      </c>
      <c r="G502" s="530" t="s">
        <v>3681</v>
      </c>
      <c r="H502" s="567" t="s">
        <v>3708</v>
      </c>
      <c r="I502" s="668" t="s">
        <v>115</v>
      </c>
      <c r="J502" s="565" t="s">
        <v>3708</v>
      </c>
      <c r="K502" s="565" t="s">
        <v>2384</v>
      </c>
      <c r="L502" s="606" t="s">
        <v>726</v>
      </c>
      <c r="M502" s="569"/>
      <c r="N502" s="534" t="s">
        <v>3702</v>
      </c>
      <c r="O502" s="494" t="s">
        <v>365</v>
      </c>
      <c r="P502" s="563"/>
      <c r="Q502" s="563"/>
      <c r="R502" s="524" t="s">
        <v>799</v>
      </c>
      <c r="S502" s="534" t="s">
        <v>485</v>
      </c>
      <c r="T502" s="496" t="s">
        <v>2617</v>
      </c>
      <c r="U502" s="716" t="s">
        <v>801</v>
      </c>
      <c r="V502" s="498">
        <v>26041</v>
      </c>
      <c r="W502" s="497">
        <f t="shared" ca="1" si="12"/>
        <v>54</v>
      </c>
      <c r="X502" s="497" t="s">
        <v>2618</v>
      </c>
      <c r="Y502" s="497" t="s">
        <v>778</v>
      </c>
      <c r="Z502" s="497" t="s">
        <v>792</v>
      </c>
      <c r="AA502" s="497" t="s">
        <v>740</v>
      </c>
      <c r="AB502" s="497" t="s">
        <v>740</v>
      </c>
      <c r="AC502" s="497" t="s">
        <v>1750</v>
      </c>
      <c r="AD502" s="563"/>
      <c r="AE502" s="563"/>
      <c r="AF502" s="497" t="s">
        <v>982</v>
      </c>
      <c r="AG502" s="563"/>
      <c r="AH502" s="578" t="s">
        <v>688</v>
      </c>
      <c r="AI502" s="193"/>
      <c r="AJ502" s="193"/>
      <c r="AK502" s="193"/>
      <c r="AL502" s="193"/>
      <c r="AM502" s="193"/>
      <c r="AN502" s="193"/>
      <c r="AO502" s="193"/>
      <c r="AP502" s="193"/>
      <c r="AQ502" s="193"/>
      <c r="AR502" s="193"/>
      <c r="AS502" s="193"/>
      <c r="AT502" s="193"/>
      <c r="AU502" s="193"/>
      <c r="AV502" s="193"/>
      <c r="AW502" s="193"/>
      <c r="AX502" s="193"/>
      <c r="AY502" s="193"/>
      <c r="AZ502" s="193"/>
      <c r="BA502" s="193"/>
      <c r="BB502" s="193"/>
    </row>
    <row r="503" spans="1:54" ht="15.75" customHeight="1">
      <c r="A503" s="193"/>
      <c r="B503" s="193"/>
      <c r="C503" s="489">
        <v>669</v>
      </c>
      <c r="D503" s="571" t="s">
        <v>2619</v>
      </c>
      <c r="E503" s="489">
        <f t="shared" si="21"/>
        <v>459</v>
      </c>
      <c r="F503" s="525" t="s">
        <v>688</v>
      </c>
      <c r="G503" s="530" t="s">
        <v>3681</v>
      </c>
      <c r="H503" s="567" t="s">
        <v>3709</v>
      </c>
      <c r="I503" s="668" t="s">
        <v>115</v>
      </c>
      <c r="J503" s="565" t="s">
        <v>3709</v>
      </c>
      <c r="K503" s="565" t="s">
        <v>2384</v>
      </c>
      <c r="L503" s="606" t="s">
        <v>726</v>
      </c>
      <c r="M503" s="569"/>
      <c r="N503" s="534" t="s">
        <v>3702</v>
      </c>
      <c r="O503" s="494" t="s">
        <v>365</v>
      </c>
      <c r="P503" s="563"/>
      <c r="Q503" s="563"/>
      <c r="R503" s="524" t="s">
        <v>799</v>
      </c>
      <c r="S503" s="534" t="s">
        <v>504</v>
      </c>
      <c r="T503" s="496" t="s">
        <v>2620</v>
      </c>
      <c r="U503" s="716" t="s">
        <v>801</v>
      </c>
      <c r="V503" s="498">
        <v>26626</v>
      </c>
      <c r="W503" s="497">
        <f t="shared" ca="1" si="12"/>
        <v>53</v>
      </c>
      <c r="X503" s="497" t="s">
        <v>2621</v>
      </c>
      <c r="Y503" s="497" t="s">
        <v>778</v>
      </c>
      <c r="Z503" s="497" t="s">
        <v>792</v>
      </c>
      <c r="AA503" s="497" t="s">
        <v>274</v>
      </c>
      <c r="AB503" s="497" t="s">
        <v>274</v>
      </c>
      <c r="AC503" s="497" t="s">
        <v>2622</v>
      </c>
      <c r="AD503" s="563"/>
      <c r="AE503" s="563"/>
      <c r="AF503" s="497" t="s">
        <v>982</v>
      </c>
      <c r="AG503" s="563"/>
      <c r="AH503" s="578" t="s">
        <v>688</v>
      </c>
      <c r="AI503" s="193"/>
      <c r="AJ503" s="193"/>
      <c r="AK503" s="193"/>
      <c r="AL503" s="193"/>
      <c r="AM503" s="193"/>
      <c r="AN503" s="193"/>
      <c r="AO503" s="193"/>
      <c r="AP503" s="193"/>
      <c r="AQ503" s="193"/>
      <c r="AR503" s="193"/>
      <c r="AS503" s="193"/>
      <c r="AT503" s="193"/>
      <c r="AU503" s="193"/>
      <c r="AV503" s="193"/>
      <c r="AW503" s="193"/>
      <c r="AX503" s="193"/>
      <c r="AY503" s="193"/>
      <c r="AZ503" s="193"/>
      <c r="BA503" s="193"/>
      <c r="BB503" s="193"/>
    </row>
    <row r="504" spans="1:54" ht="15.75" customHeight="1">
      <c r="A504" s="193"/>
      <c r="B504" s="193"/>
      <c r="C504" s="489">
        <v>670</v>
      </c>
      <c r="D504" s="571" t="s">
        <v>2623</v>
      </c>
      <c r="E504" s="489">
        <f t="shared" si="21"/>
        <v>460</v>
      </c>
      <c r="F504" s="525" t="s">
        <v>688</v>
      </c>
      <c r="G504" s="530" t="s">
        <v>3681</v>
      </c>
      <c r="H504" s="567" t="s">
        <v>3710</v>
      </c>
      <c r="I504" s="668" t="s">
        <v>115</v>
      </c>
      <c r="J504" s="565" t="s">
        <v>3710</v>
      </c>
      <c r="K504" s="565" t="s">
        <v>2384</v>
      </c>
      <c r="L504" s="606" t="s">
        <v>726</v>
      </c>
      <c r="M504" s="569"/>
      <c r="N504" s="534" t="s">
        <v>3702</v>
      </c>
      <c r="O504" s="494" t="s">
        <v>365</v>
      </c>
      <c r="P504" s="563"/>
      <c r="Q504" s="563"/>
      <c r="R504" s="524" t="s">
        <v>799</v>
      </c>
      <c r="S504" s="534" t="s">
        <v>517</v>
      </c>
      <c r="T504" s="496" t="s">
        <v>2624</v>
      </c>
      <c r="U504" s="716" t="s">
        <v>801</v>
      </c>
      <c r="V504" s="498">
        <v>27940</v>
      </c>
      <c r="W504" s="497">
        <f t="shared" ca="1" si="12"/>
        <v>49</v>
      </c>
      <c r="X504" s="497" t="s">
        <v>2625</v>
      </c>
      <c r="Y504" s="497" t="s">
        <v>778</v>
      </c>
      <c r="Z504" s="497" t="s">
        <v>792</v>
      </c>
      <c r="AA504" s="497" t="s">
        <v>274</v>
      </c>
      <c r="AB504" s="497" t="s">
        <v>274</v>
      </c>
      <c r="AC504" s="497" t="s">
        <v>2626</v>
      </c>
      <c r="AD504" s="563"/>
      <c r="AE504" s="563"/>
      <c r="AF504" s="497" t="s">
        <v>982</v>
      </c>
      <c r="AG504" s="563"/>
      <c r="AH504" s="578" t="s">
        <v>688</v>
      </c>
      <c r="AI504" s="193"/>
      <c r="AJ504" s="193"/>
      <c r="AK504" s="193"/>
      <c r="AL504" s="193"/>
      <c r="AM504" s="193"/>
      <c r="AN504" s="193"/>
      <c r="AO504" s="193"/>
      <c r="AP504" s="193"/>
      <c r="AQ504" s="193"/>
      <c r="AR504" s="193"/>
      <c r="AS504" s="193"/>
      <c r="AT504" s="193"/>
      <c r="AU504" s="193"/>
      <c r="AV504" s="193"/>
      <c r="AW504" s="193"/>
      <c r="AX504" s="193"/>
      <c r="AY504" s="193"/>
      <c r="AZ504" s="193"/>
      <c r="BA504" s="193"/>
      <c r="BB504" s="193"/>
    </row>
    <row r="505" spans="1:54" ht="15.75" customHeight="1">
      <c r="A505" s="193"/>
      <c r="B505" s="193"/>
      <c r="C505" s="489">
        <v>671</v>
      </c>
      <c r="D505" s="571" t="s">
        <v>2627</v>
      </c>
      <c r="E505" s="489">
        <f t="shared" si="21"/>
        <v>461</v>
      </c>
      <c r="F505" s="525" t="s">
        <v>688</v>
      </c>
      <c r="G505" s="530" t="s">
        <v>3681</v>
      </c>
      <c r="H505" s="1051" t="s">
        <v>3711</v>
      </c>
      <c r="I505" s="668" t="s">
        <v>115</v>
      </c>
      <c r="J505" s="565" t="s">
        <v>3711</v>
      </c>
      <c r="K505" s="565" t="s">
        <v>2384</v>
      </c>
      <c r="L505" s="606" t="s">
        <v>726</v>
      </c>
      <c r="M505" s="569"/>
      <c r="N505" s="534" t="s">
        <v>3702</v>
      </c>
      <c r="O505" s="494" t="s">
        <v>365</v>
      </c>
      <c r="P505" s="563"/>
      <c r="Q505" s="563"/>
      <c r="R505" s="524" t="s">
        <v>799</v>
      </c>
      <c r="S505" s="534" t="s">
        <v>528</v>
      </c>
      <c r="T505" s="496" t="s">
        <v>2628</v>
      </c>
      <c r="U505" s="716" t="s">
        <v>801</v>
      </c>
      <c r="V505" s="498">
        <v>31512</v>
      </c>
      <c r="W505" s="497">
        <f t="shared" ca="1" si="12"/>
        <v>39</v>
      </c>
      <c r="X505" s="497" t="s">
        <v>2629</v>
      </c>
      <c r="Y505" s="497" t="s">
        <v>778</v>
      </c>
      <c r="Z505" s="497" t="s">
        <v>792</v>
      </c>
      <c r="AA505" s="497" t="s">
        <v>740</v>
      </c>
      <c r="AB505" s="497" t="s">
        <v>740</v>
      </c>
      <c r="AC505" s="497" t="s">
        <v>1750</v>
      </c>
      <c r="AD505" s="563"/>
      <c r="AE505" s="563"/>
      <c r="AF505" s="497" t="s">
        <v>982</v>
      </c>
      <c r="AG505" s="563"/>
      <c r="AH505" s="578" t="s">
        <v>688</v>
      </c>
      <c r="AI505" s="193"/>
      <c r="AJ505" s="193"/>
      <c r="AK505" s="193"/>
      <c r="AL505" s="193"/>
      <c r="AM505" s="193"/>
      <c r="AN505" s="193"/>
      <c r="AO505" s="193"/>
      <c r="AP505" s="193"/>
      <c r="AQ505" s="193"/>
      <c r="AR505" s="193"/>
      <c r="AS505" s="193"/>
      <c r="AT505" s="193"/>
      <c r="AU505" s="193"/>
      <c r="AV505" s="193"/>
      <c r="AW505" s="193"/>
      <c r="AX505" s="193"/>
      <c r="AY505" s="193"/>
      <c r="AZ505" s="193"/>
      <c r="BA505" s="193"/>
      <c r="BB505" s="193"/>
    </row>
    <row r="506" spans="1:54" ht="15.75" customHeight="1">
      <c r="A506" s="457"/>
      <c r="B506" s="583"/>
      <c r="C506" s="489">
        <v>394</v>
      </c>
      <c r="D506" s="489" t="s">
        <v>2387</v>
      </c>
      <c r="E506" s="489">
        <f t="shared" ref="E506:E532" si="22">SUBTOTAL(103,$R$15:R506)</f>
        <v>461</v>
      </c>
      <c r="F506" s="489"/>
      <c r="G506" s="530" t="s">
        <v>2499</v>
      </c>
      <c r="H506" s="533" t="s">
        <v>2372</v>
      </c>
      <c r="I506" s="641" t="s">
        <v>321</v>
      </c>
      <c r="J506" s="490" t="s">
        <v>2387</v>
      </c>
      <c r="K506" s="490" t="s">
        <v>2387</v>
      </c>
      <c r="L506" s="490" t="s">
        <v>726</v>
      </c>
      <c r="M506" s="490"/>
      <c r="N506" s="493" t="s">
        <v>841</v>
      </c>
      <c r="O506" s="494"/>
      <c r="P506" s="495" t="s">
        <v>390</v>
      </c>
      <c r="Q506" s="497" t="s">
        <v>69</v>
      </c>
      <c r="R506" s="494"/>
      <c r="S506" s="493" t="s">
        <v>388</v>
      </c>
      <c r="T506" s="496" t="s">
        <v>2388</v>
      </c>
      <c r="U506" s="497" t="s">
        <v>801</v>
      </c>
      <c r="V506" s="498">
        <v>22147</v>
      </c>
      <c r="W506" s="497">
        <f t="shared" ca="1" si="12"/>
        <v>65</v>
      </c>
      <c r="X506" s="497" t="s">
        <v>2389</v>
      </c>
      <c r="Y506" s="497" t="s">
        <v>778</v>
      </c>
      <c r="Z506" s="497" t="s">
        <v>734</v>
      </c>
      <c r="AA506" s="497" t="s">
        <v>274</v>
      </c>
      <c r="AB506" s="497" t="s">
        <v>274</v>
      </c>
      <c r="AC506" s="497" t="s">
        <v>793</v>
      </c>
      <c r="AD506" s="497" t="s">
        <v>1012</v>
      </c>
      <c r="AE506" s="497"/>
      <c r="AF506" s="497"/>
      <c r="AG506" s="499"/>
      <c r="AH506" s="499"/>
      <c r="AI506" s="500"/>
      <c r="AJ506" s="500"/>
      <c r="AK506" s="500"/>
      <c r="AL506" s="193"/>
      <c r="AM506" s="500"/>
      <c r="AN506" s="500"/>
      <c r="AO506" s="500"/>
      <c r="AP506" s="500"/>
      <c r="AQ506" s="500"/>
      <c r="AR506" s="500"/>
      <c r="AS506" s="500"/>
      <c r="AT506" s="500"/>
      <c r="AU506" s="500"/>
      <c r="AV506" s="500"/>
      <c r="AW506" s="500"/>
      <c r="AX506" s="500"/>
      <c r="AY506" s="500"/>
      <c r="AZ506" s="500"/>
      <c r="BA506" s="500"/>
      <c r="BB506" s="500"/>
    </row>
    <row r="507" spans="1:54" ht="15.75" customHeight="1">
      <c r="A507" s="457"/>
      <c r="B507" s="599"/>
      <c r="C507" s="489">
        <v>395</v>
      </c>
      <c r="D507" s="489" t="s">
        <v>2634</v>
      </c>
      <c r="E507" s="489">
        <f t="shared" si="22"/>
        <v>462</v>
      </c>
      <c r="F507" s="489" t="s">
        <v>2635</v>
      </c>
      <c r="G507" s="530" t="s">
        <v>2499</v>
      </c>
      <c r="H507" s="533" t="s">
        <v>2372</v>
      </c>
      <c r="I507" s="641" t="s">
        <v>321</v>
      </c>
      <c r="J507" s="490" t="s">
        <v>2387</v>
      </c>
      <c r="K507" s="490" t="s">
        <v>2387</v>
      </c>
      <c r="L507" s="490" t="s">
        <v>726</v>
      </c>
      <c r="M507" s="490"/>
      <c r="N507" s="501" t="s">
        <v>841</v>
      </c>
      <c r="O507" s="494"/>
      <c r="P507" s="495"/>
      <c r="Q507" s="495"/>
      <c r="R507" s="494" t="s">
        <v>850</v>
      </c>
      <c r="S507" s="501" t="s">
        <v>2636</v>
      </c>
      <c r="T507" s="496" t="s">
        <v>2637</v>
      </c>
      <c r="U507" s="497" t="s">
        <v>801</v>
      </c>
      <c r="V507" s="498">
        <v>18510</v>
      </c>
      <c r="W507" s="497">
        <f t="shared" ca="1" si="12"/>
        <v>75</v>
      </c>
      <c r="X507" s="497" t="s">
        <v>2638</v>
      </c>
      <c r="Y507" s="497" t="s">
        <v>778</v>
      </c>
      <c r="Z507" s="497" t="s">
        <v>784</v>
      </c>
      <c r="AA507" s="497" t="s">
        <v>274</v>
      </c>
      <c r="AB507" s="497" t="s">
        <v>274</v>
      </c>
      <c r="AC507" s="497" t="s">
        <v>2639</v>
      </c>
      <c r="AD507" s="497"/>
      <c r="AE507" s="497"/>
      <c r="AF507" s="497" t="s">
        <v>891</v>
      </c>
      <c r="AG507" s="499" t="s">
        <v>1605</v>
      </c>
      <c r="AH507" s="499" t="s">
        <v>688</v>
      </c>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row>
    <row r="508" spans="1:54" ht="15.75" customHeight="1">
      <c r="A508" s="457"/>
      <c r="B508" s="599"/>
      <c r="C508" s="489">
        <v>396</v>
      </c>
      <c r="D508" s="489" t="s">
        <v>2640</v>
      </c>
      <c r="E508" s="489">
        <f t="shared" si="22"/>
        <v>463</v>
      </c>
      <c r="F508" s="489" t="s">
        <v>2635</v>
      </c>
      <c r="G508" s="530" t="s">
        <v>2499</v>
      </c>
      <c r="H508" s="533" t="s">
        <v>2372</v>
      </c>
      <c r="I508" s="641" t="s">
        <v>321</v>
      </c>
      <c r="J508" s="490" t="s">
        <v>2387</v>
      </c>
      <c r="K508" s="490" t="s">
        <v>2387</v>
      </c>
      <c r="L508" s="490" t="s">
        <v>726</v>
      </c>
      <c r="M508" s="490"/>
      <c r="N508" s="501" t="s">
        <v>841</v>
      </c>
      <c r="O508" s="494"/>
      <c r="P508" s="495"/>
      <c r="Q508" s="495"/>
      <c r="R508" s="494" t="s">
        <v>799</v>
      </c>
      <c r="S508" s="501" t="s">
        <v>2641</v>
      </c>
      <c r="T508" s="496" t="s">
        <v>2642</v>
      </c>
      <c r="U508" s="497" t="s">
        <v>801</v>
      </c>
      <c r="V508" s="498">
        <v>20474</v>
      </c>
      <c r="W508" s="497">
        <f t="shared" ca="1" si="12"/>
        <v>70</v>
      </c>
      <c r="X508" s="497" t="s">
        <v>2643</v>
      </c>
      <c r="Y508" s="497" t="s">
        <v>778</v>
      </c>
      <c r="Z508" s="497" t="s">
        <v>784</v>
      </c>
      <c r="AA508" s="497" t="s">
        <v>274</v>
      </c>
      <c r="AB508" s="497" t="s">
        <v>274</v>
      </c>
      <c r="AC508" s="497" t="s">
        <v>686</v>
      </c>
      <c r="AD508" s="497"/>
      <c r="AE508" s="497"/>
      <c r="AF508" s="497" t="s">
        <v>891</v>
      </c>
      <c r="AG508" s="499" t="s">
        <v>1605</v>
      </c>
      <c r="AH508" s="499" t="s">
        <v>688</v>
      </c>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row>
    <row r="509" spans="1:54" ht="15.75" customHeight="1">
      <c r="A509" s="457"/>
      <c r="B509" s="599"/>
      <c r="C509" s="489">
        <v>397</v>
      </c>
      <c r="D509" s="489" t="s">
        <v>2644</v>
      </c>
      <c r="E509" s="489">
        <f t="shared" si="22"/>
        <v>464</v>
      </c>
      <c r="F509" s="489" t="s">
        <v>2635</v>
      </c>
      <c r="G509" s="530" t="s">
        <v>2499</v>
      </c>
      <c r="H509" s="533" t="s">
        <v>2372</v>
      </c>
      <c r="I509" s="641" t="s">
        <v>321</v>
      </c>
      <c r="J509" s="490" t="s">
        <v>2387</v>
      </c>
      <c r="K509" s="490" t="s">
        <v>2387</v>
      </c>
      <c r="L509" s="490" t="s">
        <v>726</v>
      </c>
      <c r="M509" s="490"/>
      <c r="N509" s="501" t="s">
        <v>841</v>
      </c>
      <c r="O509" s="494"/>
      <c r="P509" s="495"/>
      <c r="Q509" s="495"/>
      <c r="R509" s="494" t="s">
        <v>799</v>
      </c>
      <c r="S509" s="501" t="s">
        <v>2645</v>
      </c>
      <c r="T509" s="496" t="s">
        <v>2646</v>
      </c>
      <c r="U509" s="497" t="s">
        <v>801</v>
      </c>
      <c r="V509" s="498">
        <v>22535</v>
      </c>
      <c r="W509" s="497">
        <f t="shared" ca="1" si="12"/>
        <v>64</v>
      </c>
      <c r="X509" s="497" t="s">
        <v>2647</v>
      </c>
      <c r="Y509" s="497" t="s">
        <v>778</v>
      </c>
      <c r="Z509" s="497" t="s">
        <v>792</v>
      </c>
      <c r="AA509" s="497" t="s">
        <v>274</v>
      </c>
      <c r="AB509" s="497" t="s">
        <v>274</v>
      </c>
      <c r="AC509" s="497" t="s">
        <v>2648</v>
      </c>
      <c r="AD509" s="497"/>
      <c r="AE509" s="497"/>
      <c r="AF509" s="497" t="s">
        <v>891</v>
      </c>
      <c r="AG509" s="499" t="s">
        <v>1605</v>
      </c>
      <c r="AH509" s="499" t="s">
        <v>688</v>
      </c>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row>
    <row r="510" spans="1:54" ht="15.75" customHeight="1">
      <c r="A510" s="457"/>
      <c r="B510" s="599">
        <v>3</v>
      </c>
      <c r="C510" s="489">
        <v>398</v>
      </c>
      <c r="D510" s="489" t="s">
        <v>2649</v>
      </c>
      <c r="E510" s="489">
        <f t="shared" si="22"/>
        <v>465</v>
      </c>
      <c r="F510" s="489" t="s">
        <v>2635</v>
      </c>
      <c r="G510" s="530" t="s">
        <v>2499</v>
      </c>
      <c r="H510" s="533" t="s">
        <v>2372</v>
      </c>
      <c r="I510" s="641" t="s">
        <v>321</v>
      </c>
      <c r="J510" s="490" t="s">
        <v>2387</v>
      </c>
      <c r="K510" s="490" t="s">
        <v>2387</v>
      </c>
      <c r="L510" s="490" t="s">
        <v>726</v>
      </c>
      <c r="M510" s="490"/>
      <c r="N510" s="501" t="s">
        <v>841</v>
      </c>
      <c r="O510" s="494"/>
      <c r="P510" s="495"/>
      <c r="Q510" s="495"/>
      <c r="R510" s="494" t="s">
        <v>799</v>
      </c>
      <c r="S510" s="501" t="s">
        <v>2650</v>
      </c>
      <c r="T510" s="496" t="s">
        <v>2651</v>
      </c>
      <c r="U510" s="497" t="s">
        <v>801</v>
      </c>
      <c r="V510" s="498">
        <v>22940</v>
      </c>
      <c r="W510" s="497">
        <f t="shared" ca="1" si="12"/>
        <v>63</v>
      </c>
      <c r="X510" s="497" t="s">
        <v>2652</v>
      </c>
      <c r="Y510" s="497" t="s">
        <v>778</v>
      </c>
      <c r="Z510" s="497" t="s">
        <v>792</v>
      </c>
      <c r="AA510" s="497" t="s">
        <v>274</v>
      </c>
      <c r="AB510" s="497" t="s">
        <v>274</v>
      </c>
      <c r="AC510" s="552" t="s">
        <v>2653</v>
      </c>
      <c r="AD510" s="497"/>
      <c r="AE510" s="497"/>
      <c r="AF510" s="497" t="s">
        <v>891</v>
      </c>
      <c r="AG510" s="499" t="s">
        <v>1605</v>
      </c>
      <c r="AH510" s="499" t="s">
        <v>688</v>
      </c>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row>
    <row r="511" spans="1:54" ht="15.75" customHeight="1">
      <c r="A511" s="457"/>
      <c r="B511" s="599"/>
      <c r="C511" s="489">
        <v>399</v>
      </c>
      <c r="D511" s="489" t="s">
        <v>2654</v>
      </c>
      <c r="E511" s="489">
        <f t="shared" si="22"/>
        <v>466</v>
      </c>
      <c r="F511" s="489" t="s">
        <v>870</v>
      </c>
      <c r="G511" s="530" t="s">
        <v>2499</v>
      </c>
      <c r="H511" s="533" t="s">
        <v>2372</v>
      </c>
      <c r="I511" s="641" t="s">
        <v>321</v>
      </c>
      <c r="J511" s="490" t="s">
        <v>2387</v>
      </c>
      <c r="K511" s="490" t="s">
        <v>2387</v>
      </c>
      <c r="L511" s="490" t="s">
        <v>726</v>
      </c>
      <c r="M511" s="490"/>
      <c r="N511" s="501" t="s">
        <v>841</v>
      </c>
      <c r="O511" s="494"/>
      <c r="P511" s="495"/>
      <c r="Q511" s="495"/>
      <c r="R511" s="494" t="s">
        <v>799</v>
      </c>
      <c r="S511" s="501" t="s">
        <v>2655</v>
      </c>
      <c r="T511" s="496" t="s">
        <v>2656</v>
      </c>
      <c r="U511" s="497" t="s">
        <v>801</v>
      </c>
      <c r="V511" s="498">
        <v>20435</v>
      </c>
      <c r="W511" s="497">
        <f t="shared" ca="1" si="12"/>
        <v>70</v>
      </c>
      <c r="X511" s="497" t="s">
        <v>2657</v>
      </c>
      <c r="Y511" s="497" t="s">
        <v>778</v>
      </c>
      <c r="Z511" s="497" t="s">
        <v>784</v>
      </c>
      <c r="AA511" s="497" t="s">
        <v>846</v>
      </c>
      <c r="AB511" s="497" t="s">
        <v>846</v>
      </c>
      <c r="AC511" s="497" t="s">
        <v>1835</v>
      </c>
      <c r="AD511" s="497"/>
      <c r="AE511" s="497"/>
      <c r="AF511" s="497" t="s">
        <v>891</v>
      </c>
      <c r="AG511" s="499" t="s">
        <v>1605</v>
      </c>
      <c r="AH511" s="499" t="s">
        <v>688</v>
      </c>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row>
    <row r="512" spans="1:54" ht="15.75" customHeight="1">
      <c r="A512" s="457"/>
      <c r="B512" s="599"/>
      <c r="C512" s="489">
        <v>400</v>
      </c>
      <c r="D512" s="489" t="s">
        <v>2630</v>
      </c>
      <c r="E512" s="489">
        <f t="shared" si="22"/>
        <v>467</v>
      </c>
      <c r="F512" s="489" t="s">
        <v>870</v>
      </c>
      <c r="G512" s="530" t="s">
        <v>2499</v>
      </c>
      <c r="H512" s="533" t="s">
        <v>2372</v>
      </c>
      <c r="I512" s="641" t="s">
        <v>321</v>
      </c>
      <c r="J512" s="490" t="s">
        <v>2387</v>
      </c>
      <c r="K512" s="490" t="s">
        <v>2387</v>
      </c>
      <c r="L512" s="490" t="s">
        <v>726</v>
      </c>
      <c r="M512" s="490"/>
      <c r="N512" s="501" t="s">
        <v>841</v>
      </c>
      <c r="O512" s="494"/>
      <c r="P512" s="495"/>
      <c r="Q512" s="495"/>
      <c r="R512" s="494" t="s">
        <v>799</v>
      </c>
      <c r="S512" s="501" t="s">
        <v>2631</v>
      </c>
      <c r="T512" s="496" t="s">
        <v>2632</v>
      </c>
      <c r="U512" s="497" t="s">
        <v>801</v>
      </c>
      <c r="V512" s="498">
        <v>22474</v>
      </c>
      <c r="W512" s="497">
        <f t="shared" ca="1" si="12"/>
        <v>64</v>
      </c>
      <c r="X512" s="497" t="s">
        <v>2633</v>
      </c>
      <c r="Y512" s="497" t="s">
        <v>778</v>
      </c>
      <c r="Z512" s="497" t="s">
        <v>784</v>
      </c>
      <c r="AA512" s="497" t="s">
        <v>846</v>
      </c>
      <c r="AB512" s="497" t="s">
        <v>846</v>
      </c>
      <c r="AC512" s="497" t="s">
        <v>1835</v>
      </c>
      <c r="AD512" s="497"/>
      <c r="AE512" s="497"/>
      <c r="AF512" s="497" t="s">
        <v>891</v>
      </c>
      <c r="AG512" s="499" t="s">
        <v>1605</v>
      </c>
      <c r="AH512" s="499" t="s">
        <v>688</v>
      </c>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row>
    <row r="513" spans="1:54" ht="15.75" customHeight="1">
      <c r="A513" s="457"/>
      <c r="B513" s="599"/>
      <c r="C513" s="489">
        <v>401</v>
      </c>
      <c r="D513" s="489" t="s">
        <v>2658</v>
      </c>
      <c r="E513" s="489">
        <f t="shared" si="22"/>
        <v>468</v>
      </c>
      <c r="F513" s="489" t="s">
        <v>688</v>
      </c>
      <c r="G513" s="530" t="s">
        <v>2499</v>
      </c>
      <c r="H513" s="533" t="s">
        <v>2372</v>
      </c>
      <c r="I513" s="641" t="s">
        <v>321</v>
      </c>
      <c r="J513" s="490" t="s">
        <v>2387</v>
      </c>
      <c r="K513" s="490" t="s">
        <v>2387</v>
      </c>
      <c r="L513" s="490" t="s">
        <v>726</v>
      </c>
      <c r="M513" s="490"/>
      <c r="N513" s="501" t="s">
        <v>841</v>
      </c>
      <c r="O513" s="494"/>
      <c r="P513" s="495"/>
      <c r="Q513" s="495"/>
      <c r="R513" s="494" t="s">
        <v>850</v>
      </c>
      <c r="S513" s="501" t="s">
        <v>2659</v>
      </c>
      <c r="T513" s="496" t="s">
        <v>2660</v>
      </c>
      <c r="U513" s="497" t="s">
        <v>801</v>
      </c>
      <c r="V513" s="498">
        <v>18484</v>
      </c>
      <c r="W513" s="497">
        <f t="shared" ca="1" si="12"/>
        <v>75</v>
      </c>
      <c r="X513" s="497" t="s">
        <v>2661</v>
      </c>
      <c r="Y513" s="508" t="s">
        <v>733</v>
      </c>
      <c r="Z513" s="497" t="s">
        <v>734</v>
      </c>
      <c r="AA513" s="497" t="s">
        <v>744</v>
      </c>
      <c r="AB513" s="497" t="s">
        <v>1235</v>
      </c>
      <c r="AC513" s="497" t="s">
        <v>2662</v>
      </c>
      <c r="AD513" s="497"/>
      <c r="AE513" s="497"/>
      <c r="AF513" s="497" t="s">
        <v>891</v>
      </c>
      <c r="AG513" s="499"/>
      <c r="AH513" s="499" t="s">
        <v>688</v>
      </c>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row>
    <row r="514" spans="1:54" ht="15.75" customHeight="1">
      <c r="A514" s="457"/>
      <c r="B514" s="599"/>
      <c r="C514" s="489">
        <v>402</v>
      </c>
      <c r="D514" s="489" t="s">
        <v>2663</v>
      </c>
      <c r="E514" s="489">
        <f t="shared" si="22"/>
        <v>469</v>
      </c>
      <c r="F514" s="489" t="s">
        <v>688</v>
      </c>
      <c r="G514" s="530" t="s">
        <v>2499</v>
      </c>
      <c r="H514" s="533" t="s">
        <v>2372</v>
      </c>
      <c r="I514" s="641" t="s">
        <v>321</v>
      </c>
      <c r="J514" s="490" t="s">
        <v>2387</v>
      </c>
      <c r="K514" s="490" t="s">
        <v>2387</v>
      </c>
      <c r="L514" s="490" t="s">
        <v>726</v>
      </c>
      <c r="M514" s="490"/>
      <c r="N514" s="501" t="s">
        <v>841</v>
      </c>
      <c r="O514" s="494"/>
      <c r="P514" s="495"/>
      <c r="Q514" s="495"/>
      <c r="R514" s="494" t="s">
        <v>799</v>
      </c>
      <c r="S514" s="721" t="s">
        <v>2664</v>
      </c>
      <c r="T514" s="496" t="s">
        <v>2665</v>
      </c>
      <c r="U514" s="497" t="s">
        <v>801</v>
      </c>
      <c r="V514" s="498">
        <v>22162</v>
      </c>
      <c r="W514" s="497">
        <f t="shared" ca="1" si="12"/>
        <v>65</v>
      </c>
      <c r="X514" s="497" t="s">
        <v>2633</v>
      </c>
      <c r="Y514" s="508" t="s">
        <v>733</v>
      </c>
      <c r="Z514" s="497" t="s">
        <v>734</v>
      </c>
      <c r="AA514" s="497" t="s">
        <v>744</v>
      </c>
      <c r="AB514" s="648" t="s">
        <v>744</v>
      </c>
      <c r="AC514" s="497" t="s">
        <v>2047</v>
      </c>
      <c r="AD514" s="497"/>
      <c r="AE514" s="497"/>
      <c r="AF514" s="497" t="s">
        <v>891</v>
      </c>
      <c r="AG514" s="499"/>
      <c r="AH514" s="499" t="s">
        <v>688</v>
      </c>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row>
    <row r="515" spans="1:54" ht="15.75" customHeight="1">
      <c r="A515" s="457"/>
      <c r="B515" s="605"/>
      <c r="C515" s="489">
        <v>403</v>
      </c>
      <c r="D515" s="489" t="s">
        <v>2666</v>
      </c>
      <c r="E515" s="489">
        <f t="shared" si="22"/>
        <v>470</v>
      </c>
      <c r="F515" s="489" t="s">
        <v>688</v>
      </c>
      <c r="G515" s="530" t="s">
        <v>2499</v>
      </c>
      <c r="H515" s="533" t="s">
        <v>2372</v>
      </c>
      <c r="I515" s="641" t="s">
        <v>321</v>
      </c>
      <c r="J515" s="490" t="s">
        <v>2387</v>
      </c>
      <c r="K515" s="490" t="s">
        <v>2387</v>
      </c>
      <c r="L515" s="490" t="s">
        <v>726</v>
      </c>
      <c r="M515" s="490"/>
      <c r="N515" s="501" t="s">
        <v>841</v>
      </c>
      <c r="O515" s="494"/>
      <c r="P515" s="495"/>
      <c r="Q515" s="495"/>
      <c r="R515" s="494" t="s">
        <v>799</v>
      </c>
      <c r="S515" s="502" t="s">
        <v>2667</v>
      </c>
      <c r="T515" s="496" t="s">
        <v>2668</v>
      </c>
      <c r="U515" s="497" t="s">
        <v>801</v>
      </c>
      <c r="V515" s="498">
        <v>23624</v>
      </c>
      <c r="W515" s="497">
        <f t="shared" ca="1" si="12"/>
        <v>61</v>
      </c>
      <c r="X515" s="497" t="s">
        <v>2669</v>
      </c>
      <c r="Y515" s="497" t="s">
        <v>778</v>
      </c>
      <c r="Z515" s="497" t="s">
        <v>792</v>
      </c>
      <c r="AA515" s="497" t="s">
        <v>744</v>
      </c>
      <c r="AB515" s="648" t="s">
        <v>744</v>
      </c>
      <c r="AC515" s="497" t="s">
        <v>1983</v>
      </c>
      <c r="AD515" s="497"/>
      <c r="AE515" s="497"/>
      <c r="AF515" s="497" t="s">
        <v>891</v>
      </c>
      <c r="AG515" s="499"/>
      <c r="AH515" s="499" t="s">
        <v>688</v>
      </c>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row>
    <row r="516" spans="1:54" ht="15.75" customHeight="1">
      <c r="A516" s="457"/>
      <c r="B516" s="456"/>
      <c r="C516" s="489">
        <v>404</v>
      </c>
      <c r="D516" s="600" t="s">
        <v>2670</v>
      </c>
      <c r="E516" s="489">
        <f t="shared" si="22"/>
        <v>471</v>
      </c>
      <c r="F516" s="489" t="s">
        <v>682</v>
      </c>
      <c r="G516" s="530" t="s">
        <v>2499</v>
      </c>
      <c r="H516" s="533" t="s">
        <v>2372</v>
      </c>
      <c r="I516" s="641" t="s">
        <v>321</v>
      </c>
      <c r="J516" s="490" t="s">
        <v>2387</v>
      </c>
      <c r="K516" s="490" t="s">
        <v>2387</v>
      </c>
      <c r="L516" s="490" t="s">
        <v>726</v>
      </c>
      <c r="M516" s="490"/>
      <c r="N516" s="501" t="s">
        <v>841</v>
      </c>
      <c r="O516" s="494" t="s">
        <v>365</v>
      </c>
      <c r="P516" s="495"/>
      <c r="Q516" s="495"/>
      <c r="R516" s="494" t="s">
        <v>850</v>
      </c>
      <c r="S516" s="959" t="s">
        <v>2671</v>
      </c>
      <c r="T516" s="576" t="s">
        <v>2672</v>
      </c>
      <c r="U516" s="655" t="s">
        <v>801</v>
      </c>
      <c r="V516" s="656">
        <v>16115</v>
      </c>
      <c r="W516" s="497">
        <f t="shared" ca="1" si="12"/>
        <v>81</v>
      </c>
      <c r="X516" s="497" t="s">
        <v>2673</v>
      </c>
      <c r="Y516" s="497" t="s">
        <v>778</v>
      </c>
      <c r="Z516" s="497" t="s">
        <v>792</v>
      </c>
      <c r="AA516" s="539" t="s">
        <v>274</v>
      </c>
      <c r="AB516" s="539" t="s">
        <v>274</v>
      </c>
      <c r="AC516" s="539" t="s">
        <v>793</v>
      </c>
      <c r="AD516" s="497"/>
      <c r="AE516" s="497"/>
      <c r="AF516" s="497" t="s">
        <v>1686</v>
      </c>
      <c r="AG516" s="499"/>
      <c r="AH516" s="499"/>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row>
    <row r="517" spans="1:54" ht="15.75" customHeight="1">
      <c r="A517" s="457"/>
      <c r="B517" s="456"/>
      <c r="C517" s="489">
        <v>405</v>
      </c>
      <c r="D517" s="600" t="s">
        <v>2674</v>
      </c>
      <c r="E517" s="489">
        <f t="shared" si="22"/>
        <v>472</v>
      </c>
      <c r="F517" s="489" t="s">
        <v>682</v>
      </c>
      <c r="G517" s="530" t="s">
        <v>2499</v>
      </c>
      <c r="H517" s="555" t="s">
        <v>2372</v>
      </c>
      <c r="I517" s="641" t="s">
        <v>321</v>
      </c>
      <c r="J517" s="490" t="s">
        <v>2387</v>
      </c>
      <c r="K517" s="490" t="s">
        <v>2387</v>
      </c>
      <c r="L517" s="490" t="s">
        <v>726</v>
      </c>
      <c r="M517" s="490"/>
      <c r="N517" s="504" t="s">
        <v>841</v>
      </c>
      <c r="O517" s="494" t="s">
        <v>365</v>
      </c>
      <c r="P517" s="495"/>
      <c r="Q517" s="495"/>
      <c r="R517" s="494" t="s">
        <v>799</v>
      </c>
      <c r="S517" s="960" t="s">
        <v>552</v>
      </c>
      <c r="T517" s="664" t="s">
        <v>2675</v>
      </c>
      <c r="U517" s="722" t="s">
        <v>801</v>
      </c>
      <c r="V517" s="723">
        <v>23037</v>
      </c>
      <c r="W517" s="497">
        <f t="shared" ca="1" si="12"/>
        <v>63</v>
      </c>
      <c r="X517" s="724" t="s">
        <v>2676</v>
      </c>
      <c r="Y517" s="497" t="s">
        <v>778</v>
      </c>
      <c r="Z517" s="497" t="s">
        <v>792</v>
      </c>
      <c r="AA517" s="541" t="s">
        <v>274</v>
      </c>
      <c r="AB517" s="541" t="s">
        <v>274</v>
      </c>
      <c r="AC517" s="541" t="s">
        <v>793</v>
      </c>
      <c r="AD517" s="497"/>
      <c r="AE517" s="497"/>
      <c r="AF517" s="497" t="s">
        <v>1686</v>
      </c>
      <c r="AG517" s="499"/>
      <c r="AH517" s="499"/>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row>
    <row r="518" spans="1:54" ht="15.75" customHeight="1">
      <c r="A518" s="457"/>
      <c r="B518" s="456"/>
      <c r="C518" s="489">
        <v>406</v>
      </c>
      <c r="D518" s="489" t="s">
        <v>2677</v>
      </c>
      <c r="E518" s="489">
        <f t="shared" si="22"/>
        <v>473</v>
      </c>
      <c r="F518" s="489" t="s">
        <v>2635</v>
      </c>
      <c r="G518" s="530" t="s">
        <v>2678</v>
      </c>
      <c r="H518" s="531" t="s">
        <v>2677</v>
      </c>
      <c r="I518" s="641" t="s">
        <v>208</v>
      </c>
      <c r="J518" s="490" t="s">
        <v>2677</v>
      </c>
      <c r="K518" s="490" t="s">
        <v>2677</v>
      </c>
      <c r="L518" s="490" t="s">
        <v>726</v>
      </c>
      <c r="M518" s="490"/>
      <c r="N518" s="493" t="s">
        <v>727</v>
      </c>
      <c r="O518" s="494"/>
      <c r="P518" s="495" t="s">
        <v>192</v>
      </c>
      <c r="Q518" s="497" t="s">
        <v>69</v>
      </c>
      <c r="R518" s="494" t="s">
        <v>799</v>
      </c>
      <c r="S518" s="493" t="s">
        <v>208</v>
      </c>
      <c r="T518" s="496" t="s">
        <v>2679</v>
      </c>
      <c r="U518" s="497" t="s">
        <v>801</v>
      </c>
      <c r="V518" s="498">
        <v>28590</v>
      </c>
      <c r="W518" s="497">
        <f t="shared" ca="1" si="12"/>
        <v>47</v>
      </c>
      <c r="X518" s="497">
        <v>77471781323</v>
      </c>
      <c r="Y518" s="497" t="s">
        <v>733</v>
      </c>
      <c r="Z518" s="497" t="s">
        <v>734</v>
      </c>
      <c r="AA518" s="497" t="s">
        <v>274</v>
      </c>
      <c r="AB518" s="497" t="s">
        <v>274</v>
      </c>
      <c r="AC518" s="497" t="s">
        <v>2680</v>
      </c>
      <c r="AD518" s="497"/>
      <c r="AE518" s="497"/>
      <c r="AF518" s="497"/>
      <c r="AG518" s="499" t="s">
        <v>1605</v>
      </c>
      <c r="AH518" s="499" t="s">
        <v>682</v>
      </c>
      <c r="AI518" s="500"/>
      <c r="AJ518" s="500"/>
      <c r="AK518" s="500"/>
      <c r="AL518" s="193"/>
      <c r="AM518" s="500"/>
      <c r="AN518" s="500"/>
      <c r="AO518" s="500"/>
      <c r="AP518" s="500"/>
      <c r="AQ518" s="500"/>
      <c r="AR518" s="500"/>
      <c r="AS518" s="500"/>
      <c r="AT518" s="500"/>
      <c r="AU518" s="500"/>
      <c r="AV518" s="500"/>
      <c r="AW518" s="500"/>
      <c r="AX518" s="500"/>
      <c r="AY518" s="500"/>
      <c r="AZ518" s="500"/>
      <c r="BA518" s="500"/>
      <c r="BB518" s="500"/>
    </row>
    <row r="519" spans="1:54" ht="15.75" customHeight="1">
      <c r="A519" s="193"/>
      <c r="B519" s="725"/>
      <c r="C519" s="489">
        <v>407</v>
      </c>
      <c r="D519" s="489" t="s">
        <v>2681</v>
      </c>
      <c r="E519" s="489">
        <f t="shared" si="22"/>
        <v>474</v>
      </c>
      <c r="F519" s="726" t="s">
        <v>2635</v>
      </c>
      <c r="G519" s="530" t="s">
        <v>2678</v>
      </c>
      <c r="H519" s="533" t="s">
        <v>2677</v>
      </c>
      <c r="I519" s="641" t="s">
        <v>208</v>
      </c>
      <c r="J519" s="490" t="s">
        <v>2677</v>
      </c>
      <c r="K519" s="490" t="s">
        <v>2677</v>
      </c>
      <c r="L519" s="490" t="s">
        <v>726</v>
      </c>
      <c r="M519" s="490"/>
      <c r="N519" s="501" t="s">
        <v>727</v>
      </c>
      <c r="O519" s="494"/>
      <c r="P519" s="497" t="s">
        <v>519</v>
      </c>
      <c r="Q519" s="497"/>
      <c r="R519" s="564" t="s">
        <v>766</v>
      </c>
      <c r="S519" s="534" t="s">
        <v>2682</v>
      </c>
      <c r="T519" s="496" t="s">
        <v>2683</v>
      </c>
      <c r="U519" s="497" t="s">
        <v>801</v>
      </c>
      <c r="V519" s="498">
        <v>36654</v>
      </c>
      <c r="W519" s="497">
        <f t="shared" ca="1" si="12"/>
        <v>25</v>
      </c>
      <c r="X519" s="497" t="s">
        <v>2684</v>
      </c>
      <c r="Y519" s="497" t="s">
        <v>778</v>
      </c>
      <c r="Z519" s="497" t="s">
        <v>784</v>
      </c>
      <c r="AA519" s="497" t="s">
        <v>274</v>
      </c>
      <c r="AB519" s="497" t="s">
        <v>274</v>
      </c>
      <c r="AC519" s="497" t="s">
        <v>2685</v>
      </c>
      <c r="AD519" s="497"/>
      <c r="AE519" s="497" t="s">
        <v>2686</v>
      </c>
      <c r="AF519" s="497" t="s">
        <v>891</v>
      </c>
      <c r="AG519" s="497" t="s">
        <v>1605</v>
      </c>
      <c r="AH519" s="578" t="s">
        <v>688</v>
      </c>
      <c r="AI519" s="193"/>
      <c r="AJ519" s="500"/>
      <c r="AK519" s="500"/>
      <c r="AL519" s="500"/>
      <c r="AM519" s="193"/>
      <c r="AN519" s="193"/>
      <c r="AO519" s="193"/>
      <c r="AP519" s="193"/>
      <c r="AQ519" s="193"/>
      <c r="AR519" s="193"/>
      <c r="AS519" s="193"/>
      <c r="AT519" s="193"/>
      <c r="AU519" s="193"/>
      <c r="AV519" s="193"/>
      <c r="AW519" s="193"/>
      <c r="AX519" s="193"/>
      <c r="AY519" s="193"/>
      <c r="AZ519" s="193"/>
      <c r="BA519" s="193"/>
      <c r="BB519" s="193"/>
    </row>
    <row r="520" spans="1:54" ht="15.75" customHeight="1">
      <c r="A520" s="193"/>
      <c r="B520" s="725"/>
      <c r="C520" s="489">
        <v>408</v>
      </c>
      <c r="D520" s="634" t="s">
        <v>2687</v>
      </c>
      <c r="E520" s="489">
        <f t="shared" si="22"/>
        <v>475</v>
      </c>
      <c r="F520" s="634" t="s">
        <v>2635</v>
      </c>
      <c r="G520" s="530" t="s">
        <v>2678</v>
      </c>
      <c r="H520" s="533" t="s">
        <v>2677</v>
      </c>
      <c r="I520" s="641" t="s">
        <v>208</v>
      </c>
      <c r="J520" s="490" t="s">
        <v>2677</v>
      </c>
      <c r="K520" s="490" t="s">
        <v>2677</v>
      </c>
      <c r="L520" s="490" t="s">
        <v>726</v>
      </c>
      <c r="M520" s="490"/>
      <c r="N520" s="501" t="s">
        <v>727</v>
      </c>
      <c r="O520" s="635"/>
      <c r="P520" s="636"/>
      <c r="Q520" s="636"/>
      <c r="R520" s="635" t="s">
        <v>799</v>
      </c>
      <c r="S520" s="709" t="s">
        <v>2688</v>
      </c>
      <c r="T520" s="638" t="s">
        <v>2689</v>
      </c>
      <c r="U520" s="636" t="s">
        <v>801</v>
      </c>
      <c r="V520" s="639">
        <v>32251</v>
      </c>
      <c r="W520" s="497">
        <f t="shared" ca="1" si="12"/>
        <v>37</v>
      </c>
      <c r="X520" s="636" t="s">
        <v>2690</v>
      </c>
      <c r="Y520" s="636" t="s">
        <v>778</v>
      </c>
      <c r="Z520" s="636" t="s">
        <v>792</v>
      </c>
      <c r="AA520" s="636" t="s">
        <v>274</v>
      </c>
      <c r="AB520" s="636" t="s">
        <v>1545</v>
      </c>
      <c r="AC520" s="636" t="s">
        <v>2691</v>
      </c>
      <c r="AD520" s="640" t="s">
        <v>786</v>
      </c>
      <c r="AE520" s="636" t="s">
        <v>1224</v>
      </c>
      <c r="AF520" s="636" t="s">
        <v>891</v>
      </c>
      <c r="AG520" s="499"/>
      <c r="AH520" s="578" t="s">
        <v>688</v>
      </c>
      <c r="AI520" s="193"/>
      <c r="AJ520" s="500"/>
      <c r="AK520" s="500"/>
      <c r="AL520" s="193"/>
      <c r="AM520" s="193"/>
      <c r="AN520" s="193"/>
      <c r="AO520" s="193"/>
      <c r="AP520" s="193"/>
      <c r="AQ520" s="193"/>
      <c r="AR520" s="193"/>
      <c r="AS520" s="193"/>
      <c r="AT520" s="193"/>
      <c r="AU520" s="193"/>
      <c r="AV520" s="193"/>
      <c r="AW520" s="193"/>
      <c r="AX520" s="193"/>
      <c r="AY520" s="193"/>
      <c r="AZ520" s="193"/>
      <c r="BA520" s="193"/>
      <c r="BB520" s="193"/>
    </row>
    <row r="521" spans="1:54" ht="15.75" customHeight="1">
      <c r="A521" s="193"/>
      <c r="B521" s="725"/>
      <c r="C521" s="489">
        <v>409</v>
      </c>
      <c r="D521" s="634" t="s">
        <v>2692</v>
      </c>
      <c r="E521" s="489">
        <f t="shared" si="22"/>
        <v>476</v>
      </c>
      <c r="F521" s="634" t="s">
        <v>2635</v>
      </c>
      <c r="G521" s="530" t="s">
        <v>2678</v>
      </c>
      <c r="H521" s="533" t="s">
        <v>2677</v>
      </c>
      <c r="I521" s="641" t="s">
        <v>208</v>
      </c>
      <c r="J521" s="490" t="s">
        <v>2677</v>
      </c>
      <c r="K521" s="490" t="s">
        <v>2677</v>
      </c>
      <c r="L521" s="490" t="s">
        <v>726</v>
      </c>
      <c r="M521" s="490"/>
      <c r="N521" s="501" t="s">
        <v>727</v>
      </c>
      <c r="O521" s="635"/>
      <c r="P521" s="636"/>
      <c r="Q521" s="636"/>
      <c r="R521" s="635" t="s">
        <v>766</v>
      </c>
      <c r="S521" s="727" t="s">
        <v>2693</v>
      </c>
      <c r="T521" s="638" t="s">
        <v>2694</v>
      </c>
      <c r="U521" s="636" t="s">
        <v>801</v>
      </c>
      <c r="V521" s="639">
        <v>37018</v>
      </c>
      <c r="W521" s="497">
        <f t="shared" ca="1" si="12"/>
        <v>24</v>
      </c>
      <c r="X521" s="636" t="s">
        <v>2695</v>
      </c>
      <c r="Y521" s="636" t="s">
        <v>778</v>
      </c>
      <c r="Z521" s="636" t="s">
        <v>792</v>
      </c>
      <c r="AA521" s="636" t="s">
        <v>274</v>
      </c>
      <c r="AB521" s="636" t="s">
        <v>274</v>
      </c>
      <c r="AC521" s="636" t="s">
        <v>2696</v>
      </c>
      <c r="AD521" s="640" t="s">
        <v>786</v>
      </c>
      <c r="AE521" s="636" t="s">
        <v>1817</v>
      </c>
      <c r="AF521" s="636" t="s">
        <v>891</v>
      </c>
      <c r="AG521" s="499"/>
      <c r="AH521" s="578" t="s">
        <v>688</v>
      </c>
      <c r="AI521" s="193"/>
      <c r="AJ521" s="500"/>
      <c r="AK521" s="500"/>
      <c r="AL521" s="500"/>
      <c r="AM521" s="193"/>
      <c r="AN521" s="193"/>
      <c r="AO521" s="193"/>
      <c r="AP521" s="193"/>
      <c r="AQ521" s="193"/>
      <c r="AR521" s="193"/>
      <c r="AS521" s="193"/>
      <c r="AT521" s="193"/>
      <c r="AU521" s="193"/>
      <c r="AV521" s="193"/>
      <c r="AW521" s="193"/>
      <c r="AX521" s="193"/>
      <c r="AY521" s="193"/>
      <c r="AZ521" s="193"/>
      <c r="BA521" s="193"/>
      <c r="BB521" s="193"/>
    </row>
    <row r="522" spans="1:54" ht="15.75" customHeight="1">
      <c r="A522" s="193"/>
      <c r="B522" s="725"/>
      <c r="C522" s="489">
        <v>410</v>
      </c>
      <c r="D522" s="634" t="s">
        <v>2697</v>
      </c>
      <c r="E522" s="489">
        <f t="shared" si="22"/>
        <v>477</v>
      </c>
      <c r="F522" s="634" t="s">
        <v>2635</v>
      </c>
      <c r="G522" s="530" t="s">
        <v>2678</v>
      </c>
      <c r="H522" s="533" t="s">
        <v>2677</v>
      </c>
      <c r="I522" s="641" t="s">
        <v>208</v>
      </c>
      <c r="J522" s="490" t="s">
        <v>2677</v>
      </c>
      <c r="K522" s="490" t="s">
        <v>2677</v>
      </c>
      <c r="L522" s="490" t="s">
        <v>726</v>
      </c>
      <c r="M522" s="490"/>
      <c r="N522" s="501" t="s">
        <v>727</v>
      </c>
      <c r="O522" s="635"/>
      <c r="P522" s="636"/>
      <c r="Q522" s="636"/>
      <c r="R522" s="635" t="s">
        <v>766</v>
      </c>
      <c r="S522" s="637" t="s">
        <v>2698</v>
      </c>
      <c r="T522" s="638" t="s">
        <v>2699</v>
      </c>
      <c r="U522" s="636" t="s">
        <v>801</v>
      </c>
      <c r="V522" s="639">
        <v>34632</v>
      </c>
      <c r="W522" s="497">
        <f t="shared" ca="1" si="12"/>
        <v>31</v>
      </c>
      <c r="X522" s="636" t="s">
        <v>2700</v>
      </c>
      <c r="Y522" s="636" t="s">
        <v>778</v>
      </c>
      <c r="Z522" s="636" t="s">
        <v>792</v>
      </c>
      <c r="AA522" s="636" t="s">
        <v>274</v>
      </c>
      <c r="AB522" s="636" t="s">
        <v>274</v>
      </c>
      <c r="AC522" s="636" t="s">
        <v>2648</v>
      </c>
      <c r="AD522" s="640" t="s">
        <v>786</v>
      </c>
      <c r="AE522" s="636" t="s">
        <v>2701</v>
      </c>
      <c r="AF522" s="636" t="s">
        <v>891</v>
      </c>
      <c r="AG522" s="499"/>
      <c r="AH522" s="578" t="s">
        <v>688</v>
      </c>
      <c r="AI522" s="193"/>
      <c r="AJ522" s="500"/>
      <c r="AK522" s="500"/>
      <c r="AL522" s="500"/>
      <c r="AM522" s="193"/>
      <c r="AN522" s="193"/>
      <c r="AO522" s="193"/>
      <c r="AP522" s="193"/>
      <c r="AQ522" s="193"/>
      <c r="AR522" s="193"/>
      <c r="AS522" s="193"/>
      <c r="AT522" s="193"/>
      <c r="AU522" s="193"/>
      <c r="AV522" s="193"/>
      <c r="AW522" s="193"/>
      <c r="AX522" s="193"/>
      <c r="AY522" s="193"/>
      <c r="AZ522" s="193"/>
      <c r="BA522" s="193"/>
      <c r="BB522" s="193"/>
    </row>
    <row r="523" spans="1:54" ht="15.75" customHeight="1">
      <c r="A523" s="457"/>
      <c r="B523" s="456"/>
      <c r="C523" s="489">
        <v>411</v>
      </c>
      <c r="D523" s="489" t="s">
        <v>2702</v>
      </c>
      <c r="E523" s="489">
        <f t="shared" si="22"/>
        <v>478</v>
      </c>
      <c r="F523" s="489" t="s">
        <v>2635</v>
      </c>
      <c r="G523" s="530" t="s">
        <v>2678</v>
      </c>
      <c r="H523" s="533" t="s">
        <v>2677</v>
      </c>
      <c r="I523" s="641" t="s">
        <v>208</v>
      </c>
      <c r="J523" s="490" t="s">
        <v>2677</v>
      </c>
      <c r="K523" s="490" t="s">
        <v>2702</v>
      </c>
      <c r="L523" s="490" t="s">
        <v>2703</v>
      </c>
      <c r="M523" s="490"/>
      <c r="N523" s="493" t="s">
        <v>765</v>
      </c>
      <c r="O523" s="494"/>
      <c r="P523" s="495" t="s">
        <v>69</v>
      </c>
      <c r="Q523" s="495"/>
      <c r="R523" s="494" t="s">
        <v>799</v>
      </c>
      <c r="S523" s="493" t="s">
        <v>209</v>
      </c>
      <c r="T523" s="496" t="s">
        <v>2704</v>
      </c>
      <c r="U523" s="497" t="s">
        <v>801</v>
      </c>
      <c r="V523" s="498">
        <v>23643</v>
      </c>
      <c r="W523" s="497">
        <f t="shared" ca="1" si="12"/>
        <v>61</v>
      </c>
      <c r="X523" s="497" t="s">
        <v>2705</v>
      </c>
      <c r="Y523" s="497" t="s">
        <v>733</v>
      </c>
      <c r="Z523" s="497" t="s">
        <v>734</v>
      </c>
      <c r="AA523" s="497" t="s">
        <v>274</v>
      </c>
      <c r="AB523" s="497" t="s">
        <v>274</v>
      </c>
      <c r="AC523" s="497" t="s">
        <v>2680</v>
      </c>
      <c r="AD523" s="497"/>
      <c r="AE523" s="497"/>
      <c r="AF523" s="497"/>
      <c r="AG523" s="499" t="s">
        <v>1605</v>
      </c>
      <c r="AH523" s="499" t="s">
        <v>682</v>
      </c>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row>
    <row r="524" spans="1:54" ht="15.75" customHeight="1">
      <c r="A524" s="457"/>
      <c r="B524" s="456"/>
      <c r="C524" s="489">
        <v>412</v>
      </c>
      <c r="D524" s="489" t="s">
        <v>2703</v>
      </c>
      <c r="E524" s="489">
        <f t="shared" si="22"/>
        <v>479</v>
      </c>
      <c r="F524" s="489" t="s">
        <v>2635</v>
      </c>
      <c r="G524" s="530" t="s">
        <v>2678</v>
      </c>
      <c r="H524" s="533" t="s">
        <v>2677</v>
      </c>
      <c r="I524" s="641" t="s">
        <v>208</v>
      </c>
      <c r="J524" s="490" t="s">
        <v>2677</v>
      </c>
      <c r="K524" s="490" t="s">
        <v>2702</v>
      </c>
      <c r="L524" s="490" t="s">
        <v>2703</v>
      </c>
      <c r="M524" s="490"/>
      <c r="N524" s="501" t="s">
        <v>765</v>
      </c>
      <c r="O524" s="494"/>
      <c r="P524" s="495" t="s">
        <v>84</v>
      </c>
      <c r="Q524" s="495"/>
      <c r="R524" s="494" t="s">
        <v>850</v>
      </c>
      <c r="S524" s="501" t="s">
        <v>2706</v>
      </c>
      <c r="T524" s="496" t="s">
        <v>2707</v>
      </c>
      <c r="U524" s="497" t="s">
        <v>801</v>
      </c>
      <c r="V524" s="498">
        <v>18216</v>
      </c>
      <c r="W524" s="497">
        <f t="shared" ca="1" si="12"/>
        <v>76</v>
      </c>
      <c r="X524" s="497" t="s">
        <v>2708</v>
      </c>
      <c r="Y524" s="497" t="s">
        <v>733</v>
      </c>
      <c r="Z524" s="497" t="s">
        <v>734</v>
      </c>
      <c r="AA524" s="497" t="s">
        <v>740</v>
      </c>
      <c r="AB524" s="497" t="s">
        <v>274</v>
      </c>
      <c r="AC524" s="497" t="s">
        <v>793</v>
      </c>
      <c r="AD524" s="497"/>
      <c r="AE524" s="497"/>
      <c r="AF524" s="497"/>
      <c r="AG524" s="499" t="s">
        <v>1605</v>
      </c>
      <c r="AH524" s="499" t="s">
        <v>682</v>
      </c>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row>
    <row r="525" spans="1:54" ht="15.75" customHeight="1">
      <c r="A525" s="457"/>
      <c r="B525" s="456"/>
      <c r="C525" s="489">
        <v>413</v>
      </c>
      <c r="D525" s="489" t="s">
        <v>2709</v>
      </c>
      <c r="E525" s="489">
        <f t="shared" si="22"/>
        <v>480</v>
      </c>
      <c r="F525" s="489" t="s">
        <v>2635</v>
      </c>
      <c r="G525" s="530" t="s">
        <v>2678</v>
      </c>
      <c r="H525" s="533" t="s">
        <v>2677</v>
      </c>
      <c r="I525" s="641" t="s">
        <v>208</v>
      </c>
      <c r="J525" s="490" t="s">
        <v>2677</v>
      </c>
      <c r="K525" s="490" t="s">
        <v>2702</v>
      </c>
      <c r="L525" s="490" t="s">
        <v>2703</v>
      </c>
      <c r="M525" s="490"/>
      <c r="N525" s="501" t="s">
        <v>765</v>
      </c>
      <c r="O525" s="494"/>
      <c r="P525" s="495"/>
      <c r="Q525" s="495"/>
      <c r="R525" s="494" t="s">
        <v>850</v>
      </c>
      <c r="S525" s="501" t="s">
        <v>259</v>
      </c>
      <c r="T525" s="496" t="s">
        <v>2710</v>
      </c>
      <c r="U525" s="497" t="s">
        <v>801</v>
      </c>
      <c r="V525" s="498">
        <v>18323</v>
      </c>
      <c r="W525" s="497">
        <f t="shared" ca="1" si="12"/>
        <v>75</v>
      </c>
      <c r="X525" s="497" t="s">
        <v>2711</v>
      </c>
      <c r="Y525" s="497" t="s">
        <v>733</v>
      </c>
      <c r="Z525" s="497" t="s">
        <v>734</v>
      </c>
      <c r="AA525" s="497" t="s">
        <v>274</v>
      </c>
      <c r="AB525" s="497" t="s">
        <v>274</v>
      </c>
      <c r="AC525" s="497" t="s">
        <v>2680</v>
      </c>
      <c r="AD525" s="497"/>
      <c r="AE525" s="497"/>
      <c r="AF525" s="497"/>
      <c r="AG525" s="499" t="s">
        <v>1605</v>
      </c>
      <c r="AH525" s="499" t="s">
        <v>682</v>
      </c>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row>
    <row r="526" spans="1:54" ht="15.75" customHeight="1">
      <c r="A526" s="457"/>
      <c r="B526" s="456"/>
      <c r="C526" s="489">
        <v>414</v>
      </c>
      <c r="D526" s="489" t="s">
        <v>2712</v>
      </c>
      <c r="E526" s="489">
        <f t="shared" si="22"/>
        <v>481</v>
      </c>
      <c r="F526" s="489" t="s">
        <v>2635</v>
      </c>
      <c r="G526" s="530" t="s">
        <v>2678</v>
      </c>
      <c r="H526" s="533" t="s">
        <v>2677</v>
      </c>
      <c r="I526" s="641" t="s">
        <v>208</v>
      </c>
      <c r="J526" s="490" t="s">
        <v>2677</v>
      </c>
      <c r="K526" s="490" t="s">
        <v>2702</v>
      </c>
      <c r="L526" s="490" t="s">
        <v>2703</v>
      </c>
      <c r="M526" s="490"/>
      <c r="N526" s="501" t="s">
        <v>765</v>
      </c>
      <c r="O526" s="494"/>
      <c r="P526" s="495"/>
      <c r="Q526" s="495"/>
      <c r="R526" s="494" t="s">
        <v>850</v>
      </c>
      <c r="S526" s="501" t="s">
        <v>284</v>
      </c>
      <c r="T526" s="496" t="s">
        <v>2713</v>
      </c>
      <c r="U526" s="497" t="s">
        <v>801</v>
      </c>
      <c r="V526" s="498">
        <v>18840</v>
      </c>
      <c r="W526" s="497">
        <f t="shared" ca="1" si="12"/>
        <v>74</v>
      </c>
      <c r="X526" s="497" t="s">
        <v>2714</v>
      </c>
      <c r="Y526" s="497" t="s">
        <v>733</v>
      </c>
      <c r="Z526" s="497" t="s">
        <v>734</v>
      </c>
      <c r="AA526" s="497" t="s">
        <v>274</v>
      </c>
      <c r="AB526" s="497" t="s">
        <v>274</v>
      </c>
      <c r="AC526" s="497" t="s">
        <v>2680</v>
      </c>
      <c r="AD526" s="497"/>
      <c r="AE526" s="497"/>
      <c r="AF526" s="497"/>
      <c r="AG526" s="499" t="s">
        <v>1605</v>
      </c>
      <c r="AH526" s="499" t="s">
        <v>682</v>
      </c>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row>
    <row r="527" spans="1:54" ht="15.75" customHeight="1">
      <c r="A527" s="457"/>
      <c r="B527" s="456"/>
      <c r="C527" s="489">
        <v>415</v>
      </c>
      <c r="D527" s="489" t="s">
        <v>2715</v>
      </c>
      <c r="E527" s="489">
        <f t="shared" si="22"/>
        <v>482</v>
      </c>
      <c r="F527" s="489" t="s">
        <v>2635</v>
      </c>
      <c r="G527" s="530" t="s">
        <v>2678</v>
      </c>
      <c r="H527" s="533" t="s">
        <v>2677</v>
      </c>
      <c r="I527" s="641" t="s">
        <v>208</v>
      </c>
      <c r="J527" s="490" t="s">
        <v>2677</v>
      </c>
      <c r="K527" s="490" t="s">
        <v>2702</v>
      </c>
      <c r="L527" s="490" t="s">
        <v>2703</v>
      </c>
      <c r="M527" s="490"/>
      <c r="N527" s="501" t="s">
        <v>765</v>
      </c>
      <c r="O527" s="494"/>
      <c r="P527" s="495" t="s">
        <v>197</v>
      </c>
      <c r="Q527" s="495"/>
      <c r="R527" s="494" t="s">
        <v>799</v>
      </c>
      <c r="S527" s="501" t="s">
        <v>304</v>
      </c>
      <c r="T527" s="496" t="s">
        <v>2716</v>
      </c>
      <c r="U527" s="497" t="s">
        <v>801</v>
      </c>
      <c r="V527" s="498">
        <v>25024</v>
      </c>
      <c r="W527" s="497">
        <f t="shared" ca="1" si="12"/>
        <v>57</v>
      </c>
      <c r="X527" s="497" t="s">
        <v>2717</v>
      </c>
      <c r="Y527" s="508" t="s">
        <v>733</v>
      </c>
      <c r="Z527" s="497" t="s">
        <v>734</v>
      </c>
      <c r="AA527" s="497" t="s">
        <v>274</v>
      </c>
      <c r="AB527" s="497" t="s">
        <v>274</v>
      </c>
      <c r="AC527" s="497" t="s">
        <v>793</v>
      </c>
      <c r="AD527" s="497"/>
      <c r="AE527" s="497"/>
      <c r="AF527" s="497"/>
      <c r="AG527" s="499" t="s">
        <v>1605</v>
      </c>
      <c r="AH527" s="499" t="s">
        <v>682</v>
      </c>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row>
    <row r="528" spans="1:54" ht="15.75" customHeight="1">
      <c r="A528" s="457"/>
      <c r="B528" s="456"/>
      <c r="C528" s="489">
        <v>416</v>
      </c>
      <c r="D528" s="489" t="s">
        <v>2718</v>
      </c>
      <c r="E528" s="489">
        <f t="shared" si="22"/>
        <v>483</v>
      </c>
      <c r="F528" s="489" t="s">
        <v>2635</v>
      </c>
      <c r="G528" s="530" t="s">
        <v>2678</v>
      </c>
      <c r="H528" s="533" t="s">
        <v>2677</v>
      </c>
      <c r="I528" s="641" t="s">
        <v>208</v>
      </c>
      <c r="J528" s="490" t="s">
        <v>2677</v>
      </c>
      <c r="K528" s="490" t="s">
        <v>2702</v>
      </c>
      <c r="L528" s="490" t="s">
        <v>2703</v>
      </c>
      <c r="M528" s="490"/>
      <c r="N528" s="504" t="s">
        <v>765</v>
      </c>
      <c r="O528" s="494"/>
      <c r="P528" s="495"/>
      <c r="Q528" s="495"/>
      <c r="R528" s="494" t="s">
        <v>799</v>
      </c>
      <c r="S528" s="504" t="s">
        <v>2719</v>
      </c>
      <c r="T528" s="496" t="s">
        <v>2720</v>
      </c>
      <c r="U528" s="497" t="s">
        <v>801</v>
      </c>
      <c r="V528" s="498">
        <v>29360</v>
      </c>
      <c r="W528" s="497">
        <f t="shared" ca="1" si="12"/>
        <v>45</v>
      </c>
      <c r="X528" s="497" t="s">
        <v>2721</v>
      </c>
      <c r="Y528" s="497" t="s">
        <v>778</v>
      </c>
      <c r="Z528" s="497" t="s">
        <v>792</v>
      </c>
      <c r="AA528" s="497" t="s">
        <v>274</v>
      </c>
      <c r="AB528" s="497" t="s">
        <v>274</v>
      </c>
      <c r="AC528" s="497" t="s">
        <v>793</v>
      </c>
      <c r="AD528" s="497" t="s">
        <v>786</v>
      </c>
      <c r="AE528" s="497" t="s">
        <v>787</v>
      </c>
      <c r="AF528" s="497"/>
      <c r="AG528" s="499" t="s">
        <v>1552</v>
      </c>
      <c r="AH528" s="499" t="s">
        <v>682</v>
      </c>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row>
    <row r="529" spans="1:54" ht="15.75" customHeight="1">
      <c r="A529" s="457"/>
      <c r="B529" s="456"/>
      <c r="C529" s="489">
        <v>417</v>
      </c>
      <c r="D529" s="489" t="s">
        <v>2722</v>
      </c>
      <c r="E529" s="489">
        <f t="shared" si="22"/>
        <v>484</v>
      </c>
      <c r="F529" s="489" t="s">
        <v>2635</v>
      </c>
      <c r="G529" s="530" t="s">
        <v>2678</v>
      </c>
      <c r="H529" s="533" t="s">
        <v>2677</v>
      </c>
      <c r="I529" s="641" t="s">
        <v>208</v>
      </c>
      <c r="J529" s="490" t="s">
        <v>2677</v>
      </c>
      <c r="K529" s="490" t="s">
        <v>2722</v>
      </c>
      <c r="L529" s="490" t="s">
        <v>726</v>
      </c>
      <c r="M529" s="490"/>
      <c r="N529" s="493" t="s">
        <v>841</v>
      </c>
      <c r="O529" s="494"/>
      <c r="P529" s="495" t="s">
        <v>197</v>
      </c>
      <c r="Q529" s="495"/>
      <c r="R529" s="494" t="s">
        <v>766</v>
      </c>
      <c r="S529" s="493" t="s">
        <v>2723</v>
      </c>
      <c r="T529" s="496" t="s">
        <v>2724</v>
      </c>
      <c r="U529" s="497" t="s">
        <v>731</v>
      </c>
      <c r="V529" s="498">
        <v>37183</v>
      </c>
      <c r="W529" s="497">
        <f t="shared" ca="1" si="12"/>
        <v>24</v>
      </c>
      <c r="X529" s="497" t="s">
        <v>2725</v>
      </c>
      <c r="Y529" s="497" t="s">
        <v>769</v>
      </c>
      <c r="Z529" s="497" t="s">
        <v>734</v>
      </c>
      <c r="AA529" s="497" t="s">
        <v>274</v>
      </c>
      <c r="AB529" s="497" t="s">
        <v>274</v>
      </c>
      <c r="AC529" s="497" t="s">
        <v>2680</v>
      </c>
      <c r="AD529" s="497"/>
      <c r="AE529" s="497"/>
      <c r="AF529" s="497"/>
      <c r="AG529" s="499" t="s">
        <v>1605</v>
      </c>
      <c r="AH529" s="499" t="s">
        <v>682</v>
      </c>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row>
    <row r="530" spans="1:54" ht="15.75" customHeight="1">
      <c r="A530" s="457"/>
      <c r="B530" s="456"/>
      <c r="C530" s="489">
        <v>418</v>
      </c>
      <c r="D530" s="489" t="s">
        <v>1333</v>
      </c>
      <c r="E530" s="489">
        <f t="shared" si="22"/>
        <v>485</v>
      </c>
      <c r="F530" s="489" t="s">
        <v>2635</v>
      </c>
      <c r="G530" s="530" t="s">
        <v>2678</v>
      </c>
      <c r="H530" s="533" t="s">
        <v>2677</v>
      </c>
      <c r="I530" s="641" t="s">
        <v>208</v>
      </c>
      <c r="J530" s="490" t="s">
        <v>2677</v>
      </c>
      <c r="K530" s="490" t="s">
        <v>2722</v>
      </c>
      <c r="L530" s="490" t="s">
        <v>726</v>
      </c>
      <c r="M530" s="490"/>
      <c r="N530" s="501" t="s">
        <v>841</v>
      </c>
      <c r="O530" s="494"/>
      <c r="P530" s="495" t="s">
        <v>197</v>
      </c>
      <c r="Q530" s="495"/>
      <c r="R530" s="494" t="s">
        <v>766</v>
      </c>
      <c r="S530" s="501" t="s">
        <v>2726</v>
      </c>
      <c r="T530" s="496" t="s">
        <v>2727</v>
      </c>
      <c r="U530" s="497" t="s">
        <v>731</v>
      </c>
      <c r="V530" s="498">
        <v>38152</v>
      </c>
      <c r="W530" s="497">
        <f t="shared" ca="1" si="12"/>
        <v>21</v>
      </c>
      <c r="X530" s="497" t="s">
        <v>2728</v>
      </c>
      <c r="Y530" s="551" t="s">
        <v>769</v>
      </c>
      <c r="Z530" s="508" t="s">
        <v>734</v>
      </c>
      <c r="AA530" s="497" t="s">
        <v>676</v>
      </c>
      <c r="AB530" s="497" t="s">
        <v>274</v>
      </c>
      <c r="AC530" s="497" t="s">
        <v>2648</v>
      </c>
      <c r="AD530" s="497"/>
      <c r="AE530" s="497"/>
      <c r="AF530" s="497" t="s">
        <v>771</v>
      </c>
      <c r="AG530" s="499" t="s">
        <v>1605</v>
      </c>
      <c r="AH530" s="499" t="s">
        <v>682</v>
      </c>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row>
    <row r="531" spans="1:54" ht="15.75" customHeight="1">
      <c r="A531" s="457"/>
      <c r="B531" s="456"/>
      <c r="C531" s="489">
        <v>419</v>
      </c>
      <c r="D531" s="489" t="s">
        <v>2729</v>
      </c>
      <c r="E531" s="489">
        <f t="shared" si="22"/>
        <v>486</v>
      </c>
      <c r="F531" s="489" t="s">
        <v>2635</v>
      </c>
      <c r="G531" s="530" t="s">
        <v>2678</v>
      </c>
      <c r="H531" s="533" t="s">
        <v>2677</v>
      </c>
      <c r="I531" s="641" t="s">
        <v>208</v>
      </c>
      <c r="J531" s="490" t="s">
        <v>2677</v>
      </c>
      <c r="K531" s="490" t="s">
        <v>2722</v>
      </c>
      <c r="L531" s="490" t="s">
        <v>726</v>
      </c>
      <c r="M531" s="490"/>
      <c r="N531" s="501" t="s">
        <v>841</v>
      </c>
      <c r="O531" s="494"/>
      <c r="P531" s="495"/>
      <c r="Q531" s="495"/>
      <c r="R531" s="494" t="s">
        <v>766</v>
      </c>
      <c r="S531" s="501" t="s">
        <v>2730</v>
      </c>
      <c r="T531" s="496" t="s">
        <v>2731</v>
      </c>
      <c r="U531" s="497" t="s">
        <v>731</v>
      </c>
      <c r="V531" s="498">
        <v>36511</v>
      </c>
      <c r="W531" s="497">
        <f t="shared" ca="1" si="12"/>
        <v>26</v>
      </c>
      <c r="X531" s="497" t="s">
        <v>2732</v>
      </c>
      <c r="Y531" s="551" t="s">
        <v>769</v>
      </c>
      <c r="Z531" s="508" t="s">
        <v>734</v>
      </c>
      <c r="AA531" s="497" t="s">
        <v>274</v>
      </c>
      <c r="AB531" s="497" t="s">
        <v>274</v>
      </c>
      <c r="AC531" s="497" t="s">
        <v>2733</v>
      </c>
      <c r="AD531" s="497"/>
      <c r="AE531" s="497"/>
      <c r="AF531" s="497" t="s">
        <v>1053</v>
      </c>
      <c r="AG531" s="499" t="s">
        <v>1605</v>
      </c>
      <c r="AH531" s="499" t="s">
        <v>682</v>
      </c>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row>
    <row r="532" spans="1:54" ht="15.75" customHeight="1">
      <c r="A532" s="193"/>
      <c r="B532" s="193"/>
      <c r="C532" s="489">
        <v>420</v>
      </c>
      <c r="D532" s="489" t="s">
        <v>2734</v>
      </c>
      <c r="E532" s="489">
        <f t="shared" si="22"/>
        <v>487</v>
      </c>
      <c r="F532" s="549" t="s">
        <v>680</v>
      </c>
      <c r="G532" s="530" t="s">
        <v>3650</v>
      </c>
      <c r="H532" s="533" t="s">
        <v>2677</v>
      </c>
      <c r="I532" s="641" t="s">
        <v>78</v>
      </c>
      <c r="J532" s="490" t="s">
        <v>990</v>
      </c>
      <c r="K532" s="490" t="s">
        <v>1333</v>
      </c>
      <c r="L532" s="490" t="s">
        <v>2734</v>
      </c>
      <c r="M532" s="490"/>
      <c r="N532" s="501" t="s">
        <v>954</v>
      </c>
      <c r="O532" s="494"/>
      <c r="P532" s="497"/>
      <c r="Q532" s="497"/>
      <c r="R532" s="615" t="s">
        <v>1617</v>
      </c>
      <c r="S532" s="501" t="s">
        <v>2735</v>
      </c>
      <c r="T532" s="496" t="s">
        <v>2736</v>
      </c>
      <c r="U532" s="497" t="s">
        <v>731</v>
      </c>
      <c r="V532" s="498">
        <v>38845</v>
      </c>
      <c r="W532" s="497">
        <f t="shared" ca="1" si="12"/>
        <v>19</v>
      </c>
      <c r="X532" s="497" t="s">
        <v>2737</v>
      </c>
      <c r="Y532" s="497" t="s">
        <v>778</v>
      </c>
      <c r="Z532" s="508" t="s">
        <v>734</v>
      </c>
      <c r="AA532" s="497" t="s">
        <v>274</v>
      </c>
      <c r="AB532" s="497" t="s">
        <v>274</v>
      </c>
      <c r="AC532" s="497" t="s">
        <v>793</v>
      </c>
      <c r="AD532" s="497"/>
      <c r="AE532" s="497"/>
      <c r="AF532" s="497" t="s">
        <v>891</v>
      </c>
      <c r="AG532" s="497"/>
      <c r="AH532" s="497" t="s">
        <v>680</v>
      </c>
      <c r="AI532" s="193"/>
      <c r="AJ532" s="500"/>
      <c r="AK532" s="500"/>
      <c r="AL532" s="500"/>
      <c r="AM532" s="193"/>
      <c r="AN532" s="193"/>
      <c r="AO532" s="193"/>
      <c r="AP532" s="193"/>
      <c r="AQ532" s="193"/>
      <c r="AR532" s="193"/>
      <c r="AS532" s="193"/>
      <c r="AT532" s="193"/>
      <c r="AU532" s="193"/>
      <c r="AV532" s="193"/>
      <c r="AW532" s="193"/>
      <c r="AX532" s="193"/>
      <c r="AY532" s="193"/>
      <c r="AZ532" s="193"/>
      <c r="BA532" s="193"/>
      <c r="BB532" s="193"/>
    </row>
    <row r="533" spans="1:54" ht="15.75" customHeight="1">
      <c r="A533" s="193"/>
      <c r="B533" s="193"/>
      <c r="C533" s="489">
        <v>225</v>
      </c>
      <c r="D533" s="489" t="s">
        <v>2738</v>
      </c>
      <c r="E533" s="489">
        <f>SUBTOTAL(103,$R$15:R533)</f>
        <v>488</v>
      </c>
      <c r="F533" s="549" t="s">
        <v>680</v>
      </c>
      <c r="G533" s="530" t="s">
        <v>1578</v>
      </c>
      <c r="H533" s="533" t="s">
        <v>2677</v>
      </c>
      <c r="I533" s="568" t="s">
        <v>380</v>
      </c>
      <c r="J533" s="565" t="s">
        <v>1324</v>
      </c>
      <c r="K533" s="565" t="s">
        <v>2722</v>
      </c>
      <c r="L533" s="606" t="s">
        <v>726</v>
      </c>
      <c r="M533" s="569"/>
      <c r="N533" s="501" t="s">
        <v>841</v>
      </c>
      <c r="O533" s="494"/>
      <c r="P533" s="563"/>
      <c r="Q533" s="563"/>
      <c r="R533" s="615" t="s">
        <v>1617</v>
      </c>
      <c r="S533" s="502" t="s">
        <v>341</v>
      </c>
      <c r="T533" s="496" t="s">
        <v>2739</v>
      </c>
      <c r="U533" s="497" t="s">
        <v>801</v>
      </c>
      <c r="V533" s="498">
        <v>39773</v>
      </c>
      <c r="W533" s="497">
        <f t="shared" ca="1" si="12"/>
        <v>17</v>
      </c>
      <c r="X533" s="497" t="s">
        <v>2738</v>
      </c>
      <c r="Y533" s="497" t="s">
        <v>778</v>
      </c>
      <c r="Z533" s="497" t="s">
        <v>792</v>
      </c>
      <c r="AA533" s="497" t="s">
        <v>274</v>
      </c>
      <c r="AB533" s="497" t="s">
        <v>274</v>
      </c>
      <c r="AC533" s="552" t="s">
        <v>2740</v>
      </c>
      <c r="AD533" s="563"/>
      <c r="AE533" s="563"/>
      <c r="AF533" s="497" t="s">
        <v>1584</v>
      </c>
      <c r="AG533" s="563"/>
      <c r="AH533" s="497" t="s">
        <v>680</v>
      </c>
      <c r="AI533" s="193"/>
      <c r="AJ533" s="193"/>
      <c r="AK533" s="193"/>
      <c r="AL533" s="193"/>
      <c r="AM533" s="193"/>
      <c r="AN533" s="193"/>
      <c r="AO533" s="193"/>
      <c r="AP533" s="193"/>
      <c r="AQ533" s="193"/>
      <c r="AR533" s="193"/>
      <c r="AS533" s="193"/>
      <c r="AT533" s="193"/>
      <c r="AU533" s="193"/>
      <c r="AV533" s="193"/>
      <c r="AW533" s="193"/>
      <c r="AX533" s="193"/>
      <c r="AY533" s="193"/>
      <c r="AZ533" s="193"/>
      <c r="BA533" s="193"/>
      <c r="BB533" s="193"/>
    </row>
    <row r="534" spans="1:54" ht="15.75" customHeight="1">
      <c r="A534" s="457"/>
      <c r="B534" s="456"/>
      <c r="C534" s="489">
        <v>421</v>
      </c>
      <c r="D534" s="489" t="s">
        <v>2741</v>
      </c>
      <c r="E534" s="489">
        <f t="shared" ref="E534:E592" si="23">SUBTOTAL(103,$R$15:R534)</f>
        <v>489</v>
      </c>
      <c r="F534" s="489" t="s">
        <v>2635</v>
      </c>
      <c r="G534" s="530" t="s">
        <v>2678</v>
      </c>
      <c r="H534" s="533" t="s">
        <v>2677</v>
      </c>
      <c r="I534" s="641" t="s">
        <v>208</v>
      </c>
      <c r="J534" s="490" t="s">
        <v>2677</v>
      </c>
      <c r="K534" s="490" t="s">
        <v>2722</v>
      </c>
      <c r="L534" s="490" t="s">
        <v>726</v>
      </c>
      <c r="M534" s="490"/>
      <c r="N534" s="502" t="s">
        <v>841</v>
      </c>
      <c r="O534" s="494"/>
      <c r="P534" s="495"/>
      <c r="Q534" s="495"/>
      <c r="R534" s="494" t="s">
        <v>766</v>
      </c>
      <c r="S534" s="504" t="s">
        <v>2742</v>
      </c>
      <c r="T534" s="496" t="s">
        <v>2743</v>
      </c>
      <c r="U534" s="497" t="s">
        <v>801</v>
      </c>
      <c r="V534" s="498">
        <v>37974</v>
      </c>
      <c r="W534" s="497">
        <f t="shared" ca="1" si="12"/>
        <v>22</v>
      </c>
      <c r="X534" s="497" t="s">
        <v>2744</v>
      </c>
      <c r="Y534" s="497" t="s">
        <v>778</v>
      </c>
      <c r="Z534" s="497" t="s">
        <v>792</v>
      </c>
      <c r="AA534" s="497" t="s">
        <v>274</v>
      </c>
      <c r="AB534" s="497" t="s">
        <v>274</v>
      </c>
      <c r="AC534" s="497" t="s">
        <v>793</v>
      </c>
      <c r="AD534" s="497" t="s">
        <v>786</v>
      </c>
      <c r="AE534" s="497" t="s">
        <v>787</v>
      </c>
      <c r="AF534" s="497" t="s">
        <v>1053</v>
      </c>
      <c r="AG534" s="499"/>
      <c r="AH534" s="499" t="s">
        <v>682</v>
      </c>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row>
    <row r="535" spans="1:54" ht="15.75" customHeight="1">
      <c r="A535" s="457"/>
      <c r="B535" s="456"/>
      <c r="C535" s="489">
        <v>450</v>
      </c>
      <c r="D535" s="489" t="s">
        <v>2745</v>
      </c>
      <c r="E535" s="489">
        <f t="shared" si="23"/>
        <v>490</v>
      </c>
      <c r="F535" s="489" t="s">
        <v>2635</v>
      </c>
      <c r="G535" s="530" t="s">
        <v>2678</v>
      </c>
      <c r="H535" s="533" t="s">
        <v>2677</v>
      </c>
      <c r="I535" s="641" t="s">
        <v>2801</v>
      </c>
      <c r="J535" s="490" t="s">
        <v>2800</v>
      </c>
      <c r="K535" s="490" t="s">
        <v>2745</v>
      </c>
      <c r="L535" s="490" t="s">
        <v>2780</v>
      </c>
      <c r="M535" s="535"/>
      <c r="N535" s="493" t="s">
        <v>909</v>
      </c>
      <c r="O535" s="494"/>
      <c r="P535" s="495" t="s">
        <v>197</v>
      </c>
      <c r="Q535" s="495"/>
      <c r="R535" s="494" t="s">
        <v>799</v>
      </c>
      <c r="S535" s="502" t="s">
        <v>211</v>
      </c>
      <c r="T535" s="496" t="s">
        <v>2747</v>
      </c>
      <c r="U535" s="497" t="s">
        <v>801</v>
      </c>
      <c r="V535" s="498">
        <v>27135</v>
      </c>
      <c r="W535" s="497">
        <f t="shared" ca="1" si="12"/>
        <v>51</v>
      </c>
      <c r="X535" s="497">
        <v>77081287047</v>
      </c>
      <c r="Y535" s="497" t="s">
        <v>733</v>
      </c>
      <c r="Z535" s="497" t="s">
        <v>734</v>
      </c>
      <c r="AA535" s="497" t="s">
        <v>274</v>
      </c>
      <c r="AB535" s="497" t="s">
        <v>274</v>
      </c>
      <c r="AC535" s="552" t="s">
        <v>687</v>
      </c>
      <c r="AD535" s="497"/>
      <c r="AE535" s="497"/>
      <c r="AF535" s="497"/>
      <c r="AG535" s="499" t="s">
        <v>1605</v>
      </c>
      <c r="AH535" s="499" t="s">
        <v>682</v>
      </c>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row>
    <row r="536" spans="1:54" ht="15.75" customHeight="1">
      <c r="A536" s="457"/>
      <c r="B536" s="599"/>
      <c r="C536" s="489">
        <v>451</v>
      </c>
      <c r="D536" s="489" t="s">
        <v>2780</v>
      </c>
      <c r="E536" s="489">
        <f t="shared" si="23"/>
        <v>491</v>
      </c>
      <c r="F536" s="489" t="s">
        <v>870</v>
      </c>
      <c r="G536" s="530" t="s">
        <v>2678</v>
      </c>
      <c r="H536" s="533" t="s">
        <v>2677</v>
      </c>
      <c r="I536" s="641" t="s">
        <v>2801</v>
      </c>
      <c r="J536" s="490" t="s">
        <v>2800</v>
      </c>
      <c r="K536" s="490" t="s">
        <v>2745</v>
      </c>
      <c r="L536" s="490" t="s">
        <v>2780</v>
      </c>
      <c r="M536" s="535"/>
      <c r="N536" s="501" t="s">
        <v>909</v>
      </c>
      <c r="O536" s="494"/>
      <c r="P536" s="495" t="s">
        <v>519</v>
      </c>
      <c r="Q536" s="495"/>
      <c r="R536" s="494" t="s">
        <v>799</v>
      </c>
      <c r="S536" s="501" t="s">
        <v>2782</v>
      </c>
      <c r="T536" s="496" t="s">
        <v>2783</v>
      </c>
      <c r="U536" s="497" t="s">
        <v>801</v>
      </c>
      <c r="V536" s="498">
        <v>25388</v>
      </c>
      <c r="W536" s="497">
        <f t="shared" ca="1" si="12"/>
        <v>56</v>
      </c>
      <c r="X536" s="497" t="s">
        <v>2784</v>
      </c>
      <c r="Y536" s="497" t="s">
        <v>778</v>
      </c>
      <c r="Z536" s="497" t="s">
        <v>784</v>
      </c>
      <c r="AA536" s="497" t="s">
        <v>740</v>
      </c>
      <c r="AB536" s="497" t="s">
        <v>740</v>
      </c>
      <c r="AC536" s="497" t="s">
        <v>1750</v>
      </c>
      <c r="AD536" s="497"/>
      <c r="AE536" s="497"/>
      <c r="AF536" s="497" t="s">
        <v>891</v>
      </c>
      <c r="AG536" s="499" t="s">
        <v>1605</v>
      </c>
      <c r="AH536" s="499" t="s">
        <v>688</v>
      </c>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row>
    <row r="537" spans="1:54" ht="15.75" customHeight="1">
      <c r="A537" s="457"/>
      <c r="B537" s="599"/>
      <c r="C537" s="489">
        <v>452</v>
      </c>
      <c r="D537" s="489" t="s">
        <v>2781</v>
      </c>
      <c r="E537" s="489">
        <f t="shared" si="23"/>
        <v>492</v>
      </c>
      <c r="F537" s="489" t="s">
        <v>870</v>
      </c>
      <c r="G537" s="530" t="s">
        <v>2678</v>
      </c>
      <c r="H537" s="533" t="s">
        <v>2677</v>
      </c>
      <c r="I537" s="641" t="s">
        <v>2801</v>
      </c>
      <c r="J537" s="490" t="s">
        <v>2800</v>
      </c>
      <c r="K537" s="490" t="s">
        <v>2745</v>
      </c>
      <c r="L537" s="490" t="s">
        <v>2780</v>
      </c>
      <c r="M537" s="535"/>
      <c r="N537" s="501" t="s">
        <v>909</v>
      </c>
      <c r="O537" s="494"/>
      <c r="P537" s="495"/>
      <c r="Q537" s="495"/>
      <c r="R537" s="494" t="s">
        <v>799</v>
      </c>
      <c r="S537" s="501" t="s">
        <v>2785</v>
      </c>
      <c r="T537" s="496" t="s">
        <v>2786</v>
      </c>
      <c r="U537" s="497" t="s">
        <v>801</v>
      </c>
      <c r="V537" s="498">
        <v>27470</v>
      </c>
      <c r="W537" s="497">
        <f t="shared" ca="1" si="12"/>
        <v>50</v>
      </c>
      <c r="X537" s="497" t="s">
        <v>2787</v>
      </c>
      <c r="Y537" s="497" t="s">
        <v>778</v>
      </c>
      <c r="Z537" s="497" t="s">
        <v>784</v>
      </c>
      <c r="AA537" s="497" t="s">
        <v>846</v>
      </c>
      <c r="AB537" s="497" t="s">
        <v>846</v>
      </c>
      <c r="AC537" s="497" t="s">
        <v>1835</v>
      </c>
      <c r="AD537" s="497"/>
      <c r="AE537" s="497"/>
      <c r="AF537" s="497" t="s">
        <v>891</v>
      </c>
      <c r="AG537" s="499" t="s">
        <v>1605</v>
      </c>
      <c r="AH537" s="499" t="s">
        <v>688</v>
      </c>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row>
    <row r="538" spans="1:54" ht="15.75" customHeight="1">
      <c r="A538" s="457"/>
      <c r="B538" s="599"/>
      <c r="C538" s="489">
        <v>453</v>
      </c>
      <c r="D538" s="489" t="s">
        <v>2788</v>
      </c>
      <c r="E538" s="489">
        <f t="shared" si="23"/>
        <v>493</v>
      </c>
      <c r="F538" s="489" t="s">
        <v>688</v>
      </c>
      <c r="G538" s="530" t="s">
        <v>2678</v>
      </c>
      <c r="H538" s="533" t="s">
        <v>2677</v>
      </c>
      <c r="I538" s="641" t="s">
        <v>2801</v>
      </c>
      <c r="J538" s="490" t="s">
        <v>2800</v>
      </c>
      <c r="K538" s="490" t="s">
        <v>2745</v>
      </c>
      <c r="L538" s="490" t="s">
        <v>2780</v>
      </c>
      <c r="M538" s="535"/>
      <c r="N538" s="501" t="s">
        <v>909</v>
      </c>
      <c r="O538" s="494"/>
      <c r="P538" s="495"/>
      <c r="Q538" s="495"/>
      <c r="R538" s="494" t="s">
        <v>799</v>
      </c>
      <c r="S538" s="501" t="s">
        <v>2789</v>
      </c>
      <c r="T538" s="496" t="s">
        <v>2790</v>
      </c>
      <c r="U538" s="497" t="s">
        <v>801</v>
      </c>
      <c r="V538" s="498">
        <v>24892</v>
      </c>
      <c r="W538" s="497">
        <f t="shared" ca="1" si="12"/>
        <v>57</v>
      </c>
      <c r="X538" s="497" t="s">
        <v>2791</v>
      </c>
      <c r="Y538" s="497" t="s">
        <v>778</v>
      </c>
      <c r="Z538" s="497" t="s">
        <v>792</v>
      </c>
      <c r="AA538" s="497" t="s">
        <v>744</v>
      </c>
      <c r="AB538" s="648" t="s">
        <v>744</v>
      </c>
      <c r="AC538" s="497" t="s">
        <v>2071</v>
      </c>
      <c r="AD538" s="497"/>
      <c r="AE538" s="497"/>
      <c r="AF538" s="497" t="s">
        <v>891</v>
      </c>
      <c r="AG538" s="499"/>
      <c r="AH538" s="499" t="s">
        <v>688</v>
      </c>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row>
    <row r="539" spans="1:54" ht="15.75" customHeight="1">
      <c r="A539" s="457"/>
      <c r="B539" s="599"/>
      <c r="C539" s="489">
        <v>454</v>
      </c>
      <c r="D539" s="489" t="s">
        <v>2067</v>
      </c>
      <c r="E539" s="489">
        <f t="shared" si="23"/>
        <v>494</v>
      </c>
      <c r="F539" s="489" t="s">
        <v>688</v>
      </c>
      <c r="G539" s="530" t="s">
        <v>2678</v>
      </c>
      <c r="H539" s="533" t="s">
        <v>2677</v>
      </c>
      <c r="I539" s="641" t="s">
        <v>2801</v>
      </c>
      <c r="J539" s="490" t="s">
        <v>2800</v>
      </c>
      <c r="K539" s="490" t="s">
        <v>2745</v>
      </c>
      <c r="L539" s="490" t="s">
        <v>2780</v>
      </c>
      <c r="M539" s="535"/>
      <c r="N539" s="501" t="s">
        <v>909</v>
      </c>
      <c r="O539" s="494"/>
      <c r="P539" s="495" t="s">
        <v>197</v>
      </c>
      <c r="Q539" s="495"/>
      <c r="R539" s="494" t="s">
        <v>799</v>
      </c>
      <c r="S539" s="501" t="s">
        <v>204</v>
      </c>
      <c r="T539" s="496" t="s">
        <v>2069</v>
      </c>
      <c r="U539" s="497" t="s">
        <v>801</v>
      </c>
      <c r="V539" s="498">
        <v>25699</v>
      </c>
      <c r="W539" s="497">
        <f t="shared" ca="1" si="12"/>
        <v>55</v>
      </c>
      <c r="X539" s="497" t="s">
        <v>2070</v>
      </c>
      <c r="Y539" s="508" t="s">
        <v>733</v>
      </c>
      <c r="Z539" s="497" t="s">
        <v>734</v>
      </c>
      <c r="AA539" s="497" t="s">
        <v>744</v>
      </c>
      <c r="AB539" s="648" t="s">
        <v>744</v>
      </c>
      <c r="AC539" s="497" t="s">
        <v>2071</v>
      </c>
      <c r="AD539" s="497"/>
      <c r="AE539" s="497"/>
      <c r="AF539" s="497" t="s">
        <v>891</v>
      </c>
      <c r="AG539" s="499"/>
      <c r="AH539" s="499" t="s">
        <v>688</v>
      </c>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row>
    <row r="540" spans="1:54" ht="15.75" customHeight="1">
      <c r="A540" s="457"/>
      <c r="B540" s="599"/>
      <c r="C540" s="489">
        <v>455</v>
      </c>
      <c r="D540" s="489" t="s">
        <v>2792</v>
      </c>
      <c r="E540" s="489">
        <f t="shared" si="23"/>
        <v>495</v>
      </c>
      <c r="F540" s="489" t="s">
        <v>688</v>
      </c>
      <c r="G540" s="530" t="s">
        <v>2678</v>
      </c>
      <c r="H540" s="533" t="s">
        <v>2677</v>
      </c>
      <c r="I540" s="641" t="s">
        <v>2801</v>
      </c>
      <c r="J540" s="490" t="s">
        <v>2800</v>
      </c>
      <c r="K540" s="490" t="s">
        <v>2745</v>
      </c>
      <c r="L540" s="490" t="s">
        <v>2780</v>
      </c>
      <c r="M540" s="535"/>
      <c r="N540" s="501" t="s">
        <v>909</v>
      </c>
      <c r="O540" s="494"/>
      <c r="P540" s="495"/>
      <c r="Q540" s="495"/>
      <c r="R540" s="494" t="s">
        <v>799</v>
      </c>
      <c r="S540" s="501" t="s">
        <v>2793</v>
      </c>
      <c r="T540" s="496" t="s">
        <v>2794</v>
      </c>
      <c r="U540" s="497" t="s">
        <v>801</v>
      </c>
      <c r="V540" s="498">
        <v>26163</v>
      </c>
      <c r="W540" s="497">
        <f t="shared" ca="1" si="12"/>
        <v>54</v>
      </c>
      <c r="X540" s="497" t="s">
        <v>2795</v>
      </c>
      <c r="Y540" s="497" t="s">
        <v>778</v>
      </c>
      <c r="Z540" s="497" t="s">
        <v>792</v>
      </c>
      <c r="AA540" s="497" t="s">
        <v>744</v>
      </c>
      <c r="AB540" s="648" t="s">
        <v>744</v>
      </c>
      <c r="AC540" s="497" t="s">
        <v>2047</v>
      </c>
      <c r="AD540" s="497"/>
      <c r="AE540" s="497"/>
      <c r="AF540" s="497" t="s">
        <v>891</v>
      </c>
      <c r="AG540" s="499"/>
      <c r="AH540" s="499" t="s">
        <v>688</v>
      </c>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row>
    <row r="541" spans="1:54" ht="15.75" customHeight="1">
      <c r="A541" s="457"/>
      <c r="B541" s="599"/>
      <c r="C541" s="489">
        <v>456</v>
      </c>
      <c r="D541" s="489" t="s">
        <v>2796</v>
      </c>
      <c r="E541" s="489">
        <f t="shared" si="23"/>
        <v>496</v>
      </c>
      <c r="F541" s="489" t="s">
        <v>688</v>
      </c>
      <c r="G541" s="530" t="s">
        <v>2678</v>
      </c>
      <c r="H541" s="533" t="s">
        <v>2677</v>
      </c>
      <c r="I541" s="641" t="s">
        <v>2801</v>
      </c>
      <c r="J541" s="490" t="s">
        <v>2800</v>
      </c>
      <c r="K541" s="490" t="s">
        <v>2745</v>
      </c>
      <c r="L541" s="490" t="s">
        <v>2780</v>
      </c>
      <c r="M541" s="535"/>
      <c r="N541" s="501" t="s">
        <v>909</v>
      </c>
      <c r="O541" s="494"/>
      <c r="P541" s="495"/>
      <c r="Q541" s="495"/>
      <c r="R541" s="494" t="s">
        <v>799</v>
      </c>
      <c r="S541" s="501" t="s">
        <v>2797</v>
      </c>
      <c r="T541" s="496" t="s">
        <v>2798</v>
      </c>
      <c r="U541" s="497" t="s">
        <v>801</v>
      </c>
      <c r="V541" s="498">
        <v>29041</v>
      </c>
      <c r="W541" s="497">
        <f t="shared" ca="1" si="12"/>
        <v>46</v>
      </c>
      <c r="X541" s="497" t="s">
        <v>2799</v>
      </c>
      <c r="Y541" s="497" t="s">
        <v>778</v>
      </c>
      <c r="Z541" s="497" t="s">
        <v>784</v>
      </c>
      <c r="AA541" s="497" t="s">
        <v>744</v>
      </c>
      <c r="AB541" s="497" t="s">
        <v>2165</v>
      </c>
      <c r="AC541" s="497" t="s">
        <v>2166</v>
      </c>
      <c r="AD541" s="497"/>
      <c r="AE541" s="497"/>
      <c r="AF541" s="497" t="s">
        <v>891</v>
      </c>
      <c r="AG541" s="499"/>
      <c r="AH541" s="499" t="s">
        <v>688</v>
      </c>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row>
    <row r="542" spans="1:54" ht="15.75" customHeight="1">
      <c r="A542" s="457"/>
      <c r="B542" s="599"/>
      <c r="C542" s="489">
        <v>457</v>
      </c>
      <c r="D542" s="489" t="s">
        <v>2751</v>
      </c>
      <c r="E542" s="489">
        <f t="shared" si="23"/>
        <v>497</v>
      </c>
      <c r="F542" s="489" t="s">
        <v>2635</v>
      </c>
      <c r="G542" s="530" t="s">
        <v>2678</v>
      </c>
      <c r="H542" s="533" t="s">
        <v>2677</v>
      </c>
      <c r="I542" s="641" t="s">
        <v>2801</v>
      </c>
      <c r="J542" s="490" t="s">
        <v>2800</v>
      </c>
      <c r="K542" s="490" t="s">
        <v>2745</v>
      </c>
      <c r="L542" s="490" t="s">
        <v>2780</v>
      </c>
      <c r="M542" s="535"/>
      <c r="N542" s="501" t="s">
        <v>909</v>
      </c>
      <c r="O542" s="494"/>
      <c r="P542" s="495"/>
      <c r="Q542" s="495"/>
      <c r="R542" s="494" t="s">
        <v>799</v>
      </c>
      <c r="S542" s="501" t="s">
        <v>2752</v>
      </c>
      <c r="T542" s="496" t="s">
        <v>2753</v>
      </c>
      <c r="U542" s="497" t="s">
        <v>801</v>
      </c>
      <c r="V542" s="498">
        <v>26677</v>
      </c>
      <c r="W542" s="497">
        <f t="shared" ca="1" si="12"/>
        <v>53</v>
      </c>
      <c r="X542" s="497" t="s">
        <v>2754</v>
      </c>
      <c r="Y542" s="497" t="s">
        <v>778</v>
      </c>
      <c r="Z542" s="497" t="s">
        <v>784</v>
      </c>
      <c r="AA542" s="497" t="s">
        <v>274</v>
      </c>
      <c r="AB542" s="497" t="s">
        <v>274</v>
      </c>
      <c r="AC542" s="497" t="s">
        <v>2755</v>
      </c>
      <c r="AD542" s="497"/>
      <c r="AE542" s="497"/>
      <c r="AF542" s="497" t="s">
        <v>891</v>
      </c>
      <c r="AG542" s="499" t="s">
        <v>1605</v>
      </c>
      <c r="AH542" s="499" t="s">
        <v>688</v>
      </c>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row>
    <row r="543" spans="1:54" ht="15.75" customHeight="1">
      <c r="A543" s="457"/>
      <c r="B543" s="599"/>
      <c r="C543" s="489">
        <v>458</v>
      </c>
      <c r="D543" s="489" t="s">
        <v>2746</v>
      </c>
      <c r="E543" s="489">
        <f t="shared" si="23"/>
        <v>498</v>
      </c>
      <c r="F543" s="489" t="s">
        <v>2635</v>
      </c>
      <c r="G543" s="530" t="s">
        <v>2678</v>
      </c>
      <c r="H543" s="533" t="s">
        <v>2677</v>
      </c>
      <c r="I543" s="641" t="s">
        <v>2801</v>
      </c>
      <c r="J543" s="490" t="s">
        <v>2800</v>
      </c>
      <c r="K543" s="490" t="s">
        <v>2745</v>
      </c>
      <c r="L543" s="490" t="s">
        <v>2780</v>
      </c>
      <c r="M543" s="535"/>
      <c r="N543" s="501" t="s">
        <v>909</v>
      </c>
      <c r="O543" s="494"/>
      <c r="P543" s="495"/>
      <c r="Q543" s="495"/>
      <c r="R543" s="494" t="s">
        <v>799</v>
      </c>
      <c r="S543" s="501" t="s">
        <v>2748</v>
      </c>
      <c r="T543" s="496" t="s">
        <v>2749</v>
      </c>
      <c r="U543" s="497" t="s">
        <v>801</v>
      </c>
      <c r="V543" s="498">
        <v>27601</v>
      </c>
      <c r="W543" s="497">
        <f t="shared" ca="1" si="12"/>
        <v>50</v>
      </c>
      <c r="X543" s="497" t="s">
        <v>2750</v>
      </c>
      <c r="Y543" s="497" t="s">
        <v>778</v>
      </c>
      <c r="Z543" s="497" t="s">
        <v>784</v>
      </c>
      <c r="AA543" s="497" t="s">
        <v>274</v>
      </c>
      <c r="AB543" s="497" t="s">
        <v>274</v>
      </c>
      <c r="AC543" s="497" t="s">
        <v>2696</v>
      </c>
      <c r="AD543" s="497"/>
      <c r="AE543" s="497"/>
      <c r="AF543" s="497" t="s">
        <v>891</v>
      </c>
      <c r="AG543" s="499" t="s">
        <v>1605</v>
      </c>
      <c r="AH543" s="499" t="s">
        <v>688</v>
      </c>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row>
    <row r="544" spans="1:54" ht="15.75" customHeight="1">
      <c r="A544" s="457"/>
      <c r="B544" s="599"/>
      <c r="C544" s="489">
        <v>459</v>
      </c>
      <c r="D544" s="489" t="s">
        <v>2756</v>
      </c>
      <c r="E544" s="489">
        <f t="shared" si="23"/>
        <v>499</v>
      </c>
      <c r="F544" s="489" t="s">
        <v>2635</v>
      </c>
      <c r="G544" s="530" t="s">
        <v>2678</v>
      </c>
      <c r="H544" s="533" t="s">
        <v>2677</v>
      </c>
      <c r="I544" s="641" t="s">
        <v>2801</v>
      </c>
      <c r="J544" s="490" t="s">
        <v>2800</v>
      </c>
      <c r="K544" s="490" t="s">
        <v>2745</v>
      </c>
      <c r="L544" s="490" t="s">
        <v>2780</v>
      </c>
      <c r="M544" s="535"/>
      <c r="N544" s="501" t="s">
        <v>909</v>
      </c>
      <c r="O544" s="494"/>
      <c r="P544" s="495"/>
      <c r="Q544" s="495"/>
      <c r="R544" s="494" t="s">
        <v>799</v>
      </c>
      <c r="S544" s="501" t="s">
        <v>2757</v>
      </c>
      <c r="T544" s="496" t="s">
        <v>2758</v>
      </c>
      <c r="U544" s="497" t="s">
        <v>801</v>
      </c>
      <c r="V544" s="498">
        <v>28550</v>
      </c>
      <c r="W544" s="497">
        <f t="shared" ca="1" si="12"/>
        <v>47</v>
      </c>
      <c r="X544" s="497" t="s">
        <v>2759</v>
      </c>
      <c r="Y544" s="497" t="s">
        <v>778</v>
      </c>
      <c r="Z544" s="497" t="s">
        <v>792</v>
      </c>
      <c r="AA544" s="497" t="s">
        <v>274</v>
      </c>
      <c r="AB544" s="497" t="s">
        <v>274</v>
      </c>
      <c r="AC544" s="497" t="s">
        <v>793</v>
      </c>
      <c r="AD544" s="497"/>
      <c r="AE544" s="497"/>
      <c r="AF544" s="497" t="s">
        <v>891</v>
      </c>
      <c r="AG544" s="499" t="s">
        <v>1605</v>
      </c>
      <c r="AH544" s="499" t="s">
        <v>688</v>
      </c>
      <c r="AI544" s="500"/>
      <c r="AJ544" s="500"/>
      <c r="AK544" s="500"/>
      <c r="AL544" s="193"/>
      <c r="AM544" s="500"/>
      <c r="AN544" s="500"/>
      <c r="AO544" s="500"/>
      <c r="AP544" s="500"/>
      <c r="AQ544" s="500"/>
      <c r="AR544" s="500"/>
      <c r="AS544" s="500"/>
      <c r="AT544" s="500"/>
      <c r="AU544" s="500"/>
      <c r="AV544" s="500"/>
      <c r="AW544" s="500"/>
      <c r="AX544" s="500"/>
      <c r="AY544" s="500"/>
      <c r="AZ544" s="500"/>
      <c r="BA544" s="500"/>
      <c r="BB544" s="500"/>
    </row>
    <row r="545" spans="1:54" ht="15.75" customHeight="1">
      <c r="A545" s="457"/>
      <c r="B545" s="599"/>
      <c r="C545" s="489">
        <v>460</v>
      </c>
      <c r="D545" s="489" t="s">
        <v>2760</v>
      </c>
      <c r="E545" s="489">
        <f t="shared" si="23"/>
        <v>500</v>
      </c>
      <c r="F545" s="489" t="s">
        <v>2635</v>
      </c>
      <c r="G545" s="530" t="s">
        <v>2678</v>
      </c>
      <c r="H545" s="533" t="s">
        <v>2677</v>
      </c>
      <c r="I545" s="641" t="s">
        <v>2801</v>
      </c>
      <c r="J545" s="490" t="s">
        <v>2800</v>
      </c>
      <c r="K545" s="490" t="s">
        <v>2745</v>
      </c>
      <c r="L545" s="490" t="s">
        <v>2780</v>
      </c>
      <c r="M545" s="535"/>
      <c r="N545" s="501" t="s">
        <v>909</v>
      </c>
      <c r="O545" s="494"/>
      <c r="P545" s="495"/>
      <c r="Q545" s="495"/>
      <c r="R545" s="494" t="s">
        <v>799</v>
      </c>
      <c r="S545" s="501" t="s">
        <v>2761</v>
      </c>
      <c r="T545" s="496" t="s">
        <v>2762</v>
      </c>
      <c r="U545" s="497" t="s">
        <v>801</v>
      </c>
      <c r="V545" s="498">
        <v>29149</v>
      </c>
      <c r="W545" s="497">
        <f t="shared" ca="1" si="12"/>
        <v>46</v>
      </c>
      <c r="X545" s="497" t="s">
        <v>2763</v>
      </c>
      <c r="Y545" s="497" t="s">
        <v>778</v>
      </c>
      <c r="Z545" s="497" t="s">
        <v>784</v>
      </c>
      <c r="AA545" s="497" t="s">
        <v>274</v>
      </c>
      <c r="AB545" s="497" t="s">
        <v>274</v>
      </c>
      <c r="AC545" s="497" t="s">
        <v>2764</v>
      </c>
      <c r="AD545" s="497"/>
      <c r="AE545" s="497"/>
      <c r="AF545" s="497" t="s">
        <v>891</v>
      </c>
      <c r="AG545" s="499" t="s">
        <v>1605</v>
      </c>
      <c r="AH545" s="499" t="s">
        <v>688</v>
      </c>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row>
    <row r="546" spans="1:54" ht="15.75" customHeight="1">
      <c r="A546" s="457"/>
      <c r="B546" s="599"/>
      <c r="C546" s="489">
        <v>461</v>
      </c>
      <c r="D546" s="489" t="s">
        <v>2765</v>
      </c>
      <c r="E546" s="489">
        <f t="shared" si="23"/>
        <v>501</v>
      </c>
      <c r="F546" s="489" t="s">
        <v>2635</v>
      </c>
      <c r="G546" s="530" t="s">
        <v>2678</v>
      </c>
      <c r="H546" s="533" t="s">
        <v>2677</v>
      </c>
      <c r="I546" s="641" t="s">
        <v>2801</v>
      </c>
      <c r="J546" s="490" t="s">
        <v>2800</v>
      </c>
      <c r="K546" s="490" t="s">
        <v>2745</v>
      </c>
      <c r="L546" s="490" t="s">
        <v>2780</v>
      </c>
      <c r="M546" s="535"/>
      <c r="N546" s="501" t="s">
        <v>909</v>
      </c>
      <c r="O546" s="494"/>
      <c r="P546" s="495"/>
      <c r="Q546" s="495"/>
      <c r="R546" s="494" t="s">
        <v>799</v>
      </c>
      <c r="S546" s="501" t="s">
        <v>2766</v>
      </c>
      <c r="T546" s="496" t="s">
        <v>2767</v>
      </c>
      <c r="U546" s="497" t="s">
        <v>801</v>
      </c>
      <c r="V546" s="498">
        <v>29930</v>
      </c>
      <c r="W546" s="497">
        <f t="shared" ca="1" si="12"/>
        <v>44</v>
      </c>
      <c r="X546" s="497" t="s">
        <v>2768</v>
      </c>
      <c r="Y546" s="497" t="s">
        <v>778</v>
      </c>
      <c r="Z546" s="497" t="s">
        <v>792</v>
      </c>
      <c r="AA546" s="497" t="s">
        <v>274</v>
      </c>
      <c r="AB546" s="497" t="s">
        <v>274</v>
      </c>
      <c r="AC546" s="552" t="s">
        <v>2769</v>
      </c>
      <c r="AD546" s="497"/>
      <c r="AE546" s="497"/>
      <c r="AF546" s="497" t="s">
        <v>891</v>
      </c>
      <c r="AG546" s="499" t="s">
        <v>1605</v>
      </c>
      <c r="AH546" s="499" t="s">
        <v>688</v>
      </c>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row>
    <row r="547" spans="1:54" ht="15.75" customHeight="1">
      <c r="A547" s="457"/>
      <c r="B547" s="599"/>
      <c r="C547" s="489">
        <v>462</v>
      </c>
      <c r="D547" s="489" t="s">
        <v>2770</v>
      </c>
      <c r="E547" s="489">
        <f t="shared" si="23"/>
        <v>502</v>
      </c>
      <c r="F547" s="489" t="s">
        <v>2635</v>
      </c>
      <c r="G547" s="530" t="s">
        <v>2678</v>
      </c>
      <c r="H547" s="533" t="s">
        <v>2677</v>
      </c>
      <c r="I547" s="641" t="s">
        <v>2801</v>
      </c>
      <c r="J547" s="490" t="s">
        <v>2800</v>
      </c>
      <c r="K547" s="490" t="s">
        <v>2745</v>
      </c>
      <c r="L547" s="490" t="s">
        <v>2780</v>
      </c>
      <c r="M547" s="535"/>
      <c r="N547" s="501" t="s">
        <v>909</v>
      </c>
      <c r="O547" s="494"/>
      <c r="P547" s="495"/>
      <c r="Q547" s="495"/>
      <c r="R547" s="494" t="s">
        <v>799</v>
      </c>
      <c r="S547" s="501" t="s">
        <v>2771</v>
      </c>
      <c r="T547" s="496" t="s">
        <v>2772</v>
      </c>
      <c r="U547" s="497" t="s">
        <v>801</v>
      </c>
      <c r="V547" s="498">
        <v>26318</v>
      </c>
      <c r="W547" s="497">
        <f t="shared" ca="1" si="12"/>
        <v>54</v>
      </c>
      <c r="X547" s="497" t="s">
        <v>2773</v>
      </c>
      <c r="Y547" s="497" t="s">
        <v>778</v>
      </c>
      <c r="Z547" s="497" t="s">
        <v>792</v>
      </c>
      <c r="AA547" s="497" t="s">
        <v>274</v>
      </c>
      <c r="AB547" s="497" t="s">
        <v>274</v>
      </c>
      <c r="AC547" s="497" t="s">
        <v>687</v>
      </c>
      <c r="AD547" s="497" t="s">
        <v>786</v>
      </c>
      <c r="AE547" s="497" t="s">
        <v>1817</v>
      </c>
      <c r="AF547" s="497" t="s">
        <v>891</v>
      </c>
      <c r="AG547" s="499"/>
      <c r="AH547" s="499" t="s">
        <v>688</v>
      </c>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row>
    <row r="548" spans="1:54" ht="15.75" customHeight="1">
      <c r="A548" s="457"/>
      <c r="B548" s="605"/>
      <c r="C548" s="489">
        <v>463</v>
      </c>
      <c r="D548" s="489" t="s">
        <v>2774</v>
      </c>
      <c r="E548" s="489">
        <f t="shared" si="23"/>
        <v>503</v>
      </c>
      <c r="F548" s="489" t="s">
        <v>2635</v>
      </c>
      <c r="G548" s="530" t="s">
        <v>2678</v>
      </c>
      <c r="H548" s="533" t="s">
        <v>2677</v>
      </c>
      <c r="I548" s="641" t="s">
        <v>2801</v>
      </c>
      <c r="J548" s="490" t="s">
        <v>2800</v>
      </c>
      <c r="K548" s="490" t="s">
        <v>2745</v>
      </c>
      <c r="L548" s="490" t="s">
        <v>2780</v>
      </c>
      <c r="M548" s="535"/>
      <c r="N548" s="504" t="s">
        <v>909</v>
      </c>
      <c r="O548" s="494"/>
      <c r="P548" s="495"/>
      <c r="Q548" s="495"/>
      <c r="R548" s="494" t="s">
        <v>799</v>
      </c>
      <c r="S548" s="502" t="s">
        <v>2775</v>
      </c>
      <c r="T548" s="496" t="s">
        <v>2776</v>
      </c>
      <c r="U548" s="497" t="s">
        <v>801</v>
      </c>
      <c r="V548" s="498">
        <v>28655</v>
      </c>
      <c r="W548" s="497">
        <f t="shared" ca="1" si="12"/>
        <v>47</v>
      </c>
      <c r="X548" s="497" t="s">
        <v>2777</v>
      </c>
      <c r="Y548" s="497" t="s">
        <v>778</v>
      </c>
      <c r="Z548" s="497" t="s">
        <v>792</v>
      </c>
      <c r="AA548" s="728" t="s">
        <v>2778</v>
      </c>
      <c r="AB548" s="728" t="s">
        <v>676</v>
      </c>
      <c r="AC548" s="728" t="s">
        <v>2779</v>
      </c>
      <c r="AD548" s="497" t="s">
        <v>786</v>
      </c>
      <c r="AE548" s="497" t="s">
        <v>1224</v>
      </c>
      <c r="AF548" s="497" t="s">
        <v>891</v>
      </c>
      <c r="AG548" s="499" t="s">
        <v>1552</v>
      </c>
      <c r="AH548" s="499" t="s">
        <v>688</v>
      </c>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row>
    <row r="549" spans="1:54" ht="15.75" customHeight="1">
      <c r="A549" s="193"/>
      <c r="B549" s="193"/>
      <c r="C549" s="489">
        <v>422</v>
      </c>
      <c r="D549" s="489" t="s">
        <v>2800</v>
      </c>
      <c r="E549" s="489">
        <f t="shared" si="23"/>
        <v>504</v>
      </c>
      <c r="F549" s="726" t="s">
        <v>2635</v>
      </c>
      <c r="G549" s="530" t="s">
        <v>2678</v>
      </c>
      <c r="H549" s="533" t="s">
        <v>2677</v>
      </c>
      <c r="I549" s="641" t="s">
        <v>2801</v>
      </c>
      <c r="J549" s="490" t="s">
        <v>2800</v>
      </c>
      <c r="K549" s="490" t="s">
        <v>2800</v>
      </c>
      <c r="L549" s="490" t="s">
        <v>2802</v>
      </c>
      <c r="M549" s="490" t="s">
        <v>2803</v>
      </c>
      <c r="N549" s="514" t="s">
        <v>727</v>
      </c>
      <c r="O549" s="494"/>
      <c r="P549" s="497" t="s">
        <v>390</v>
      </c>
      <c r="Q549" s="497" t="s">
        <v>69</v>
      </c>
      <c r="R549" s="524" t="s">
        <v>799</v>
      </c>
      <c r="S549" s="493" t="s">
        <v>2801</v>
      </c>
      <c r="T549" s="496" t="s">
        <v>2804</v>
      </c>
      <c r="U549" s="497" t="s">
        <v>801</v>
      </c>
      <c r="V549" s="498">
        <v>27947</v>
      </c>
      <c r="W549" s="497">
        <f t="shared" ca="1" si="12"/>
        <v>49</v>
      </c>
      <c r="X549" s="497" t="s">
        <v>2393</v>
      </c>
      <c r="Y549" s="497" t="s">
        <v>733</v>
      </c>
      <c r="Z549" s="497" t="s">
        <v>734</v>
      </c>
      <c r="AA549" s="497" t="s">
        <v>274</v>
      </c>
      <c r="AB549" s="497" t="s">
        <v>274</v>
      </c>
      <c r="AC549" s="497" t="s">
        <v>2680</v>
      </c>
      <c r="AD549" s="497"/>
      <c r="AE549" s="497"/>
      <c r="AF549" s="497"/>
      <c r="AG549" s="497" t="s">
        <v>1605</v>
      </c>
      <c r="AH549" s="718" t="s">
        <v>682</v>
      </c>
      <c r="AI549" s="193"/>
      <c r="AJ549" s="500"/>
      <c r="AK549" s="500"/>
      <c r="AL549" s="500"/>
      <c r="AM549" s="193"/>
      <c r="AN549" s="193"/>
      <c r="AO549" s="193"/>
      <c r="AP549" s="193"/>
      <c r="AQ549" s="193"/>
      <c r="AR549" s="193"/>
      <c r="AS549" s="193"/>
      <c r="AT549" s="193"/>
      <c r="AU549" s="193"/>
      <c r="AV549" s="193"/>
      <c r="AW549" s="193"/>
      <c r="AX549" s="193"/>
      <c r="AY549" s="193"/>
      <c r="AZ549" s="193"/>
      <c r="BA549" s="193"/>
      <c r="BB549" s="193"/>
    </row>
    <row r="550" spans="1:54" ht="15.75" customHeight="1">
      <c r="A550" s="457"/>
      <c r="B550" s="456"/>
      <c r="C550" s="489">
        <v>423</v>
      </c>
      <c r="D550" s="489" t="s">
        <v>2802</v>
      </c>
      <c r="E550" s="489">
        <f t="shared" si="23"/>
        <v>505</v>
      </c>
      <c r="F550" s="489" t="s">
        <v>2635</v>
      </c>
      <c r="G550" s="530" t="s">
        <v>2805</v>
      </c>
      <c r="H550" s="533" t="s">
        <v>2677</v>
      </c>
      <c r="I550" s="641" t="s">
        <v>2801</v>
      </c>
      <c r="J550" s="490" t="s">
        <v>2800</v>
      </c>
      <c r="K550" s="490" t="s">
        <v>2800</v>
      </c>
      <c r="L550" s="490" t="s">
        <v>2802</v>
      </c>
      <c r="M550" s="490" t="s">
        <v>2803</v>
      </c>
      <c r="N550" s="501" t="s">
        <v>727</v>
      </c>
      <c r="O550" s="494"/>
      <c r="P550" s="495" t="s">
        <v>519</v>
      </c>
      <c r="Q550" s="495"/>
      <c r="R550" s="494" t="s">
        <v>799</v>
      </c>
      <c r="S550" s="501" t="s">
        <v>408</v>
      </c>
      <c r="T550" s="496" t="s">
        <v>2806</v>
      </c>
      <c r="U550" s="497" t="s">
        <v>801</v>
      </c>
      <c r="V550" s="498">
        <v>28886</v>
      </c>
      <c r="W550" s="497">
        <f t="shared" ca="1" si="12"/>
        <v>46</v>
      </c>
      <c r="X550" s="497" t="s">
        <v>2807</v>
      </c>
      <c r="Y550" s="497" t="s">
        <v>778</v>
      </c>
      <c r="Z550" s="497" t="s">
        <v>792</v>
      </c>
      <c r="AA550" s="497" t="s">
        <v>274</v>
      </c>
      <c r="AB550" s="497" t="s">
        <v>274</v>
      </c>
      <c r="AC550" s="552" t="s">
        <v>2653</v>
      </c>
      <c r="AD550" s="497"/>
      <c r="AE550" s="497"/>
      <c r="AF550" s="497" t="s">
        <v>868</v>
      </c>
      <c r="AG550" s="499" t="s">
        <v>1605</v>
      </c>
      <c r="AH550" s="499" t="s">
        <v>688</v>
      </c>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row>
    <row r="551" spans="1:54" ht="15.75" customHeight="1">
      <c r="A551" s="457"/>
      <c r="B551" s="456"/>
      <c r="C551" s="489">
        <v>424</v>
      </c>
      <c r="D551" s="489" t="s">
        <v>2803</v>
      </c>
      <c r="E551" s="489">
        <f t="shared" si="23"/>
        <v>506</v>
      </c>
      <c r="F551" s="489" t="s">
        <v>2635</v>
      </c>
      <c r="G551" s="530" t="s">
        <v>2805</v>
      </c>
      <c r="H551" s="533" t="s">
        <v>2677</v>
      </c>
      <c r="I551" s="641" t="s">
        <v>2801</v>
      </c>
      <c r="J551" s="490" t="s">
        <v>2800</v>
      </c>
      <c r="K551" s="490" t="s">
        <v>2800</v>
      </c>
      <c r="L551" s="490" t="s">
        <v>2802</v>
      </c>
      <c r="M551" s="490" t="s">
        <v>2803</v>
      </c>
      <c r="N551" s="501" t="s">
        <v>727</v>
      </c>
      <c r="O551" s="494"/>
      <c r="P551" s="495" t="s">
        <v>519</v>
      </c>
      <c r="Q551" s="495"/>
      <c r="R551" s="494" t="s">
        <v>799</v>
      </c>
      <c r="S551" s="501" t="s">
        <v>429</v>
      </c>
      <c r="T551" s="496" t="s">
        <v>2808</v>
      </c>
      <c r="U551" s="497" t="s">
        <v>801</v>
      </c>
      <c r="V551" s="498">
        <v>31368</v>
      </c>
      <c r="W551" s="497">
        <f t="shared" ca="1" si="12"/>
        <v>40</v>
      </c>
      <c r="X551" s="497" t="s">
        <v>2809</v>
      </c>
      <c r="Y551" s="497" t="s">
        <v>778</v>
      </c>
      <c r="Z551" s="497" t="s">
        <v>792</v>
      </c>
      <c r="AA551" s="497" t="s">
        <v>274</v>
      </c>
      <c r="AB551" s="497" t="s">
        <v>274</v>
      </c>
      <c r="AC551" s="497" t="s">
        <v>2764</v>
      </c>
      <c r="AD551" s="497"/>
      <c r="AE551" s="497"/>
      <c r="AF551" s="497" t="s">
        <v>868</v>
      </c>
      <c r="AG551" s="499" t="s">
        <v>1605</v>
      </c>
      <c r="AH551" s="499" t="s">
        <v>688</v>
      </c>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row>
    <row r="552" spans="1:54" ht="15.75" customHeight="1">
      <c r="A552" s="457"/>
      <c r="B552" s="456"/>
      <c r="C552" s="489">
        <v>425</v>
      </c>
      <c r="D552" s="489" t="s">
        <v>2810</v>
      </c>
      <c r="E552" s="489">
        <f t="shared" si="23"/>
        <v>507</v>
      </c>
      <c r="F552" s="489" t="s">
        <v>2635</v>
      </c>
      <c r="G552" s="530" t="s">
        <v>2805</v>
      </c>
      <c r="H552" s="533" t="s">
        <v>2677</v>
      </c>
      <c r="I552" s="641" t="s">
        <v>2801</v>
      </c>
      <c r="J552" s="490" t="s">
        <v>2800</v>
      </c>
      <c r="K552" s="490" t="s">
        <v>2800</v>
      </c>
      <c r="L552" s="490" t="s">
        <v>2802</v>
      </c>
      <c r="M552" s="490" t="s">
        <v>2803</v>
      </c>
      <c r="N552" s="501" t="s">
        <v>727</v>
      </c>
      <c r="O552" s="494"/>
      <c r="P552" s="495"/>
      <c r="Q552" s="495"/>
      <c r="R552" s="494" t="s">
        <v>799</v>
      </c>
      <c r="S552" s="501" t="s">
        <v>2811</v>
      </c>
      <c r="T552" s="496" t="s">
        <v>2812</v>
      </c>
      <c r="U552" s="497" t="s">
        <v>801</v>
      </c>
      <c r="V552" s="498">
        <v>32528</v>
      </c>
      <c r="W552" s="497">
        <f t="shared" ca="1" si="12"/>
        <v>37</v>
      </c>
      <c r="X552" s="497" t="s">
        <v>2813</v>
      </c>
      <c r="Y552" s="497" t="s">
        <v>778</v>
      </c>
      <c r="Z552" s="497" t="s">
        <v>792</v>
      </c>
      <c r="AA552" s="497" t="s">
        <v>274</v>
      </c>
      <c r="AB552" s="497" t="s">
        <v>274</v>
      </c>
      <c r="AC552" s="552" t="s">
        <v>2814</v>
      </c>
      <c r="AD552" s="497"/>
      <c r="AE552" s="497"/>
      <c r="AF552" s="497" t="s">
        <v>868</v>
      </c>
      <c r="AG552" s="499" t="s">
        <v>1605</v>
      </c>
      <c r="AH552" s="499" t="s">
        <v>688</v>
      </c>
      <c r="AI552" s="500"/>
      <c r="AJ552" s="500"/>
      <c r="AK552" s="500"/>
      <c r="AL552" s="193"/>
      <c r="AM552" s="500"/>
      <c r="AN552" s="500"/>
      <c r="AO552" s="500"/>
      <c r="AP552" s="500"/>
      <c r="AQ552" s="500"/>
      <c r="AR552" s="500"/>
      <c r="AS552" s="500"/>
      <c r="AT552" s="500"/>
      <c r="AU552" s="500"/>
      <c r="AV552" s="500"/>
      <c r="AW552" s="500"/>
      <c r="AX552" s="500"/>
      <c r="AY552" s="500"/>
      <c r="AZ552" s="500"/>
      <c r="BA552" s="500"/>
      <c r="BB552" s="500"/>
    </row>
    <row r="553" spans="1:54" ht="15.75" customHeight="1">
      <c r="A553" s="457"/>
      <c r="B553" s="456"/>
      <c r="C553" s="489">
        <v>426</v>
      </c>
      <c r="D553" s="489" t="s">
        <v>2815</v>
      </c>
      <c r="E553" s="489">
        <f t="shared" si="23"/>
        <v>508</v>
      </c>
      <c r="F553" s="489" t="s">
        <v>2635</v>
      </c>
      <c r="G553" s="530" t="s">
        <v>2805</v>
      </c>
      <c r="H553" s="533" t="s">
        <v>2677</v>
      </c>
      <c r="I553" s="641" t="s">
        <v>2801</v>
      </c>
      <c r="J553" s="490" t="s">
        <v>2800</v>
      </c>
      <c r="K553" s="490" t="s">
        <v>2800</v>
      </c>
      <c r="L553" s="490" t="s">
        <v>2802</v>
      </c>
      <c r="M553" s="490" t="s">
        <v>2803</v>
      </c>
      <c r="N553" s="501" t="s">
        <v>727</v>
      </c>
      <c r="O553" s="494"/>
      <c r="P553" s="495"/>
      <c r="Q553" s="495"/>
      <c r="R553" s="494" t="s">
        <v>799</v>
      </c>
      <c r="S553" s="501" t="s">
        <v>470</v>
      </c>
      <c r="T553" s="496" t="s">
        <v>2816</v>
      </c>
      <c r="U553" s="497" t="s">
        <v>801</v>
      </c>
      <c r="V553" s="498">
        <v>33412</v>
      </c>
      <c r="W553" s="497">
        <f t="shared" ca="1" si="12"/>
        <v>34</v>
      </c>
      <c r="X553" s="497" t="s">
        <v>2817</v>
      </c>
      <c r="Y553" s="497" t="s">
        <v>778</v>
      </c>
      <c r="Z553" s="497" t="s">
        <v>792</v>
      </c>
      <c r="AA553" s="497" t="s">
        <v>274</v>
      </c>
      <c r="AB553" s="497" t="s">
        <v>274</v>
      </c>
      <c r="AC553" s="497" t="s">
        <v>2764</v>
      </c>
      <c r="AD553" s="497"/>
      <c r="AE553" s="497"/>
      <c r="AF553" s="497" t="s">
        <v>868</v>
      </c>
      <c r="AG553" s="499" t="s">
        <v>1605</v>
      </c>
      <c r="AH553" s="499" t="s">
        <v>688</v>
      </c>
      <c r="AI553" s="500"/>
      <c r="AJ553" s="500"/>
      <c r="AK553" s="500"/>
      <c r="AL553" s="729"/>
      <c r="AM553" s="500"/>
      <c r="AN553" s="500"/>
      <c r="AO553" s="500"/>
      <c r="AP553" s="500"/>
      <c r="AQ553" s="500"/>
      <c r="AR553" s="500"/>
      <c r="AS553" s="500"/>
      <c r="AT553" s="500"/>
      <c r="AU553" s="500"/>
      <c r="AV553" s="500"/>
      <c r="AW553" s="500"/>
      <c r="AX553" s="500"/>
      <c r="AY553" s="500"/>
      <c r="AZ553" s="500"/>
      <c r="BA553" s="500"/>
      <c r="BB553" s="500"/>
    </row>
    <row r="554" spans="1:54" ht="15.75" customHeight="1">
      <c r="A554" s="457"/>
      <c r="B554" s="456"/>
      <c r="C554" s="489">
        <v>427</v>
      </c>
      <c r="D554" s="489" t="s">
        <v>2818</v>
      </c>
      <c r="E554" s="489">
        <f t="shared" si="23"/>
        <v>509</v>
      </c>
      <c r="F554" s="489" t="s">
        <v>2635</v>
      </c>
      <c r="G554" s="530" t="s">
        <v>2805</v>
      </c>
      <c r="H554" s="533" t="s">
        <v>2677</v>
      </c>
      <c r="I554" s="641" t="s">
        <v>2801</v>
      </c>
      <c r="J554" s="490" t="s">
        <v>2800</v>
      </c>
      <c r="K554" s="490" t="s">
        <v>2800</v>
      </c>
      <c r="L554" s="490" t="s">
        <v>2802</v>
      </c>
      <c r="M554" s="490" t="s">
        <v>2803</v>
      </c>
      <c r="N554" s="501" t="s">
        <v>727</v>
      </c>
      <c r="O554" s="494"/>
      <c r="P554" s="495"/>
      <c r="Q554" s="495"/>
      <c r="R554" s="494" t="s">
        <v>799</v>
      </c>
      <c r="S554" s="504" t="s">
        <v>486</v>
      </c>
      <c r="T554" s="496" t="s">
        <v>2819</v>
      </c>
      <c r="U554" s="497" t="s">
        <v>801</v>
      </c>
      <c r="V554" s="498">
        <v>32543</v>
      </c>
      <c r="W554" s="497">
        <f t="shared" ca="1" si="12"/>
        <v>36</v>
      </c>
      <c r="X554" s="497" t="s">
        <v>2820</v>
      </c>
      <c r="Y554" s="497" t="s">
        <v>778</v>
      </c>
      <c r="Z554" s="497" t="s">
        <v>792</v>
      </c>
      <c r="AA554" s="497" t="s">
        <v>846</v>
      </c>
      <c r="AB554" s="497" t="s">
        <v>846</v>
      </c>
      <c r="AC554" s="497" t="s">
        <v>2821</v>
      </c>
      <c r="AD554" s="497"/>
      <c r="AE554" s="497"/>
      <c r="AF554" s="497" t="s">
        <v>868</v>
      </c>
      <c r="AG554" s="499" t="s">
        <v>1605</v>
      </c>
      <c r="AH554" s="499" t="s">
        <v>688</v>
      </c>
      <c r="AI554" s="500"/>
      <c r="AJ554" s="500"/>
      <c r="AK554" s="500"/>
      <c r="AL554" s="729"/>
      <c r="AM554" s="500"/>
      <c r="AN554" s="500"/>
      <c r="AO554" s="500"/>
      <c r="AP554" s="500"/>
      <c r="AQ554" s="500"/>
      <c r="AR554" s="500"/>
      <c r="AS554" s="500"/>
      <c r="AT554" s="500"/>
      <c r="AU554" s="500"/>
      <c r="AV554" s="500"/>
      <c r="AW554" s="500"/>
      <c r="AX554" s="500"/>
      <c r="AY554" s="500"/>
      <c r="AZ554" s="500"/>
      <c r="BA554" s="500"/>
      <c r="BB554" s="500"/>
    </row>
    <row r="555" spans="1:54" ht="15.75" customHeight="1">
      <c r="A555" s="457"/>
      <c r="B555" s="456"/>
      <c r="C555" s="489">
        <v>428</v>
      </c>
      <c r="D555" s="489" t="s">
        <v>2381</v>
      </c>
      <c r="E555" s="489">
        <f t="shared" si="23"/>
        <v>509</v>
      </c>
      <c r="F555" s="489"/>
      <c r="G555" s="530" t="s">
        <v>2805</v>
      </c>
      <c r="H555" s="533" t="s">
        <v>2677</v>
      </c>
      <c r="I555" s="641" t="s">
        <v>2801</v>
      </c>
      <c r="J555" s="490" t="s">
        <v>2800</v>
      </c>
      <c r="K555" s="490" t="s">
        <v>2381</v>
      </c>
      <c r="L555" s="490" t="s">
        <v>2822</v>
      </c>
      <c r="M555" s="490"/>
      <c r="N555" s="493" t="s">
        <v>765</v>
      </c>
      <c r="O555" s="494"/>
      <c r="P555" s="495" t="s">
        <v>69</v>
      </c>
      <c r="Q555" s="495"/>
      <c r="R555" s="494"/>
      <c r="S555" s="493" t="s">
        <v>280</v>
      </c>
      <c r="T555" s="496" t="s">
        <v>2382</v>
      </c>
      <c r="U555" s="497" t="s">
        <v>801</v>
      </c>
      <c r="V555" s="498">
        <v>22938</v>
      </c>
      <c r="W555" s="497">
        <f t="shared" ca="1" si="12"/>
        <v>63</v>
      </c>
      <c r="X555" s="497" t="s">
        <v>2383</v>
      </c>
      <c r="Y555" s="497" t="s">
        <v>733</v>
      </c>
      <c r="Z555" s="497" t="s">
        <v>734</v>
      </c>
      <c r="AA555" s="497" t="s">
        <v>274</v>
      </c>
      <c r="AB555" s="497" t="s">
        <v>274</v>
      </c>
      <c r="AC555" s="497" t="s">
        <v>793</v>
      </c>
      <c r="AD555" s="497" t="s">
        <v>1012</v>
      </c>
      <c r="AE555" s="497"/>
      <c r="AF555" s="497"/>
      <c r="AG555" s="499"/>
      <c r="AH555" s="499"/>
      <c r="AI555" s="500"/>
      <c r="AJ555" s="500"/>
      <c r="AK555" s="500"/>
      <c r="AL555" s="729"/>
      <c r="AM555" s="500"/>
      <c r="AN555" s="500"/>
      <c r="AO555" s="500"/>
      <c r="AP555" s="500"/>
      <c r="AQ555" s="500"/>
      <c r="AR555" s="500"/>
      <c r="AS555" s="500"/>
      <c r="AT555" s="500"/>
      <c r="AU555" s="500"/>
      <c r="AV555" s="500"/>
      <c r="AW555" s="500"/>
      <c r="AX555" s="500"/>
      <c r="AY555" s="500"/>
      <c r="AZ555" s="500"/>
      <c r="BA555" s="500"/>
      <c r="BB555" s="500"/>
    </row>
    <row r="556" spans="1:54" ht="15.75" customHeight="1">
      <c r="A556" s="457"/>
      <c r="B556" s="456"/>
      <c r="C556" s="489">
        <v>429</v>
      </c>
      <c r="D556" s="489" t="s">
        <v>2822</v>
      </c>
      <c r="E556" s="489">
        <f t="shared" si="23"/>
        <v>510</v>
      </c>
      <c r="F556" s="489" t="s">
        <v>2635</v>
      </c>
      <c r="G556" s="530" t="s">
        <v>2805</v>
      </c>
      <c r="H556" s="533" t="s">
        <v>2677</v>
      </c>
      <c r="I556" s="641" t="s">
        <v>2801</v>
      </c>
      <c r="J556" s="490" t="s">
        <v>2800</v>
      </c>
      <c r="K556" s="490" t="s">
        <v>2381</v>
      </c>
      <c r="L556" s="490" t="s">
        <v>2822</v>
      </c>
      <c r="M556" s="490"/>
      <c r="N556" s="501" t="s">
        <v>765</v>
      </c>
      <c r="O556" s="494" t="s">
        <v>365</v>
      </c>
      <c r="P556" s="495" t="s">
        <v>519</v>
      </c>
      <c r="Q556" s="495"/>
      <c r="R556" s="494" t="s">
        <v>850</v>
      </c>
      <c r="S556" s="501" t="s">
        <v>409</v>
      </c>
      <c r="T556" s="496" t="s">
        <v>2823</v>
      </c>
      <c r="U556" s="497" t="s">
        <v>801</v>
      </c>
      <c r="V556" s="498">
        <v>19473</v>
      </c>
      <c r="W556" s="497">
        <f t="shared" ca="1" si="12"/>
        <v>72</v>
      </c>
      <c r="X556" s="497" t="s">
        <v>2824</v>
      </c>
      <c r="Y556" s="497" t="s">
        <v>778</v>
      </c>
      <c r="Z556" s="497" t="s">
        <v>792</v>
      </c>
      <c r="AA556" s="497" t="s">
        <v>274</v>
      </c>
      <c r="AB556" s="497" t="s">
        <v>274</v>
      </c>
      <c r="AC556" s="497" t="s">
        <v>2764</v>
      </c>
      <c r="AD556" s="497"/>
      <c r="AE556" s="497"/>
      <c r="AF556" s="497" t="s">
        <v>868</v>
      </c>
      <c r="AG556" s="499" t="s">
        <v>1605</v>
      </c>
      <c r="AH556" s="499" t="s">
        <v>688</v>
      </c>
      <c r="AI556" s="500"/>
      <c r="AJ556" s="500"/>
      <c r="AK556" s="500"/>
      <c r="AL556" s="729"/>
      <c r="AM556" s="500"/>
      <c r="AN556" s="500"/>
      <c r="AO556" s="500"/>
      <c r="AP556" s="500"/>
      <c r="AQ556" s="500"/>
      <c r="AR556" s="500"/>
      <c r="AS556" s="500"/>
      <c r="AT556" s="500"/>
      <c r="AU556" s="500"/>
      <c r="AV556" s="500"/>
      <c r="AW556" s="500"/>
      <c r="AX556" s="500"/>
      <c r="AY556" s="500"/>
      <c r="AZ556" s="500"/>
      <c r="BA556" s="500"/>
      <c r="BB556" s="500"/>
    </row>
    <row r="557" spans="1:54" ht="15.75" customHeight="1">
      <c r="A557" s="457"/>
      <c r="B557" s="456"/>
      <c r="C557" s="489">
        <v>430</v>
      </c>
      <c r="D557" s="489" t="s">
        <v>2825</v>
      </c>
      <c r="E557" s="489">
        <f t="shared" si="23"/>
        <v>511</v>
      </c>
      <c r="F557" s="489" t="s">
        <v>2635</v>
      </c>
      <c r="G557" s="530" t="s">
        <v>2805</v>
      </c>
      <c r="H557" s="533" t="s">
        <v>2677</v>
      </c>
      <c r="I557" s="641" t="s">
        <v>2801</v>
      </c>
      <c r="J557" s="490" t="s">
        <v>2800</v>
      </c>
      <c r="K557" s="490" t="s">
        <v>2381</v>
      </c>
      <c r="L557" s="490" t="s">
        <v>2822</v>
      </c>
      <c r="M557" s="490"/>
      <c r="N557" s="501" t="s">
        <v>765</v>
      </c>
      <c r="O557" s="494" t="s">
        <v>365</v>
      </c>
      <c r="P557" s="495"/>
      <c r="Q557" s="495"/>
      <c r="R557" s="494" t="s">
        <v>799</v>
      </c>
      <c r="S557" s="501" t="s">
        <v>430</v>
      </c>
      <c r="T557" s="496" t="s">
        <v>2826</v>
      </c>
      <c r="U557" s="497" t="s">
        <v>801</v>
      </c>
      <c r="V557" s="498">
        <v>20551</v>
      </c>
      <c r="W557" s="497">
        <f t="shared" ca="1" si="12"/>
        <v>69</v>
      </c>
      <c r="X557" s="497" t="s">
        <v>2827</v>
      </c>
      <c r="Y557" s="497" t="s">
        <v>778</v>
      </c>
      <c r="Z557" s="497" t="s">
        <v>792</v>
      </c>
      <c r="AA557" s="497" t="s">
        <v>274</v>
      </c>
      <c r="AB557" s="497" t="s">
        <v>274</v>
      </c>
      <c r="AC557" s="497" t="s">
        <v>2764</v>
      </c>
      <c r="AD557" s="497"/>
      <c r="AE557" s="497"/>
      <c r="AF557" s="497" t="s">
        <v>868</v>
      </c>
      <c r="AG557" s="499" t="s">
        <v>1605</v>
      </c>
      <c r="AH557" s="499" t="s">
        <v>688</v>
      </c>
      <c r="AI557" s="500"/>
      <c r="AJ557" s="500"/>
      <c r="AK557" s="500"/>
      <c r="AL557" s="729"/>
      <c r="AM557" s="500"/>
      <c r="AN557" s="500"/>
      <c r="AO557" s="500"/>
      <c r="AP557" s="500"/>
      <c r="AQ557" s="500"/>
      <c r="AR557" s="500"/>
      <c r="AS557" s="500"/>
      <c r="AT557" s="500"/>
      <c r="AU557" s="500"/>
      <c r="AV557" s="500"/>
      <c r="AW557" s="500"/>
      <c r="AX557" s="500"/>
      <c r="AY557" s="500"/>
      <c r="AZ557" s="500"/>
      <c r="BA557" s="500"/>
      <c r="BB557" s="500"/>
    </row>
    <row r="558" spans="1:54" ht="15.75" customHeight="1">
      <c r="A558" s="457"/>
      <c r="B558" s="456"/>
      <c r="C558" s="489">
        <v>431</v>
      </c>
      <c r="D558" s="489" t="s">
        <v>2828</v>
      </c>
      <c r="E558" s="489">
        <f t="shared" si="23"/>
        <v>512</v>
      </c>
      <c r="F558" s="489" t="s">
        <v>2635</v>
      </c>
      <c r="G558" s="530" t="s">
        <v>2805</v>
      </c>
      <c r="H558" s="533" t="s">
        <v>2677</v>
      </c>
      <c r="I558" s="641" t="s">
        <v>2801</v>
      </c>
      <c r="J558" s="490" t="s">
        <v>2800</v>
      </c>
      <c r="K558" s="490" t="s">
        <v>2381</v>
      </c>
      <c r="L558" s="490" t="s">
        <v>2822</v>
      </c>
      <c r="M558" s="490"/>
      <c r="N558" s="501" t="s">
        <v>765</v>
      </c>
      <c r="O558" s="494" t="s">
        <v>365</v>
      </c>
      <c r="P558" s="495"/>
      <c r="Q558" s="495"/>
      <c r="R558" s="494" t="s">
        <v>799</v>
      </c>
      <c r="S558" s="501" t="s">
        <v>451</v>
      </c>
      <c r="T558" s="496" t="s">
        <v>2829</v>
      </c>
      <c r="U558" s="497" t="s">
        <v>801</v>
      </c>
      <c r="V558" s="498">
        <v>21795</v>
      </c>
      <c r="W558" s="497">
        <f t="shared" ca="1" si="12"/>
        <v>66</v>
      </c>
      <c r="X558" s="497" t="s">
        <v>2830</v>
      </c>
      <c r="Y558" s="497" t="s">
        <v>778</v>
      </c>
      <c r="Z558" s="497" t="s">
        <v>792</v>
      </c>
      <c r="AA558" s="497" t="s">
        <v>274</v>
      </c>
      <c r="AB558" s="497" t="s">
        <v>274</v>
      </c>
      <c r="AC558" s="552" t="s">
        <v>2653</v>
      </c>
      <c r="AD558" s="497"/>
      <c r="AE558" s="497"/>
      <c r="AF558" s="497" t="s">
        <v>868</v>
      </c>
      <c r="AG558" s="499" t="s">
        <v>1605</v>
      </c>
      <c r="AH558" s="499" t="s">
        <v>688</v>
      </c>
      <c r="AI558" s="500"/>
      <c r="AJ558" s="500"/>
      <c r="AK558" s="500"/>
      <c r="AL558" s="729"/>
      <c r="AM558" s="500"/>
      <c r="AN558" s="500"/>
      <c r="AO558" s="500"/>
      <c r="AP558" s="500"/>
      <c r="AQ558" s="500"/>
      <c r="AR558" s="500"/>
      <c r="AS558" s="500"/>
      <c r="AT558" s="500"/>
      <c r="AU558" s="500"/>
      <c r="AV558" s="500"/>
      <c r="AW558" s="500"/>
      <c r="AX558" s="500"/>
      <c r="AY558" s="500"/>
      <c r="AZ558" s="500"/>
      <c r="BA558" s="500"/>
      <c r="BB558" s="500"/>
    </row>
    <row r="559" spans="1:54" ht="15.75" customHeight="1">
      <c r="A559" s="457"/>
      <c r="B559" s="456"/>
      <c r="C559" s="489">
        <v>432</v>
      </c>
      <c r="D559" s="489" t="s">
        <v>2831</v>
      </c>
      <c r="E559" s="489">
        <f t="shared" si="23"/>
        <v>513</v>
      </c>
      <c r="F559" s="489" t="s">
        <v>2635</v>
      </c>
      <c r="G559" s="530" t="s">
        <v>2805</v>
      </c>
      <c r="H559" s="533" t="s">
        <v>2677</v>
      </c>
      <c r="I559" s="641" t="s">
        <v>2801</v>
      </c>
      <c r="J559" s="490" t="s">
        <v>2800</v>
      </c>
      <c r="K559" s="490" t="s">
        <v>2381</v>
      </c>
      <c r="L559" s="490" t="s">
        <v>2822</v>
      </c>
      <c r="M559" s="490"/>
      <c r="N559" s="501" t="s">
        <v>765</v>
      </c>
      <c r="O559" s="494" t="s">
        <v>365</v>
      </c>
      <c r="P559" s="495"/>
      <c r="Q559" s="495"/>
      <c r="R559" s="494" t="s">
        <v>799</v>
      </c>
      <c r="S559" s="501" t="s">
        <v>471</v>
      </c>
      <c r="T559" s="496" t="s">
        <v>2832</v>
      </c>
      <c r="U559" s="497" t="s">
        <v>801</v>
      </c>
      <c r="V559" s="498">
        <v>23541</v>
      </c>
      <c r="W559" s="497">
        <f t="shared" ca="1" si="12"/>
        <v>61</v>
      </c>
      <c r="X559" s="497" t="s">
        <v>2833</v>
      </c>
      <c r="Y559" s="497" t="s">
        <v>778</v>
      </c>
      <c r="Z559" s="497" t="s">
        <v>792</v>
      </c>
      <c r="AA559" s="497" t="s">
        <v>274</v>
      </c>
      <c r="AB559" s="497" t="s">
        <v>274</v>
      </c>
      <c r="AC559" s="497" t="s">
        <v>2834</v>
      </c>
      <c r="AD559" s="497"/>
      <c r="AE559" s="497"/>
      <c r="AF559" s="497" t="s">
        <v>868</v>
      </c>
      <c r="AG559" s="499" t="s">
        <v>1605</v>
      </c>
      <c r="AH559" s="499" t="s">
        <v>688</v>
      </c>
      <c r="AI559" s="500"/>
      <c r="AJ559" s="500"/>
      <c r="AK559" s="500"/>
      <c r="AL559" s="729"/>
      <c r="AM559" s="500"/>
      <c r="AN559" s="500"/>
      <c r="AO559" s="500"/>
      <c r="AP559" s="500"/>
      <c r="AQ559" s="500"/>
      <c r="AR559" s="500"/>
      <c r="AS559" s="500"/>
      <c r="AT559" s="500"/>
      <c r="AU559" s="500"/>
      <c r="AV559" s="500"/>
      <c r="AW559" s="500"/>
      <c r="AX559" s="500"/>
      <c r="AY559" s="500"/>
      <c r="AZ559" s="500"/>
      <c r="BA559" s="500"/>
      <c r="BB559" s="500"/>
    </row>
    <row r="560" spans="1:54" ht="15.75" customHeight="1">
      <c r="A560" s="457"/>
      <c r="B560" s="456"/>
      <c r="C560" s="489">
        <v>433</v>
      </c>
      <c r="D560" s="489" t="s">
        <v>2835</v>
      </c>
      <c r="E560" s="489">
        <f t="shared" si="23"/>
        <v>514</v>
      </c>
      <c r="F560" s="489" t="s">
        <v>2635</v>
      </c>
      <c r="G560" s="530" t="s">
        <v>2805</v>
      </c>
      <c r="H560" s="533" t="s">
        <v>2677</v>
      </c>
      <c r="I560" s="641" t="s">
        <v>2801</v>
      </c>
      <c r="J560" s="490" t="s">
        <v>2800</v>
      </c>
      <c r="K560" s="490" t="s">
        <v>2381</v>
      </c>
      <c r="L560" s="490" t="s">
        <v>2822</v>
      </c>
      <c r="M560" s="490"/>
      <c r="N560" s="501" t="s">
        <v>765</v>
      </c>
      <c r="O560" s="494" t="s">
        <v>365</v>
      </c>
      <c r="P560" s="495"/>
      <c r="Q560" s="495"/>
      <c r="R560" s="494" t="s">
        <v>799</v>
      </c>
      <c r="S560" s="501" t="s">
        <v>2836</v>
      </c>
      <c r="T560" s="496" t="s">
        <v>2837</v>
      </c>
      <c r="U560" s="497" t="s">
        <v>801</v>
      </c>
      <c r="V560" s="498">
        <v>27315</v>
      </c>
      <c r="W560" s="497">
        <f t="shared" ca="1" si="12"/>
        <v>51</v>
      </c>
      <c r="X560" s="497" t="s">
        <v>2838</v>
      </c>
      <c r="Y560" s="497" t="s">
        <v>778</v>
      </c>
      <c r="Z560" s="497" t="s">
        <v>792</v>
      </c>
      <c r="AA560" s="497" t="s">
        <v>274</v>
      </c>
      <c r="AB560" s="497" t="s">
        <v>274</v>
      </c>
      <c r="AC560" s="497" t="s">
        <v>2764</v>
      </c>
      <c r="AD560" s="497"/>
      <c r="AE560" s="497"/>
      <c r="AF560" s="497" t="s">
        <v>868</v>
      </c>
      <c r="AG560" s="499" t="s">
        <v>1605</v>
      </c>
      <c r="AH560" s="499" t="s">
        <v>688</v>
      </c>
      <c r="AI560" s="500"/>
      <c r="AJ560" s="500"/>
      <c r="AK560" s="500"/>
      <c r="AL560" s="729"/>
      <c r="AM560" s="500"/>
      <c r="AN560" s="500"/>
      <c r="AO560" s="500"/>
      <c r="AP560" s="500"/>
      <c r="AQ560" s="500"/>
      <c r="AR560" s="500"/>
      <c r="AS560" s="500"/>
      <c r="AT560" s="500"/>
      <c r="AU560" s="500"/>
      <c r="AV560" s="500"/>
      <c r="AW560" s="500"/>
      <c r="AX560" s="500"/>
      <c r="AY560" s="500"/>
      <c r="AZ560" s="500"/>
      <c r="BA560" s="500"/>
      <c r="BB560" s="500"/>
    </row>
    <row r="561" spans="1:54" ht="15.75" customHeight="1">
      <c r="A561" s="457"/>
      <c r="B561" s="456"/>
      <c r="C561" s="489">
        <v>434</v>
      </c>
      <c r="D561" s="489" t="s">
        <v>2839</v>
      </c>
      <c r="E561" s="489">
        <f t="shared" si="23"/>
        <v>515</v>
      </c>
      <c r="F561" s="489" t="s">
        <v>870</v>
      </c>
      <c r="G561" s="530" t="s">
        <v>2805</v>
      </c>
      <c r="H561" s="533" t="s">
        <v>2677</v>
      </c>
      <c r="I561" s="641" t="s">
        <v>2801</v>
      </c>
      <c r="J561" s="490" t="s">
        <v>2800</v>
      </c>
      <c r="K561" s="490" t="s">
        <v>2381</v>
      </c>
      <c r="L561" s="490" t="s">
        <v>2822</v>
      </c>
      <c r="M561" s="490"/>
      <c r="N561" s="501" t="s">
        <v>765</v>
      </c>
      <c r="O561" s="494" t="s">
        <v>365</v>
      </c>
      <c r="P561" s="495"/>
      <c r="Q561" s="495"/>
      <c r="R561" s="494" t="s">
        <v>850</v>
      </c>
      <c r="S561" s="501" t="s">
        <v>2840</v>
      </c>
      <c r="T561" s="496" t="s">
        <v>2841</v>
      </c>
      <c r="U561" s="497" t="s">
        <v>801</v>
      </c>
      <c r="V561" s="498">
        <v>19981</v>
      </c>
      <c r="W561" s="497">
        <f t="shared" ca="1" si="12"/>
        <v>71</v>
      </c>
      <c r="X561" s="497" t="s">
        <v>2842</v>
      </c>
      <c r="Y561" s="497" t="s">
        <v>778</v>
      </c>
      <c r="Z561" s="497" t="s">
        <v>792</v>
      </c>
      <c r="AA561" s="497" t="s">
        <v>846</v>
      </c>
      <c r="AB561" s="497" t="s">
        <v>846</v>
      </c>
      <c r="AC561" s="497" t="s">
        <v>1854</v>
      </c>
      <c r="AD561" s="497"/>
      <c r="AE561" s="497"/>
      <c r="AF561" s="497" t="s">
        <v>868</v>
      </c>
      <c r="AG561" s="499" t="s">
        <v>1605</v>
      </c>
      <c r="AH561" s="499" t="s">
        <v>688</v>
      </c>
      <c r="AI561" s="500"/>
      <c r="AJ561" s="500"/>
      <c r="AK561" s="500"/>
      <c r="AL561" s="729"/>
      <c r="AM561" s="500"/>
      <c r="AN561" s="500"/>
      <c r="AO561" s="500"/>
      <c r="AP561" s="500"/>
      <c r="AQ561" s="500"/>
      <c r="AR561" s="500"/>
      <c r="AS561" s="500"/>
      <c r="AT561" s="500"/>
      <c r="AU561" s="500"/>
      <c r="AV561" s="500"/>
      <c r="AW561" s="500"/>
      <c r="AX561" s="500"/>
      <c r="AY561" s="500"/>
      <c r="AZ561" s="500"/>
      <c r="BA561" s="500"/>
      <c r="BB561" s="500"/>
    </row>
    <row r="562" spans="1:54" ht="15.75" customHeight="1">
      <c r="A562" s="457"/>
      <c r="B562" s="456"/>
      <c r="C562" s="489">
        <v>435</v>
      </c>
      <c r="D562" s="489" t="s">
        <v>2843</v>
      </c>
      <c r="E562" s="489">
        <f t="shared" si="23"/>
        <v>516</v>
      </c>
      <c r="F562" s="489" t="s">
        <v>870</v>
      </c>
      <c r="G562" s="530" t="s">
        <v>2805</v>
      </c>
      <c r="H562" s="533" t="s">
        <v>2677</v>
      </c>
      <c r="I562" s="641" t="s">
        <v>2801</v>
      </c>
      <c r="J562" s="490" t="s">
        <v>2800</v>
      </c>
      <c r="K562" s="490" t="s">
        <v>2381</v>
      </c>
      <c r="L562" s="490" t="s">
        <v>2822</v>
      </c>
      <c r="M562" s="490"/>
      <c r="N562" s="501" t="s">
        <v>765</v>
      </c>
      <c r="O562" s="494" t="s">
        <v>365</v>
      </c>
      <c r="P562" s="495"/>
      <c r="Q562" s="495"/>
      <c r="R562" s="494" t="s">
        <v>799</v>
      </c>
      <c r="S562" s="501" t="s">
        <v>2844</v>
      </c>
      <c r="T562" s="496" t="s">
        <v>2845</v>
      </c>
      <c r="U562" s="497" t="s">
        <v>801</v>
      </c>
      <c r="V562" s="498">
        <v>22694</v>
      </c>
      <c r="W562" s="497">
        <f t="shared" ca="1" si="12"/>
        <v>63</v>
      </c>
      <c r="X562" s="497" t="s">
        <v>2846</v>
      </c>
      <c r="Y562" s="497" t="s">
        <v>778</v>
      </c>
      <c r="Z562" s="497" t="s">
        <v>792</v>
      </c>
      <c r="AA562" s="497" t="s">
        <v>846</v>
      </c>
      <c r="AB562" s="497" t="s">
        <v>846</v>
      </c>
      <c r="AC562" s="497" t="s">
        <v>2821</v>
      </c>
      <c r="AD562" s="497"/>
      <c r="AE562" s="497"/>
      <c r="AF562" s="497" t="s">
        <v>868</v>
      </c>
      <c r="AG562" s="499" t="s">
        <v>1605</v>
      </c>
      <c r="AH562" s="499" t="s">
        <v>688</v>
      </c>
      <c r="AI562" s="500"/>
      <c r="AJ562" s="500"/>
      <c r="AK562" s="500"/>
      <c r="AL562" s="729"/>
      <c r="AM562" s="500"/>
      <c r="AN562" s="500"/>
      <c r="AO562" s="500"/>
      <c r="AP562" s="500"/>
      <c r="AQ562" s="500"/>
      <c r="AR562" s="500"/>
      <c r="AS562" s="500"/>
      <c r="AT562" s="500"/>
      <c r="AU562" s="500"/>
      <c r="AV562" s="500"/>
      <c r="AW562" s="500"/>
      <c r="AX562" s="500"/>
      <c r="AY562" s="500"/>
      <c r="AZ562" s="500"/>
      <c r="BA562" s="500"/>
      <c r="BB562" s="500"/>
    </row>
    <row r="563" spans="1:54" ht="15.75" customHeight="1">
      <c r="A563" s="457"/>
      <c r="B563" s="456"/>
      <c r="C563" s="489">
        <v>436</v>
      </c>
      <c r="D563" s="554" t="s">
        <v>2847</v>
      </c>
      <c r="E563" s="489">
        <f t="shared" si="23"/>
        <v>517</v>
      </c>
      <c r="F563" s="489" t="s">
        <v>688</v>
      </c>
      <c r="G563" s="530" t="s">
        <v>2805</v>
      </c>
      <c r="H563" s="533" t="s">
        <v>2677</v>
      </c>
      <c r="I563" s="641" t="s">
        <v>2801</v>
      </c>
      <c r="J563" s="490" t="s">
        <v>2800</v>
      </c>
      <c r="K563" s="490" t="s">
        <v>2381</v>
      </c>
      <c r="L563" s="490" t="s">
        <v>2822</v>
      </c>
      <c r="M563" s="490"/>
      <c r="N563" s="501" t="s">
        <v>765</v>
      </c>
      <c r="O563" s="494" t="s">
        <v>365</v>
      </c>
      <c r="P563" s="495"/>
      <c r="Q563" s="495"/>
      <c r="R563" s="494" t="s">
        <v>729</v>
      </c>
      <c r="S563" s="651" t="s">
        <v>529</v>
      </c>
      <c r="T563" s="649" t="s">
        <v>2848</v>
      </c>
      <c r="U563" s="499" t="s">
        <v>731</v>
      </c>
      <c r="V563" s="558">
        <v>20455</v>
      </c>
      <c r="W563" s="497">
        <f t="shared" ca="1" si="12"/>
        <v>70</v>
      </c>
      <c r="X563" s="559" t="s">
        <v>2849</v>
      </c>
      <c r="Y563" s="497" t="s">
        <v>778</v>
      </c>
      <c r="Z563" s="497" t="s">
        <v>792</v>
      </c>
      <c r="AA563" s="559" t="s">
        <v>744</v>
      </c>
      <c r="AB563" s="650" t="s">
        <v>744</v>
      </c>
      <c r="AC563" s="559" t="s">
        <v>2254</v>
      </c>
      <c r="AD563" s="497"/>
      <c r="AE563" s="497"/>
      <c r="AF563" s="497" t="s">
        <v>1313</v>
      </c>
      <c r="AG563" s="499"/>
      <c r="AH563" s="499" t="s">
        <v>688</v>
      </c>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row>
    <row r="564" spans="1:54" ht="15.75" customHeight="1">
      <c r="A564" s="457"/>
      <c r="B564" s="456"/>
      <c r="C564" s="489">
        <v>437</v>
      </c>
      <c r="D564" s="554" t="s">
        <v>2850</v>
      </c>
      <c r="E564" s="489">
        <f t="shared" si="23"/>
        <v>518</v>
      </c>
      <c r="F564" s="489" t="s">
        <v>688</v>
      </c>
      <c r="G564" s="530" t="s">
        <v>2805</v>
      </c>
      <c r="H564" s="533" t="s">
        <v>2677</v>
      </c>
      <c r="I564" s="641" t="s">
        <v>2801</v>
      </c>
      <c r="J564" s="490" t="s">
        <v>2800</v>
      </c>
      <c r="K564" s="490" t="s">
        <v>2381</v>
      </c>
      <c r="L564" s="490" t="s">
        <v>2822</v>
      </c>
      <c r="M564" s="490"/>
      <c r="N564" s="501" t="s">
        <v>765</v>
      </c>
      <c r="O564" s="494" t="s">
        <v>365</v>
      </c>
      <c r="P564" s="495"/>
      <c r="Q564" s="495"/>
      <c r="R564" s="494" t="s">
        <v>799</v>
      </c>
      <c r="S564" s="587" t="s">
        <v>539</v>
      </c>
      <c r="T564" s="557" t="s">
        <v>2851</v>
      </c>
      <c r="U564" s="497" t="s">
        <v>801</v>
      </c>
      <c r="V564" s="558">
        <v>21731</v>
      </c>
      <c r="W564" s="497">
        <f t="shared" ca="1" si="12"/>
        <v>66</v>
      </c>
      <c r="X564" s="559" t="s">
        <v>2849</v>
      </c>
      <c r="Y564" s="497" t="s">
        <v>778</v>
      </c>
      <c r="Z564" s="497" t="s">
        <v>792</v>
      </c>
      <c r="AA564" s="559" t="s">
        <v>744</v>
      </c>
      <c r="AB564" s="650" t="s">
        <v>744</v>
      </c>
      <c r="AC564" s="559" t="s">
        <v>2254</v>
      </c>
      <c r="AD564" s="497"/>
      <c r="AE564" s="497"/>
      <c r="AF564" s="497" t="s">
        <v>1313</v>
      </c>
      <c r="AG564" s="499"/>
      <c r="AH564" s="499" t="s">
        <v>688</v>
      </c>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row>
    <row r="565" spans="1:54" ht="15.75" customHeight="1">
      <c r="A565" s="457"/>
      <c r="B565" s="456"/>
      <c r="C565" s="489">
        <v>438</v>
      </c>
      <c r="D565" s="489" t="s">
        <v>2852</v>
      </c>
      <c r="E565" s="489">
        <f t="shared" si="23"/>
        <v>519</v>
      </c>
      <c r="F565" s="489" t="s">
        <v>2635</v>
      </c>
      <c r="G565" s="530" t="s">
        <v>2805</v>
      </c>
      <c r="H565" s="533" t="s">
        <v>2677</v>
      </c>
      <c r="I565" s="641" t="s">
        <v>2801</v>
      </c>
      <c r="J565" s="490" t="s">
        <v>2800</v>
      </c>
      <c r="K565" s="490" t="s">
        <v>2381</v>
      </c>
      <c r="L565" s="490" t="s">
        <v>2822</v>
      </c>
      <c r="M565" s="490"/>
      <c r="N565" s="501" t="s">
        <v>765</v>
      </c>
      <c r="O565" s="494" t="s">
        <v>365</v>
      </c>
      <c r="P565" s="495"/>
      <c r="Q565" s="495"/>
      <c r="R565" s="494" t="s">
        <v>850</v>
      </c>
      <c r="S565" s="504" t="s">
        <v>2853</v>
      </c>
      <c r="T565" s="496" t="s">
        <v>2854</v>
      </c>
      <c r="U565" s="497" t="s">
        <v>801</v>
      </c>
      <c r="V565" s="498">
        <v>17849</v>
      </c>
      <c r="W565" s="497">
        <f t="shared" ca="1" si="12"/>
        <v>77</v>
      </c>
      <c r="X565" s="497" t="s">
        <v>2855</v>
      </c>
      <c r="Y565" s="497" t="s">
        <v>778</v>
      </c>
      <c r="Z565" s="497" t="s">
        <v>792</v>
      </c>
      <c r="AA565" s="497" t="s">
        <v>274</v>
      </c>
      <c r="AB565" s="497" t="s">
        <v>274</v>
      </c>
      <c r="AC565" s="497" t="s">
        <v>2764</v>
      </c>
      <c r="AD565" s="497" t="s">
        <v>786</v>
      </c>
      <c r="AE565" s="497" t="s">
        <v>1567</v>
      </c>
      <c r="AF565" s="497" t="s">
        <v>868</v>
      </c>
      <c r="AG565" s="499"/>
      <c r="AH565" s="499" t="s">
        <v>688</v>
      </c>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row>
    <row r="566" spans="1:54" ht="15.75" customHeight="1">
      <c r="A566" s="193"/>
      <c r="B566" s="730"/>
      <c r="C566" s="489">
        <v>439</v>
      </c>
      <c r="D566" s="588" t="s">
        <v>2715</v>
      </c>
      <c r="E566" s="489">
        <f t="shared" si="23"/>
        <v>519</v>
      </c>
      <c r="F566" s="588"/>
      <c r="G566" s="530" t="s">
        <v>2805</v>
      </c>
      <c r="H566" s="533" t="s">
        <v>2677</v>
      </c>
      <c r="I566" s="641" t="s">
        <v>2801</v>
      </c>
      <c r="J566" s="490" t="s">
        <v>2800</v>
      </c>
      <c r="K566" s="490" t="s">
        <v>2715</v>
      </c>
      <c r="L566" s="490" t="s">
        <v>726</v>
      </c>
      <c r="M566" s="490"/>
      <c r="N566" s="626" t="s">
        <v>841</v>
      </c>
      <c r="O566" s="627"/>
      <c r="P566" s="595" t="s">
        <v>197</v>
      </c>
      <c r="Q566" s="595"/>
      <c r="R566" s="731"/>
      <c r="S566" s="626" t="s">
        <v>304</v>
      </c>
      <c r="T566" s="608"/>
      <c r="U566" s="595" t="s">
        <v>801</v>
      </c>
      <c r="V566" s="596">
        <v>25024</v>
      </c>
      <c r="W566" s="497">
        <f t="shared" ca="1" si="12"/>
        <v>57</v>
      </c>
      <c r="X566" s="595" t="s">
        <v>2717</v>
      </c>
      <c r="Y566" s="595" t="s">
        <v>733</v>
      </c>
      <c r="Z566" s="595" t="s">
        <v>734</v>
      </c>
      <c r="AA566" s="595" t="s">
        <v>274</v>
      </c>
      <c r="AB566" s="595" t="s">
        <v>274</v>
      </c>
      <c r="AC566" s="595" t="s">
        <v>793</v>
      </c>
      <c r="AD566" s="595" t="s">
        <v>1012</v>
      </c>
      <c r="AE566" s="595"/>
      <c r="AF566" s="595"/>
      <c r="AG566" s="497"/>
      <c r="AH566" s="497"/>
      <c r="AI566" s="193"/>
      <c r="AJ566" s="500"/>
      <c r="AK566" s="500"/>
      <c r="AL566" s="500"/>
      <c r="AM566" s="193"/>
      <c r="AN566" s="193"/>
      <c r="AO566" s="193"/>
      <c r="AP566" s="193"/>
      <c r="AQ566" s="193"/>
      <c r="AR566" s="193"/>
      <c r="AS566" s="193"/>
      <c r="AT566" s="193"/>
      <c r="AU566" s="193"/>
      <c r="AV566" s="193"/>
      <c r="AW566" s="193"/>
      <c r="AX566" s="193"/>
      <c r="AY566" s="193"/>
      <c r="AZ566" s="193"/>
      <c r="BA566" s="193"/>
      <c r="BB566" s="193"/>
    </row>
    <row r="567" spans="1:54" ht="15.75" customHeight="1">
      <c r="A567" s="193"/>
      <c r="B567" s="730"/>
      <c r="C567" s="489">
        <v>440</v>
      </c>
      <c r="D567" s="489" t="s">
        <v>2860</v>
      </c>
      <c r="E567" s="489">
        <f t="shared" si="23"/>
        <v>520</v>
      </c>
      <c r="F567" s="726" t="s">
        <v>2635</v>
      </c>
      <c r="G567" s="530" t="s">
        <v>2805</v>
      </c>
      <c r="H567" s="533" t="s">
        <v>2677</v>
      </c>
      <c r="I567" s="641" t="s">
        <v>2801</v>
      </c>
      <c r="J567" s="490" t="s">
        <v>2800</v>
      </c>
      <c r="K567" s="490" t="s">
        <v>2715</v>
      </c>
      <c r="L567" s="490" t="s">
        <v>726</v>
      </c>
      <c r="M567" s="490"/>
      <c r="N567" s="514" t="s">
        <v>841</v>
      </c>
      <c r="O567" s="732" t="s">
        <v>365</v>
      </c>
      <c r="P567" s="497"/>
      <c r="Q567" s="497"/>
      <c r="R567" s="733" t="s">
        <v>799</v>
      </c>
      <c r="S567" s="514" t="s">
        <v>410</v>
      </c>
      <c r="T567" s="496" t="s">
        <v>2861</v>
      </c>
      <c r="U567" s="497" t="s">
        <v>801</v>
      </c>
      <c r="V567" s="498">
        <v>20604</v>
      </c>
      <c r="W567" s="497">
        <f t="shared" ca="1" si="12"/>
        <v>69</v>
      </c>
      <c r="X567" s="497" t="s">
        <v>2862</v>
      </c>
      <c r="Y567" s="497" t="s">
        <v>778</v>
      </c>
      <c r="Z567" s="497" t="s">
        <v>792</v>
      </c>
      <c r="AA567" s="497" t="s">
        <v>274</v>
      </c>
      <c r="AB567" s="497" t="s">
        <v>274</v>
      </c>
      <c r="AC567" s="497" t="s">
        <v>2863</v>
      </c>
      <c r="AD567" s="497"/>
      <c r="AE567" s="497"/>
      <c r="AF567" s="497" t="s">
        <v>1584</v>
      </c>
      <c r="AG567" s="497" t="s">
        <v>1605</v>
      </c>
      <c r="AH567" s="578" t="s">
        <v>688</v>
      </c>
      <c r="AI567" s="729"/>
      <c r="AJ567" s="500"/>
      <c r="AK567" s="500"/>
      <c r="AL567" s="500"/>
      <c r="AM567" s="729"/>
      <c r="AN567" s="729"/>
      <c r="AO567" s="729"/>
      <c r="AP567" s="729"/>
      <c r="AQ567" s="729"/>
      <c r="AR567" s="729"/>
      <c r="AS567" s="729"/>
      <c r="AT567" s="729"/>
      <c r="AU567" s="729"/>
      <c r="AV567" s="729"/>
      <c r="AW567" s="729"/>
      <c r="AX567" s="729"/>
      <c r="AY567" s="729"/>
      <c r="AZ567" s="729"/>
      <c r="BA567" s="729"/>
      <c r="BB567" s="729"/>
    </row>
    <row r="568" spans="1:54" ht="15.75" customHeight="1">
      <c r="A568" s="193"/>
      <c r="B568" s="730"/>
      <c r="C568" s="489">
        <v>441</v>
      </c>
      <c r="D568" s="489" t="s">
        <v>2856</v>
      </c>
      <c r="E568" s="489">
        <f t="shared" si="23"/>
        <v>521</v>
      </c>
      <c r="F568" s="726" t="s">
        <v>2635</v>
      </c>
      <c r="G568" s="530" t="s">
        <v>2805</v>
      </c>
      <c r="H568" s="533" t="s">
        <v>2677</v>
      </c>
      <c r="I568" s="641" t="s">
        <v>2801</v>
      </c>
      <c r="J568" s="490" t="s">
        <v>2800</v>
      </c>
      <c r="K568" s="490" t="s">
        <v>2715</v>
      </c>
      <c r="L568" s="490" t="s">
        <v>726</v>
      </c>
      <c r="M568" s="490"/>
      <c r="N568" s="514" t="s">
        <v>841</v>
      </c>
      <c r="O568" s="732" t="s">
        <v>365</v>
      </c>
      <c r="P568" s="512" t="s">
        <v>519</v>
      </c>
      <c r="Q568" s="497"/>
      <c r="R568" s="733" t="s">
        <v>799</v>
      </c>
      <c r="S568" s="514" t="s">
        <v>431</v>
      </c>
      <c r="T568" s="496" t="s">
        <v>2857</v>
      </c>
      <c r="U568" s="497" t="s">
        <v>801</v>
      </c>
      <c r="V568" s="498">
        <v>20844</v>
      </c>
      <c r="W568" s="497">
        <f t="shared" ca="1" si="12"/>
        <v>69</v>
      </c>
      <c r="X568" s="497" t="s">
        <v>2858</v>
      </c>
      <c r="Y568" s="497" t="s">
        <v>778</v>
      </c>
      <c r="Z568" s="497" t="s">
        <v>792</v>
      </c>
      <c r="AA568" s="497" t="s">
        <v>274</v>
      </c>
      <c r="AB568" s="497" t="s">
        <v>274</v>
      </c>
      <c r="AC568" s="497" t="s">
        <v>2859</v>
      </c>
      <c r="AD568" s="497"/>
      <c r="AE568" s="497"/>
      <c r="AF568" s="497" t="s">
        <v>1584</v>
      </c>
      <c r="AG568" s="497" t="s">
        <v>1605</v>
      </c>
      <c r="AH568" s="578" t="s">
        <v>688</v>
      </c>
      <c r="AI568" s="729"/>
      <c r="AJ568" s="500"/>
      <c r="AK568" s="500"/>
      <c r="AL568" s="500"/>
      <c r="AM568" s="729"/>
      <c r="AN568" s="729"/>
      <c r="AO568" s="729"/>
      <c r="AP568" s="729"/>
      <c r="AQ568" s="729"/>
      <c r="AR568" s="729"/>
      <c r="AS568" s="729"/>
      <c r="AT568" s="729"/>
      <c r="AU568" s="729"/>
      <c r="AV568" s="729"/>
      <c r="AW568" s="729"/>
      <c r="AX568" s="729"/>
      <c r="AY568" s="729"/>
      <c r="AZ568" s="729"/>
      <c r="BA568" s="729"/>
      <c r="BB568" s="729"/>
    </row>
    <row r="569" spans="1:54" ht="15.75" customHeight="1">
      <c r="A569" s="193"/>
      <c r="B569" s="730"/>
      <c r="C569" s="489">
        <v>442</v>
      </c>
      <c r="D569" s="489" t="s">
        <v>2888</v>
      </c>
      <c r="E569" s="489">
        <f t="shared" si="23"/>
        <v>522</v>
      </c>
      <c r="F569" s="726" t="s">
        <v>2635</v>
      </c>
      <c r="G569" s="530" t="s">
        <v>2805</v>
      </c>
      <c r="H569" s="533" t="s">
        <v>2677</v>
      </c>
      <c r="I569" s="641" t="s">
        <v>2801</v>
      </c>
      <c r="J569" s="490" t="s">
        <v>2800</v>
      </c>
      <c r="K569" s="490" t="s">
        <v>2715</v>
      </c>
      <c r="L569" s="490" t="s">
        <v>726</v>
      </c>
      <c r="M569" s="490"/>
      <c r="N569" s="514" t="s">
        <v>841</v>
      </c>
      <c r="O569" s="732" t="s">
        <v>365</v>
      </c>
      <c r="P569" s="497"/>
      <c r="Q569" s="497"/>
      <c r="R569" s="733" t="s">
        <v>799</v>
      </c>
      <c r="S569" s="514" t="s">
        <v>452</v>
      </c>
      <c r="T569" s="734" t="s">
        <v>2889</v>
      </c>
      <c r="U569" s="497" t="s">
        <v>801</v>
      </c>
      <c r="V569" s="498">
        <v>21916</v>
      </c>
      <c r="W569" s="497">
        <f t="shared" ca="1" si="12"/>
        <v>66</v>
      </c>
      <c r="X569" s="497" t="s">
        <v>2890</v>
      </c>
      <c r="Y569" s="497" t="s">
        <v>778</v>
      </c>
      <c r="Z569" s="497" t="s">
        <v>792</v>
      </c>
      <c r="AA569" s="497" t="s">
        <v>274</v>
      </c>
      <c r="AB569" s="497" t="s">
        <v>274</v>
      </c>
      <c r="AC569" s="552" t="s">
        <v>2891</v>
      </c>
      <c r="AD569" s="497" t="s">
        <v>786</v>
      </c>
      <c r="AE569" s="497" t="s">
        <v>2892</v>
      </c>
      <c r="AF569" s="497" t="s">
        <v>1584</v>
      </c>
      <c r="AG569" s="499"/>
      <c r="AH569" s="578" t="s">
        <v>688</v>
      </c>
      <c r="AI569" s="729"/>
      <c r="AJ569" s="500"/>
      <c r="AK569" s="500"/>
      <c r="AL569" s="500"/>
      <c r="AM569" s="729"/>
      <c r="AN569" s="729"/>
      <c r="AO569" s="729"/>
      <c r="AP569" s="729"/>
      <c r="AQ569" s="729"/>
      <c r="AR569" s="729"/>
      <c r="AS569" s="729"/>
      <c r="AT569" s="729"/>
      <c r="AU569" s="729"/>
      <c r="AV569" s="729"/>
      <c r="AW569" s="729"/>
      <c r="AX569" s="729"/>
      <c r="AY569" s="729"/>
      <c r="AZ569" s="729"/>
      <c r="BA569" s="729"/>
      <c r="BB569" s="729"/>
    </row>
    <row r="570" spans="1:54" ht="15.75" customHeight="1">
      <c r="A570" s="193"/>
      <c r="B570" s="730"/>
      <c r="C570" s="489">
        <v>443</v>
      </c>
      <c r="D570" s="489" t="s">
        <v>2864</v>
      </c>
      <c r="E570" s="489">
        <f t="shared" si="23"/>
        <v>523</v>
      </c>
      <c r="F570" s="726" t="s">
        <v>2635</v>
      </c>
      <c r="G570" s="530" t="s">
        <v>2805</v>
      </c>
      <c r="H570" s="533" t="s">
        <v>2677</v>
      </c>
      <c r="I570" s="641" t="s">
        <v>2801</v>
      </c>
      <c r="J570" s="490" t="s">
        <v>2800</v>
      </c>
      <c r="K570" s="490" t="s">
        <v>2715</v>
      </c>
      <c r="L570" s="490" t="s">
        <v>726</v>
      </c>
      <c r="M570" s="490"/>
      <c r="N570" s="514" t="s">
        <v>841</v>
      </c>
      <c r="O570" s="732" t="s">
        <v>365</v>
      </c>
      <c r="P570" s="497"/>
      <c r="Q570" s="497"/>
      <c r="R570" s="733" t="s">
        <v>799</v>
      </c>
      <c r="S570" s="514" t="s">
        <v>472</v>
      </c>
      <c r="T570" s="496" t="s">
        <v>2865</v>
      </c>
      <c r="U570" s="497" t="s">
        <v>801</v>
      </c>
      <c r="V570" s="498">
        <v>22829</v>
      </c>
      <c r="W570" s="497">
        <f t="shared" ca="1" si="12"/>
        <v>63</v>
      </c>
      <c r="X570" s="497" t="s">
        <v>2866</v>
      </c>
      <c r="Y570" s="497" t="s">
        <v>778</v>
      </c>
      <c r="Z570" s="497" t="s">
        <v>792</v>
      </c>
      <c r="AA570" s="497" t="s">
        <v>274</v>
      </c>
      <c r="AB570" s="497" t="s">
        <v>274</v>
      </c>
      <c r="AC570" s="552" t="s">
        <v>2867</v>
      </c>
      <c r="AD570" s="497"/>
      <c r="AE570" s="497"/>
      <c r="AF570" s="497" t="s">
        <v>1584</v>
      </c>
      <c r="AG570" s="497" t="s">
        <v>1605</v>
      </c>
      <c r="AH570" s="578" t="s">
        <v>688</v>
      </c>
      <c r="AI570" s="729"/>
      <c r="AJ570" s="500"/>
      <c r="AK570" s="500"/>
      <c r="AL570" s="500"/>
      <c r="AM570" s="729"/>
      <c r="AN570" s="729"/>
      <c r="AO570" s="729"/>
      <c r="AP570" s="729"/>
      <c r="AQ570" s="729"/>
      <c r="AR570" s="729"/>
      <c r="AS570" s="729"/>
      <c r="AT570" s="729"/>
      <c r="AU570" s="729"/>
      <c r="AV570" s="729"/>
      <c r="AW570" s="729"/>
      <c r="AX570" s="729"/>
      <c r="AY570" s="729"/>
      <c r="AZ570" s="729"/>
      <c r="BA570" s="729"/>
      <c r="BB570" s="729"/>
    </row>
    <row r="571" spans="1:54" ht="15.75" customHeight="1">
      <c r="A571" s="193"/>
      <c r="B571" s="730"/>
      <c r="C571" s="489">
        <v>444</v>
      </c>
      <c r="D571" s="489" t="s">
        <v>2868</v>
      </c>
      <c r="E571" s="489">
        <f t="shared" si="23"/>
        <v>524</v>
      </c>
      <c r="F571" s="726" t="s">
        <v>2635</v>
      </c>
      <c r="G571" s="530" t="s">
        <v>2805</v>
      </c>
      <c r="H571" s="533" t="s">
        <v>2677</v>
      </c>
      <c r="I571" s="641" t="s">
        <v>2801</v>
      </c>
      <c r="J571" s="490" t="s">
        <v>2800</v>
      </c>
      <c r="K571" s="490" t="s">
        <v>2715</v>
      </c>
      <c r="L571" s="490" t="s">
        <v>726</v>
      </c>
      <c r="M571" s="490"/>
      <c r="N571" s="514" t="s">
        <v>841</v>
      </c>
      <c r="O571" s="732" t="s">
        <v>365</v>
      </c>
      <c r="P571" s="497"/>
      <c r="Q571" s="497"/>
      <c r="R571" s="733" t="s">
        <v>799</v>
      </c>
      <c r="S571" s="514" t="s">
        <v>488</v>
      </c>
      <c r="T571" s="734" t="s">
        <v>2869</v>
      </c>
      <c r="U571" s="497" t="s">
        <v>801</v>
      </c>
      <c r="V571" s="498">
        <v>22980</v>
      </c>
      <c r="W571" s="497">
        <f t="shared" ref="W571:W678" ca="1" si="24">DATEDIF(V571,TODAY(),"Y")</f>
        <v>63</v>
      </c>
      <c r="X571" s="497" t="s">
        <v>2870</v>
      </c>
      <c r="Y571" s="497" t="s">
        <v>778</v>
      </c>
      <c r="Z571" s="497" t="s">
        <v>792</v>
      </c>
      <c r="AA571" s="497" t="s">
        <v>740</v>
      </c>
      <c r="AB571" s="497" t="s">
        <v>740</v>
      </c>
      <c r="AC571" s="497" t="s">
        <v>2871</v>
      </c>
      <c r="AD571" s="497"/>
      <c r="AE571" s="497"/>
      <c r="AF571" s="497" t="s">
        <v>1584</v>
      </c>
      <c r="AG571" s="497" t="s">
        <v>1605</v>
      </c>
      <c r="AH571" s="578" t="s">
        <v>688</v>
      </c>
      <c r="AI571" s="729"/>
      <c r="AJ571" s="500"/>
      <c r="AK571" s="500"/>
      <c r="AL571" s="500"/>
      <c r="AM571" s="729"/>
      <c r="AN571" s="729"/>
      <c r="AO571" s="729"/>
      <c r="AP571" s="729"/>
      <c r="AQ571" s="729"/>
      <c r="AR571" s="729"/>
      <c r="AS571" s="729"/>
      <c r="AT571" s="729"/>
      <c r="AU571" s="729"/>
      <c r="AV571" s="729"/>
      <c r="AW571" s="729"/>
      <c r="AX571" s="729"/>
      <c r="AY571" s="729"/>
      <c r="AZ571" s="729"/>
      <c r="BA571" s="729"/>
      <c r="BB571" s="729"/>
    </row>
    <row r="572" spans="1:54" ht="15.75" customHeight="1">
      <c r="A572" s="193"/>
      <c r="B572" s="730"/>
      <c r="C572" s="489">
        <v>445</v>
      </c>
      <c r="D572" s="489" t="s">
        <v>2872</v>
      </c>
      <c r="E572" s="489">
        <f t="shared" si="23"/>
        <v>525</v>
      </c>
      <c r="F572" s="726" t="s">
        <v>2635</v>
      </c>
      <c r="G572" s="530" t="s">
        <v>2805</v>
      </c>
      <c r="H572" s="533" t="s">
        <v>2677</v>
      </c>
      <c r="I572" s="641" t="s">
        <v>2801</v>
      </c>
      <c r="J572" s="490" t="s">
        <v>2800</v>
      </c>
      <c r="K572" s="490" t="s">
        <v>2715</v>
      </c>
      <c r="L572" s="490" t="s">
        <v>726</v>
      </c>
      <c r="M572" s="490"/>
      <c r="N572" s="514" t="s">
        <v>841</v>
      </c>
      <c r="O572" s="732" t="s">
        <v>365</v>
      </c>
      <c r="P572" s="497"/>
      <c r="Q572" s="497"/>
      <c r="R572" s="733" t="s">
        <v>799</v>
      </c>
      <c r="S572" s="514" t="s">
        <v>506</v>
      </c>
      <c r="T572" s="734" t="s">
        <v>2873</v>
      </c>
      <c r="U572" s="497" t="s">
        <v>801</v>
      </c>
      <c r="V572" s="498">
        <v>26443</v>
      </c>
      <c r="W572" s="497">
        <f t="shared" ca="1" si="24"/>
        <v>53</v>
      </c>
      <c r="X572" s="497" t="s">
        <v>2874</v>
      </c>
      <c r="Y572" s="497" t="s">
        <v>778</v>
      </c>
      <c r="Z572" s="497" t="s">
        <v>792</v>
      </c>
      <c r="AA572" s="497" t="s">
        <v>274</v>
      </c>
      <c r="AB572" s="497" t="s">
        <v>274</v>
      </c>
      <c r="AC572" s="552" t="s">
        <v>2875</v>
      </c>
      <c r="AD572" s="497"/>
      <c r="AE572" s="497"/>
      <c r="AF572" s="497" t="s">
        <v>1584</v>
      </c>
      <c r="AG572" s="497" t="s">
        <v>1605</v>
      </c>
      <c r="AH572" s="578" t="s">
        <v>688</v>
      </c>
      <c r="AI572" s="729"/>
      <c r="AJ572" s="500"/>
      <c r="AK572" s="500"/>
      <c r="AL572" s="500"/>
      <c r="AM572" s="729"/>
      <c r="AN572" s="729"/>
      <c r="AO572" s="729"/>
      <c r="AP572" s="729"/>
      <c r="AQ572" s="729"/>
      <c r="AR572" s="729"/>
      <c r="AS572" s="729"/>
      <c r="AT572" s="729"/>
      <c r="AU572" s="729"/>
      <c r="AV572" s="729"/>
      <c r="AW572" s="729"/>
      <c r="AX572" s="729"/>
      <c r="AY572" s="729"/>
      <c r="AZ572" s="729"/>
      <c r="BA572" s="729"/>
      <c r="BB572" s="729"/>
    </row>
    <row r="573" spans="1:54" ht="15.75" customHeight="1">
      <c r="A573" s="193"/>
      <c r="B573" s="730"/>
      <c r="C573" s="489">
        <v>446</v>
      </c>
      <c r="D573" s="489" t="s">
        <v>2876</v>
      </c>
      <c r="E573" s="489">
        <f t="shared" si="23"/>
        <v>526</v>
      </c>
      <c r="F573" s="726" t="s">
        <v>2635</v>
      </c>
      <c r="G573" s="530" t="s">
        <v>2805</v>
      </c>
      <c r="H573" s="533" t="s">
        <v>2677</v>
      </c>
      <c r="I573" s="641" t="s">
        <v>2801</v>
      </c>
      <c r="J573" s="490" t="s">
        <v>2800</v>
      </c>
      <c r="K573" s="490" t="s">
        <v>2715</v>
      </c>
      <c r="L573" s="490" t="s">
        <v>726</v>
      </c>
      <c r="M573" s="490"/>
      <c r="N573" s="514" t="s">
        <v>841</v>
      </c>
      <c r="O573" s="732" t="s">
        <v>365</v>
      </c>
      <c r="P573" s="497"/>
      <c r="Q573" s="497"/>
      <c r="R573" s="733" t="s">
        <v>799</v>
      </c>
      <c r="S573" s="514" t="s">
        <v>520</v>
      </c>
      <c r="T573" s="734" t="s">
        <v>2877</v>
      </c>
      <c r="U573" s="497" t="s">
        <v>801</v>
      </c>
      <c r="V573" s="498">
        <v>27733</v>
      </c>
      <c r="W573" s="497">
        <f t="shared" ca="1" si="24"/>
        <v>50</v>
      </c>
      <c r="X573" s="497" t="s">
        <v>2878</v>
      </c>
      <c r="Y573" s="497" t="s">
        <v>778</v>
      </c>
      <c r="Z573" s="497" t="s">
        <v>792</v>
      </c>
      <c r="AA573" s="497" t="s">
        <v>274</v>
      </c>
      <c r="AB573" s="497" t="s">
        <v>274</v>
      </c>
      <c r="AC573" s="497" t="s">
        <v>2879</v>
      </c>
      <c r="AD573" s="497"/>
      <c r="AE573" s="497" t="s">
        <v>2880</v>
      </c>
      <c r="AF573" s="497" t="s">
        <v>1584</v>
      </c>
      <c r="AG573" s="497" t="s">
        <v>1605</v>
      </c>
      <c r="AH573" s="578" t="s">
        <v>688</v>
      </c>
      <c r="AI573" s="729"/>
      <c r="AJ573" s="500"/>
      <c r="AK573" s="500"/>
      <c r="AL573" s="500"/>
      <c r="AM573" s="729"/>
      <c r="AN573" s="729"/>
      <c r="AO573" s="729"/>
      <c r="AP573" s="729"/>
      <c r="AQ573" s="729"/>
      <c r="AR573" s="729"/>
      <c r="AS573" s="729"/>
      <c r="AT573" s="729"/>
      <c r="AU573" s="729"/>
      <c r="AV573" s="729"/>
      <c r="AW573" s="729"/>
      <c r="AX573" s="729"/>
      <c r="AY573" s="729"/>
      <c r="AZ573" s="729"/>
      <c r="BA573" s="729"/>
      <c r="BB573" s="729"/>
    </row>
    <row r="574" spans="1:54" ht="15.75" customHeight="1">
      <c r="A574" s="193"/>
      <c r="B574" s="730"/>
      <c r="C574" s="489">
        <v>447</v>
      </c>
      <c r="D574" s="489" t="s">
        <v>2881</v>
      </c>
      <c r="E574" s="489">
        <f t="shared" si="23"/>
        <v>527</v>
      </c>
      <c r="F574" s="726" t="s">
        <v>2635</v>
      </c>
      <c r="G574" s="530" t="s">
        <v>2805</v>
      </c>
      <c r="H574" s="533" t="s">
        <v>2677</v>
      </c>
      <c r="I574" s="641" t="s">
        <v>2801</v>
      </c>
      <c r="J574" s="490" t="s">
        <v>2800</v>
      </c>
      <c r="K574" s="490" t="s">
        <v>2715</v>
      </c>
      <c r="L574" s="490" t="s">
        <v>726</v>
      </c>
      <c r="M574" s="490"/>
      <c r="N574" s="514" t="s">
        <v>841</v>
      </c>
      <c r="O574" s="732" t="s">
        <v>365</v>
      </c>
      <c r="P574" s="497"/>
      <c r="Q574" s="497"/>
      <c r="R574" s="733" t="s">
        <v>799</v>
      </c>
      <c r="S574" s="514" t="s">
        <v>530</v>
      </c>
      <c r="T574" s="734" t="s">
        <v>2882</v>
      </c>
      <c r="U574" s="497" t="s">
        <v>801</v>
      </c>
      <c r="V574" s="498">
        <v>32138</v>
      </c>
      <c r="W574" s="497">
        <f t="shared" ca="1" si="24"/>
        <v>38</v>
      </c>
      <c r="X574" s="497" t="s">
        <v>2883</v>
      </c>
      <c r="Y574" s="497" t="s">
        <v>778</v>
      </c>
      <c r="Z574" s="497" t="s">
        <v>792</v>
      </c>
      <c r="AA574" s="497" t="s">
        <v>274</v>
      </c>
      <c r="AB574" s="497" t="s">
        <v>274</v>
      </c>
      <c r="AC574" s="497" t="s">
        <v>2884</v>
      </c>
      <c r="AD574" s="497"/>
      <c r="AE574" s="497" t="s">
        <v>2880</v>
      </c>
      <c r="AF574" s="497" t="s">
        <v>1584</v>
      </c>
      <c r="AG574" s="497" t="s">
        <v>1605</v>
      </c>
      <c r="AH574" s="578" t="s">
        <v>688</v>
      </c>
      <c r="AI574" s="729"/>
      <c r="AJ574" s="500"/>
      <c r="AK574" s="500"/>
      <c r="AL574" s="500"/>
      <c r="AM574" s="729"/>
      <c r="AN574" s="729"/>
      <c r="AO574" s="729"/>
      <c r="AP574" s="729"/>
      <c r="AQ574" s="729"/>
      <c r="AR574" s="729"/>
      <c r="AS574" s="729"/>
      <c r="AT574" s="729"/>
      <c r="AU574" s="729"/>
      <c r="AV574" s="729"/>
      <c r="AW574" s="729"/>
      <c r="AX574" s="729"/>
      <c r="AY574" s="729"/>
      <c r="AZ574" s="729"/>
      <c r="BA574" s="729"/>
      <c r="BB574" s="729"/>
    </row>
    <row r="575" spans="1:54" ht="15.75" customHeight="1">
      <c r="A575" s="193"/>
      <c r="B575" s="730"/>
      <c r="C575" s="489">
        <v>448</v>
      </c>
      <c r="D575" s="489" t="s">
        <v>2885</v>
      </c>
      <c r="E575" s="489">
        <f t="shared" si="23"/>
        <v>528</v>
      </c>
      <c r="F575" s="726" t="s">
        <v>2635</v>
      </c>
      <c r="G575" s="530" t="s">
        <v>2805</v>
      </c>
      <c r="H575" s="533" t="s">
        <v>2677</v>
      </c>
      <c r="I575" s="641" t="s">
        <v>2801</v>
      </c>
      <c r="J575" s="490" t="s">
        <v>2800</v>
      </c>
      <c r="K575" s="490" t="s">
        <v>2715</v>
      </c>
      <c r="L575" s="490" t="s">
        <v>726</v>
      </c>
      <c r="M575" s="490"/>
      <c r="N575" s="514" t="s">
        <v>841</v>
      </c>
      <c r="O575" s="732" t="s">
        <v>365</v>
      </c>
      <c r="P575" s="497"/>
      <c r="Q575" s="497"/>
      <c r="R575" s="735" t="s">
        <v>766</v>
      </c>
      <c r="S575" s="514" t="s">
        <v>540</v>
      </c>
      <c r="T575" s="734" t="s">
        <v>2886</v>
      </c>
      <c r="U575" s="497" t="s">
        <v>801</v>
      </c>
      <c r="V575" s="498">
        <v>36800</v>
      </c>
      <c r="W575" s="497">
        <f t="shared" ca="1" si="24"/>
        <v>25</v>
      </c>
      <c r="X575" s="497" t="s">
        <v>2887</v>
      </c>
      <c r="Y575" s="497" t="s">
        <v>778</v>
      </c>
      <c r="Z575" s="497" t="s">
        <v>792</v>
      </c>
      <c r="AA575" s="497" t="s">
        <v>274</v>
      </c>
      <c r="AB575" s="497" t="s">
        <v>274</v>
      </c>
      <c r="AC575" s="497" t="s">
        <v>793</v>
      </c>
      <c r="AD575" s="497"/>
      <c r="AE575" s="497"/>
      <c r="AF575" s="497" t="s">
        <v>1584</v>
      </c>
      <c r="AG575" s="497" t="s">
        <v>1605</v>
      </c>
      <c r="AH575" s="578" t="s">
        <v>688</v>
      </c>
      <c r="AI575" s="729"/>
      <c r="AJ575" s="500"/>
      <c r="AK575" s="500"/>
      <c r="AL575" s="500"/>
      <c r="AM575" s="729"/>
      <c r="AN575" s="729"/>
      <c r="AO575" s="729"/>
      <c r="AP575" s="729"/>
      <c r="AQ575" s="729"/>
      <c r="AR575" s="729"/>
      <c r="AS575" s="729"/>
      <c r="AT575" s="729"/>
      <c r="AU575" s="729"/>
      <c r="AV575" s="729"/>
      <c r="AW575" s="729"/>
      <c r="AX575" s="729"/>
      <c r="AY575" s="729"/>
      <c r="AZ575" s="729"/>
      <c r="BA575" s="729"/>
      <c r="BB575" s="729"/>
    </row>
    <row r="576" spans="1:54" ht="15.75" customHeight="1">
      <c r="A576" s="193"/>
      <c r="B576" s="730"/>
      <c r="C576" s="489">
        <v>449</v>
      </c>
      <c r="D576" s="634" t="s">
        <v>2893</v>
      </c>
      <c r="E576" s="489">
        <f t="shared" si="23"/>
        <v>529</v>
      </c>
      <c r="F576" s="634" t="s">
        <v>2635</v>
      </c>
      <c r="G576" s="530" t="s">
        <v>2805</v>
      </c>
      <c r="H576" s="533" t="s">
        <v>2677</v>
      </c>
      <c r="I576" s="641" t="s">
        <v>2801</v>
      </c>
      <c r="J576" s="490" t="s">
        <v>2800</v>
      </c>
      <c r="K576" s="490" t="s">
        <v>2715</v>
      </c>
      <c r="L576" s="490" t="s">
        <v>726</v>
      </c>
      <c r="M576" s="490"/>
      <c r="N576" s="526" t="s">
        <v>841</v>
      </c>
      <c r="O576" s="736" t="s">
        <v>365</v>
      </c>
      <c r="P576" s="636"/>
      <c r="Q576" s="636"/>
      <c r="R576" s="737" t="s">
        <v>799</v>
      </c>
      <c r="S576" s="738" t="s">
        <v>2894</v>
      </c>
      <c r="T576" s="638" t="s">
        <v>2895</v>
      </c>
      <c r="U576" s="636" t="s">
        <v>801</v>
      </c>
      <c r="V576" s="639">
        <v>28211</v>
      </c>
      <c r="W576" s="497">
        <f t="shared" ca="1" si="24"/>
        <v>48</v>
      </c>
      <c r="X576" s="636" t="s">
        <v>2896</v>
      </c>
      <c r="Y576" s="636" t="s">
        <v>778</v>
      </c>
      <c r="Z576" s="636" t="s">
        <v>792</v>
      </c>
      <c r="AA576" s="636" t="s">
        <v>274</v>
      </c>
      <c r="AB576" s="497" t="s">
        <v>274</v>
      </c>
      <c r="AC576" s="497" t="s">
        <v>2897</v>
      </c>
      <c r="AD576" s="640" t="s">
        <v>786</v>
      </c>
      <c r="AE576" s="636" t="s">
        <v>1817</v>
      </c>
      <c r="AF576" s="497" t="s">
        <v>1584</v>
      </c>
      <c r="AG576" s="499"/>
      <c r="AH576" s="578" t="s">
        <v>688</v>
      </c>
      <c r="AI576" s="729"/>
      <c r="AJ576" s="500"/>
      <c r="AK576" s="500"/>
      <c r="AL576" s="500"/>
      <c r="AM576" s="729"/>
      <c r="AN576" s="729"/>
      <c r="AO576" s="729"/>
      <c r="AP576" s="729"/>
      <c r="AQ576" s="729"/>
      <c r="AR576" s="729"/>
      <c r="AS576" s="729"/>
      <c r="AT576" s="729"/>
      <c r="AU576" s="729"/>
      <c r="AV576" s="729"/>
      <c r="AW576" s="729"/>
      <c r="AX576" s="729"/>
      <c r="AY576" s="729"/>
      <c r="AZ576" s="729"/>
      <c r="BA576" s="729"/>
      <c r="BB576" s="729"/>
    </row>
    <row r="577" spans="1:54" ht="15.75" customHeight="1">
      <c r="A577" s="457"/>
      <c r="B577" s="456"/>
      <c r="C577" s="489">
        <v>578</v>
      </c>
      <c r="D577" s="489" t="s">
        <v>1757</v>
      </c>
      <c r="E577" s="489">
        <f t="shared" si="23"/>
        <v>529</v>
      </c>
      <c r="F577" s="489"/>
      <c r="G577" s="530" t="s">
        <v>2805</v>
      </c>
      <c r="H577" s="533" t="s">
        <v>2677</v>
      </c>
      <c r="I577" s="641" t="s">
        <v>115</v>
      </c>
      <c r="J577" s="490" t="s">
        <v>1002</v>
      </c>
      <c r="K577" s="490" t="s">
        <v>1757</v>
      </c>
      <c r="L577" s="490" t="s">
        <v>726</v>
      </c>
      <c r="M577" s="490"/>
      <c r="N577" s="493" t="s">
        <v>909</v>
      </c>
      <c r="O577" s="494"/>
      <c r="P577" s="495" t="s">
        <v>197</v>
      </c>
      <c r="Q577" s="495"/>
      <c r="R577" s="494"/>
      <c r="S577" s="493" t="s">
        <v>269</v>
      </c>
      <c r="T577" s="496" t="s">
        <v>1758</v>
      </c>
      <c r="U577" s="497" t="s">
        <v>801</v>
      </c>
      <c r="V577" s="498">
        <v>25211</v>
      </c>
      <c r="W577" s="497">
        <f t="shared" ca="1" si="24"/>
        <v>57</v>
      </c>
      <c r="X577" s="497" t="s">
        <v>1759</v>
      </c>
      <c r="Y577" s="497" t="s">
        <v>733</v>
      </c>
      <c r="Z577" s="497" t="s">
        <v>734</v>
      </c>
      <c r="AA577" s="497" t="s">
        <v>740</v>
      </c>
      <c r="AB577" s="497" t="s">
        <v>740</v>
      </c>
      <c r="AC577" s="497" t="s">
        <v>1750</v>
      </c>
      <c r="AD577" s="497" t="s">
        <v>1012</v>
      </c>
      <c r="AE577" s="497"/>
      <c r="AF577" s="497"/>
      <c r="AG577" s="499"/>
      <c r="AH577" s="499"/>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row>
    <row r="578" spans="1:54" ht="15.75" customHeight="1">
      <c r="A578" s="457"/>
      <c r="B578" s="456"/>
      <c r="C578" s="489">
        <v>579</v>
      </c>
      <c r="D578" s="489" t="s">
        <v>2909</v>
      </c>
      <c r="E578" s="489">
        <f t="shared" si="23"/>
        <v>530</v>
      </c>
      <c r="F578" s="489" t="s">
        <v>688</v>
      </c>
      <c r="G578" s="530" t="s">
        <v>2805</v>
      </c>
      <c r="H578" s="533" t="s">
        <v>2677</v>
      </c>
      <c r="I578" s="641" t="s">
        <v>115</v>
      </c>
      <c r="J578" s="490" t="s">
        <v>1002</v>
      </c>
      <c r="K578" s="490" t="s">
        <v>1757</v>
      </c>
      <c r="L578" s="490" t="s">
        <v>726</v>
      </c>
      <c r="M578" s="490"/>
      <c r="N578" s="501" t="s">
        <v>909</v>
      </c>
      <c r="O578" s="494" t="s">
        <v>365</v>
      </c>
      <c r="P578" s="495"/>
      <c r="Q578" s="495"/>
      <c r="R578" s="494" t="s">
        <v>799</v>
      </c>
      <c r="S578" s="501" t="s">
        <v>2910</v>
      </c>
      <c r="T578" s="496" t="s">
        <v>2911</v>
      </c>
      <c r="U578" s="497" t="s">
        <v>801</v>
      </c>
      <c r="V578" s="498">
        <v>33117</v>
      </c>
      <c r="W578" s="497">
        <f t="shared" ca="1" si="24"/>
        <v>35</v>
      </c>
      <c r="X578" s="497" t="s">
        <v>2912</v>
      </c>
      <c r="Y578" s="497" t="s">
        <v>778</v>
      </c>
      <c r="Z578" s="497" t="s">
        <v>792</v>
      </c>
      <c r="AA578" s="497" t="s">
        <v>676</v>
      </c>
      <c r="AB578" s="512" t="s">
        <v>676</v>
      </c>
      <c r="AC578" s="497" t="s">
        <v>2913</v>
      </c>
      <c r="AD578" s="497" t="s">
        <v>786</v>
      </c>
      <c r="AE578" s="497" t="s">
        <v>1659</v>
      </c>
      <c r="AF578" s="497" t="s">
        <v>874</v>
      </c>
      <c r="AG578" s="499"/>
      <c r="AH578" s="499" t="s">
        <v>688</v>
      </c>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row>
    <row r="579" spans="1:54" ht="15.75" customHeight="1">
      <c r="A579" s="457"/>
      <c r="B579" s="456"/>
      <c r="C579" s="489">
        <v>580</v>
      </c>
      <c r="D579" s="489" t="s">
        <v>2898</v>
      </c>
      <c r="E579" s="489">
        <f t="shared" si="23"/>
        <v>531</v>
      </c>
      <c r="F579" s="489" t="s">
        <v>688</v>
      </c>
      <c r="G579" s="530" t="s">
        <v>2805</v>
      </c>
      <c r="H579" s="533" t="s">
        <v>2677</v>
      </c>
      <c r="I579" s="641" t="s">
        <v>115</v>
      </c>
      <c r="J579" s="490" t="s">
        <v>1002</v>
      </c>
      <c r="K579" s="490" t="s">
        <v>1757</v>
      </c>
      <c r="L579" s="490" t="s">
        <v>726</v>
      </c>
      <c r="M579" s="490"/>
      <c r="N579" s="501" t="s">
        <v>909</v>
      </c>
      <c r="O579" s="494" t="s">
        <v>365</v>
      </c>
      <c r="P579" s="495"/>
      <c r="Q579" s="495"/>
      <c r="R579" s="494" t="s">
        <v>799</v>
      </c>
      <c r="S579" s="501" t="s">
        <v>2899</v>
      </c>
      <c r="T579" s="496" t="s">
        <v>2900</v>
      </c>
      <c r="U579" s="497" t="s">
        <v>801</v>
      </c>
      <c r="V579" s="498">
        <v>33974</v>
      </c>
      <c r="W579" s="497">
        <f t="shared" ca="1" si="24"/>
        <v>33</v>
      </c>
      <c r="X579" s="497" t="s">
        <v>2901</v>
      </c>
      <c r="Y579" s="497" t="s">
        <v>778</v>
      </c>
      <c r="Z579" s="497" t="s">
        <v>792</v>
      </c>
      <c r="AA579" s="497" t="s">
        <v>274</v>
      </c>
      <c r="AB579" s="497" t="s">
        <v>274</v>
      </c>
      <c r="AC579" s="497" t="s">
        <v>2626</v>
      </c>
      <c r="AD579" s="497"/>
      <c r="AE579" s="497"/>
      <c r="AF579" s="497" t="s">
        <v>874</v>
      </c>
      <c r="AG579" s="499"/>
      <c r="AH579" s="499" t="s">
        <v>688</v>
      </c>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row>
    <row r="580" spans="1:54" ht="15.75" customHeight="1">
      <c r="A580" s="457"/>
      <c r="B580" s="456"/>
      <c r="C580" s="489">
        <v>581</v>
      </c>
      <c r="D580" s="489" t="s">
        <v>2902</v>
      </c>
      <c r="E580" s="489">
        <f t="shared" si="23"/>
        <v>532</v>
      </c>
      <c r="F580" s="489" t="s">
        <v>688</v>
      </c>
      <c r="G580" s="530" t="s">
        <v>2805</v>
      </c>
      <c r="H580" s="533" t="s">
        <v>2677</v>
      </c>
      <c r="I580" s="641" t="s">
        <v>115</v>
      </c>
      <c r="J580" s="490" t="s">
        <v>1002</v>
      </c>
      <c r="K580" s="490" t="s">
        <v>1757</v>
      </c>
      <c r="L580" s="490" t="s">
        <v>726</v>
      </c>
      <c r="M580" s="490"/>
      <c r="N580" s="501" t="s">
        <v>909</v>
      </c>
      <c r="O580" s="494" t="s">
        <v>365</v>
      </c>
      <c r="P580" s="495"/>
      <c r="Q580" s="495"/>
      <c r="R580" s="494" t="s">
        <v>766</v>
      </c>
      <c r="S580" s="501" t="s">
        <v>2903</v>
      </c>
      <c r="T580" s="496" t="s">
        <v>2904</v>
      </c>
      <c r="U580" s="497" t="s">
        <v>801</v>
      </c>
      <c r="V580" s="498">
        <v>37889</v>
      </c>
      <c r="W580" s="497">
        <f t="shared" ca="1" si="24"/>
        <v>22</v>
      </c>
      <c r="X580" s="497" t="s">
        <v>2905</v>
      </c>
      <c r="Y580" s="497" t="s">
        <v>778</v>
      </c>
      <c r="Z580" s="497" t="s">
        <v>792</v>
      </c>
      <c r="AA580" s="497" t="s">
        <v>274</v>
      </c>
      <c r="AB580" s="497" t="s">
        <v>274</v>
      </c>
      <c r="AC580" s="497" t="s">
        <v>2615</v>
      </c>
      <c r="AD580" s="497"/>
      <c r="AE580" s="497" t="s">
        <v>2680</v>
      </c>
      <c r="AF580" s="497" t="s">
        <v>874</v>
      </c>
      <c r="AG580" s="499"/>
      <c r="AH580" s="499" t="s">
        <v>688</v>
      </c>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row>
    <row r="581" spans="1:54" ht="15.75" customHeight="1">
      <c r="A581" s="457"/>
      <c r="B581" s="456"/>
      <c r="C581" s="489">
        <v>582</v>
      </c>
      <c r="D581" s="489" t="s">
        <v>2906</v>
      </c>
      <c r="E581" s="489">
        <f t="shared" si="23"/>
        <v>533</v>
      </c>
      <c r="F581" s="489" t="s">
        <v>680</v>
      </c>
      <c r="G581" s="530" t="s">
        <v>2805</v>
      </c>
      <c r="H581" s="555" t="s">
        <v>2677</v>
      </c>
      <c r="I581" s="641" t="s">
        <v>115</v>
      </c>
      <c r="J581" s="490" t="s">
        <v>1002</v>
      </c>
      <c r="K581" s="490" t="s">
        <v>1757</v>
      </c>
      <c r="L581" s="490" t="s">
        <v>726</v>
      </c>
      <c r="M581" s="490"/>
      <c r="N581" s="501" t="s">
        <v>909</v>
      </c>
      <c r="O581" s="494" t="s">
        <v>365</v>
      </c>
      <c r="P581" s="495"/>
      <c r="Q581" s="495"/>
      <c r="R581" s="494" t="s">
        <v>1617</v>
      </c>
      <c r="S581" s="504" t="s">
        <v>453</v>
      </c>
      <c r="T581" s="496" t="s">
        <v>2907</v>
      </c>
      <c r="U581" s="497" t="s">
        <v>801</v>
      </c>
      <c r="V581" s="498">
        <v>38551</v>
      </c>
      <c r="W581" s="497">
        <f t="shared" ca="1" si="24"/>
        <v>20</v>
      </c>
      <c r="X581" s="497" t="s">
        <v>2908</v>
      </c>
      <c r="Y581" s="497" t="s">
        <v>778</v>
      </c>
      <c r="Z581" s="497" t="s">
        <v>792</v>
      </c>
      <c r="AA581" s="497" t="s">
        <v>274</v>
      </c>
      <c r="AB581" s="497" t="s">
        <v>274</v>
      </c>
      <c r="AC581" s="497" t="s">
        <v>2615</v>
      </c>
      <c r="AD581" s="497"/>
      <c r="AE581" s="497" t="s">
        <v>2680</v>
      </c>
      <c r="AF581" s="497" t="s">
        <v>874</v>
      </c>
      <c r="AG581" s="499"/>
      <c r="AH581" s="499" t="s">
        <v>680</v>
      </c>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row>
    <row r="582" spans="1:54" ht="15.75" customHeight="1">
      <c r="A582" s="457"/>
      <c r="B582" s="456"/>
      <c r="C582" s="489">
        <v>464</v>
      </c>
      <c r="D582" s="489" t="s">
        <v>822</v>
      </c>
      <c r="E582" s="489">
        <f t="shared" si="23"/>
        <v>533</v>
      </c>
      <c r="F582" s="489"/>
      <c r="G582" s="530" t="s">
        <v>2914</v>
      </c>
      <c r="H582" s="531"/>
      <c r="I582" s="641" t="s">
        <v>96</v>
      </c>
      <c r="J582" s="490"/>
      <c r="K582" s="490" t="s">
        <v>822</v>
      </c>
      <c r="L582" s="490"/>
      <c r="M582" s="535"/>
      <c r="N582" s="493" t="s">
        <v>727</v>
      </c>
      <c r="O582" s="494"/>
      <c r="P582" s="495" t="s">
        <v>390</v>
      </c>
      <c r="Q582" s="495"/>
      <c r="R582" s="494"/>
      <c r="S582" s="493" t="s">
        <v>96</v>
      </c>
      <c r="T582" s="496" t="s">
        <v>2915</v>
      </c>
      <c r="U582" s="497" t="s">
        <v>801</v>
      </c>
      <c r="V582" s="498">
        <v>31722</v>
      </c>
      <c r="W582" s="497">
        <f t="shared" ca="1" si="24"/>
        <v>39</v>
      </c>
      <c r="X582" s="497" t="s">
        <v>824</v>
      </c>
      <c r="Y582" s="497" t="s">
        <v>733</v>
      </c>
      <c r="Z582" s="739" t="s">
        <v>734</v>
      </c>
      <c r="AA582" s="740" t="s">
        <v>676</v>
      </c>
      <c r="AB582" s="741" t="s">
        <v>736</v>
      </c>
      <c r="AC582" s="742" t="s">
        <v>737</v>
      </c>
      <c r="AD582" s="743" t="s">
        <v>1012</v>
      </c>
      <c r="AE582" s="497"/>
      <c r="AF582" s="497"/>
      <c r="AG582" s="499"/>
      <c r="AH582" s="499"/>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row>
    <row r="583" spans="1:54" ht="15.75" customHeight="1">
      <c r="A583" s="457"/>
      <c r="B583" s="456"/>
      <c r="C583" s="489">
        <v>465</v>
      </c>
      <c r="D583" s="489" t="s">
        <v>2916</v>
      </c>
      <c r="E583" s="489">
        <f t="shared" si="23"/>
        <v>534</v>
      </c>
      <c r="F583" s="489" t="s">
        <v>688</v>
      </c>
      <c r="G583" s="530" t="s">
        <v>2914</v>
      </c>
      <c r="H583" s="533" t="s">
        <v>822</v>
      </c>
      <c r="I583" s="641" t="s">
        <v>96</v>
      </c>
      <c r="J583" s="490" t="s">
        <v>822</v>
      </c>
      <c r="K583" s="490" t="s">
        <v>822</v>
      </c>
      <c r="L583" s="490" t="s">
        <v>2916</v>
      </c>
      <c r="M583" s="535" t="s">
        <v>2917</v>
      </c>
      <c r="N583" s="501" t="s">
        <v>727</v>
      </c>
      <c r="O583" s="494"/>
      <c r="P583" s="495" t="s">
        <v>519</v>
      </c>
      <c r="Q583" s="495"/>
      <c r="R583" s="494" t="s">
        <v>799</v>
      </c>
      <c r="S583" s="526" t="s">
        <v>584</v>
      </c>
      <c r="T583" s="496" t="s">
        <v>2918</v>
      </c>
      <c r="U583" s="497" t="s">
        <v>801</v>
      </c>
      <c r="V583" s="498">
        <v>33100</v>
      </c>
      <c r="W583" s="497">
        <f t="shared" ca="1" si="24"/>
        <v>35</v>
      </c>
      <c r="X583" s="497" t="s">
        <v>2919</v>
      </c>
      <c r="Y583" s="497" t="s">
        <v>778</v>
      </c>
      <c r="Z583" s="739" t="s">
        <v>784</v>
      </c>
      <c r="AA583" s="744" t="s">
        <v>676</v>
      </c>
      <c r="AB583" s="513" t="s">
        <v>676</v>
      </c>
      <c r="AC583" s="745" t="s">
        <v>2920</v>
      </c>
      <c r="AD583" s="743"/>
      <c r="AE583" s="497"/>
      <c r="AF583" s="497" t="s">
        <v>891</v>
      </c>
      <c r="AG583" s="499"/>
      <c r="AH583" s="499" t="s">
        <v>688</v>
      </c>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row>
    <row r="584" spans="1:54" ht="15.75" customHeight="1">
      <c r="A584" s="457"/>
      <c r="B584" s="456"/>
      <c r="C584" s="489">
        <v>466</v>
      </c>
      <c r="D584" s="489" t="s">
        <v>2921</v>
      </c>
      <c r="E584" s="489">
        <f t="shared" si="23"/>
        <v>535</v>
      </c>
      <c r="F584" s="489" t="s">
        <v>688</v>
      </c>
      <c r="G584" s="530" t="s">
        <v>2914</v>
      </c>
      <c r="H584" s="533" t="s">
        <v>822</v>
      </c>
      <c r="I584" s="641" t="s">
        <v>96</v>
      </c>
      <c r="J584" s="490" t="s">
        <v>822</v>
      </c>
      <c r="K584" s="490" t="s">
        <v>822</v>
      </c>
      <c r="L584" s="490" t="s">
        <v>2916</v>
      </c>
      <c r="M584" s="535" t="s">
        <v>2917</v>
      </c>
      <c r="N584" s="501" t="s">
        <v>727</v>
      </c>
      <c r="O584" s="494"/>
      <c r="P584" s="495"/>
      <c r="Q584" s="495"/>
      <c r="R584" s="494" t="s">
        <v>799</v>
      </c>
      <c r="S584" s="370" t="s">
        <v>2922</v>
      </c>
      <c r="T584" s="496" t="s">
        <v>2923</v>
      </c>
      <c r="U584" s="497" t="s">
        <v>801</v>
      </c>
      <c r="V584" s="498">
        <v>32267</v>
      </c>
      <c r="W584" s="497">
        <f t="shared" ca="1" si="24"/>
        <v>37</v>
      </c>
      <c r="X584" s="497" t="s">
        <v>2924</v>
      </c>
      <c r="Y584" s="497" t="s">
        <v>778</v>
      </c>
      <c r="Z584" s="739" t="s">
        <v>792</v>
      </c>
      <c r="AA584" s="744" t="s">
        <v>676</v>
      </c>
      <c r="AB584" s="513" t="s">
        <v>676</v>
      </c>
      <c r="AC584" s="745" t="s">
        <v>2920</v>
      </c>
      <c r="AD584" s="743"/>
      <c r="AE584" s="497" t="s">
        <v>2925</v>
      </c>
      <c r="AF584" s="497" t="s">
        <v>891</v>
      </c>
      <c r="AG584" s="499"/>
      <c r="AH584" s="499" t="s">
        <v>688</v>
      </c>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row>
    <row r="585" spans="1:54" ht="15.75" customHeight="1">
      <c r="A585" s="457"/>
      <c r="B585" s="456"/>
      <c r="C585" s="489">
        <v>467</v>
      </c>
      <c r="D585" s="489" t="s">
        <v>2926</v>
      </c>
      <c r="E585" s="489">
        <f t="shared" si="23"/>
        <v>536</v>
      </c>
      <c r="F585" s="489" t="s">
        <v>688</v>
      </c>
      <c r="G585" s="530" t="s">
        <v>2914</v>
      </c>
      <c r="H585" s="533" t="s">
        <v>822</v>
      </c>
      <c r="I585" s="641" t="s">
        <v>96</v>
      </c>
      <c r="J585" s="490" t="s">
        <v>822</v>
      </c>
      <c r="K585" s="490" t="s">
        <v>822</v>
      </c>
      <c r="L585" s="490" t="s">
        <v>2916</v>
      </c>
      <c r="M585" s="535" t="s">
        <v>2917</v>
      </c>
      <c r="N585" s="501" t="s">
        <v>727</v>
      </c>
      <c r="O585" s="494"/>
      <c r="P585" s="495"/>
      <c r="Q585" s="495"/>
      <c r="R585" s="494" t="s">
        <v>799</v>
      </c>
      <c r="S585" s="526" t="s">
        <v>2927</v>
      </c>
      <c r="T585" s="496" t="s">
        <v>2928</v>
      </c>
      <c r="U585" s="497" t="s">
        <v>801</v>
      </c>
      <c r="V585" s="498">
        <v>35591</v>
      </c>
      <c r="W585" s="497">
        <f t="shared" ca="1" si="24"/>
        <v>28</v>
      </c>
      <c r="X585" s="497" t="s">
        <v>2929</v>
      </c>
      <c r="Y585" s="508" t="s">
        <v>733</v>
      </c>
      <c r="Z585" s="739" t="s">
        <v>734</v>
      </c>
      <c r="AA585" s="744" t="s">
        <v>676</v>
      </c>
      <c r="AB585" s="513" t="s">
        <v>676</v>
      </c>
      <c r="AC585" s="745" t="s">
        <v>2920</v>
      </c>
      <c r="AD585" s="743"/>
      <c r="AE585" s="497"/>
      <c r="AF585" s="497" t="s">
        <v>891</v>
      </c>
      <c r="AG585" s="499"/>
      <c r="AH585" s="499" t="s">
        <v>688</v>
      </c>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row>
    <row r="586" spans="1:54" ht="15.75" customHeight="1">
      <c r="A586" s="193"/>
      <c r="B586" s="193"/>
      <c r="C586" s="489">
        <v>468</v>
      </c>
      <c r="D586" s="746" t="s">
        <v>2930</v>
      </c>
      <c r="E586" s="489">
        <f t="shared" si="23"/>
        <v>537</v>
      </c>
      <c r="F586" s="747" t="s">
        <v>688</v>
      </c>
      <c r="G586" s="530" t="s">
        <v>2914</v>
      </c>
      <c r="H586" s="533" t="s">
        <v>822</v>
      </c>
      <c r="I586" s="748" t="s">
        <v>96</v>
      </c>
      <c r="J586" s="528" t="s">
        <v>822</v>
      </c>
      <c r="K586" s="528" t="s">
        <v>822</v>
      </c>
      <c r="L586" s="528" t="s">
        <v>2916</v>
      </c>
      <c r="M586" s="749" t="s">
        <v>2917</v>
      </c>
      <c r="N586" s="501" t="s">
        <v>727</v>
      </c>
      <c r="O586" s="720" t="s">
        <v>365</v>
      </c>
      <c r="P586" s="728"/>
      <c r="Q586" s="728"/>
      <c r="R586" s="750" t="s">
        <v>799</v>
      </c>
      <c r="S586" s="642" t="s">
        <v>2931</v>
      </c>
      <c r="T586" s="751" t="s">
        <v>2932</v>
      </c>
      <c r="U586" s="728" t="s">
        <v>801</v>
      </c>
      <c r="V586" s="752">
        <v>31113</v>
      </c>
      <c r="W586" s="728">
        <f t="shared" ca="1" si="24"/>
        <v>40</v>
      </c>
      <c r="X586" s="728" t="s">
        <v>2933</v>
      </c>
      <c r="Y586" s="728" t="s">
        <v>778</v>
      </c>
      <c r="Z586" s="753" t="s">
        <v>792</v>
      </c>
      <c r="AA586" s="754" t="s">
        <v>676</v>
      </c>
      <c r="AB586" s="755" t="s">
        <v>676</v>
      </c>
      <c r="AC586" s="756" t="s">
        <v>2934</v>
      </c>
      <c r="AD586" s="757"/>
      <c r="AE586" s="728"/>
      <c r="AF586" s="728" t="s">
        <v>982</v>
      </c>
      <c r="AG586" s="728"/>
      <c r="AH586" s="728"/>
      <c r="AI586" s="500"/>
      <c r="AJ586" s="500"/>
      <c r="AK586" s="500"/>
      <c r="AL586" s="500"/>
      <c r="AM586" s="193"/>
      <c r="AN586" s="193"/>
      <c r="AO586" s="193"/>
      <c r="AP586" s="193"/>
      <c r="AQ586" s="193"/>
      <c r="AR586" s="193"/>
      <c r="AS586" s="193"/>
      <c r="AT586" s="193"/>
      <c r="AU586" s="193"/>
      <c r="AV586" s="193"/>
      <c r="AW586" s="193"/>
      <c r="AX586" s="193"/>
      <c r="AY586" s="193"/>
      <c r="AZ586" s="193"/>
      <c r="BA586" s="193"/>
      <c r="BB586" s="193"/>
    </row>
    <row r="587" spans="1:54" ht="15.75" customHeight="1">
      <c r="A587" s="193"/>
      <c r="B587" s="193"/>
      <c r="C587" s="489">
        <v>469</v>
      </c>
      <c r="D587" s="758" t="s">
        <v>2935</v>
      </c>
      <c r="E587" s="489">
        <f t="shared" si="23"/>
        <v>538</v>
      </c>
      <c r="F587" s="747" t="s">
        <v>688</v>
      </c>
      <c r="G587" s="530" t="s">
        <v>2914</v>
      </c>
      <c r="H587" s="533" t="s">
        <v>822</v>
      </c>
      <c r="I587" s="748" t="s">
        <v>96</v>
      </c>
      <c r="J587" s="528" t="s">
        <v>822</v>
      </c>
      <c r="K587" s="528" t="s">
        <v>822</v>
      </c>
      <c r="L587" s="528" t="s">
        <v>2916</v>
      </c>
      <c r="M587" s="749" t="s">
        <v>2917</v>
      </c>
      <c r="N587" s="501" t="s">
        <v>727</v>
      </c>
      <c r="O587" s="759" t="s">
        <v>365</v>
      </c>
      <c r="P587" s="760"/>
      <c r="Q587" s="489"/>
      <c r="R587" s="750" t="s">
        <v>799</v>
      </c>
      <c r="S587" s="961" t="s">
        <v>2936</v>
      </c>
      <c r="T587" s="760" t="s">
        <v>2937</v>
      </c>
      <c r="U587" s="753" t="s">
        <v>801</v>
      </c>
      <c r="V587" s="761">
        <v>30783</v>
      </c>
      <c r="W587" s="762">
        <f t="shared" ca="1" si="24"/>
        <v>41</v>
      </c>
      <c r="X587" s="763" t="s">
        <v>2938</v>
      </c>
      <c r="Y587" s="762" t="s">
        <v>778</v>
      </c>
      <c r="Z587" s="764" t="s">
        <v>792</v>
      </c>
      <c r="AA587" s="765" t="s">
        <v>676</v>
      </c>
      <c r="AB587" s="766" t="s">
        <v>676</v>
      </c>
      <c r="AC587" s="767" t="s">
        <v>1634</v>
      </c>
      <c r="AD587" s="760"/>
      <c r="AE587" s="489"/>
      <c r="AF587" s="489" t="s">
        <v>1380</v>
      </c>
      <c r="AG587" s="489"/>
      <c r="AH587" s="499" t="s">
        <v>688</v>
      </c>
      <c r="AI587" s="500"/>
      <c r="AJ587" s="500"/>
      <c r="AK587" s="500"/>
      <c r="AL587" s="500"/>
      <c r="AM587" s="193"/>
      <c r="AN587" s="193"/>
      <c r="AO587" s="193"/>
      <c r="AP587" s="193"/>
      <c r="AQ587" s="193"/>
      <c r="AR587" s="193"/>
      <c r="AS587" s="193"/>
      <c r="AT587" s="193"/>
      <c r="AU587" s="193"/>
      <c r="AV587" s="193"/>
      <c r="AW587" s="193"/>
      <c r="AX587" s="193"/>
      <c r="AY587" s="193"/>
      <c r="AZ587" s="193"/>
      <c r="BA587" s="193"/>
      <c r="BB587" s="193"/>
    </row>
    <row r="588" spans="1:54" ht="15.75" customHeight="1">
      <c r="A588" s="457"/>
      <c r="B588" s="456"/>
      <c r="C588" s="489">
        <v>470</v>
      </c>
      <c r="D588" s="489" t="s">
        <v>2917</v>
      </c>
      <c r="E588" s="489">
        <f t="shared" si="23"/>
        <v>539</v>
      </c>
      <c r="F588" s="489" t="s">
        <v>688</v>
      </c>
      <c r="G588" s="530" t="s">
        <v>2914</v>
      </c>
      <c r="H588" s="533" t="s">
        <v>822</v>
      </c>
      <c r="I588" s="641" t="s">
        <v>96</v>
      </c>
      <c r="J588" s="490" t="s">
        <v>822</v>
      </c>
      <c r="K588" s="490" t="s">
        <v>822</v>
      </c>
      <c r="L588" s="490" t="s">
        <v>2916</v>
      </c>
      <c r="M588" s="535" t="s">
        <v>2917</v>
      </c>
      <c r="N588" s="501" t="s">
        <v>727</v>
      </c>
      <c r="O588" s="494"/>
      <c r="P588" s="495" t="s">
        <v>519</v>
      </c>
      <c r="Q588" s="495"/>
      <c r="R588" s="494" t="s">
        <v>799</v>
      </c>
      <c r="S588" s="642" t="s">
        <v>2939</v>
      </c>
      <c r="T588" s="496" t="s">
        <v>2940</v>
      </c>
      <c r="U588" s="497" t="s">
        <v>801</v>
      </c>
      <c r="V588" s="498">
        <v>21995</v>
      </c>
      <c r="W588" s="497">
        <f t="shared" ca="1" si="24"/>
        <v>65</v>
      </c>
      <c r="X588" s="497" t="s">
        <v>2941</v>
      </c>
      <c r="Y588" s="508" t="s">
        <v>733</v>
      </c>
      <c r="Z588" s="739" t="s">
        <v>734</v>
      </c>
      <c r="AA588" s="768" t="s">
        <v>1235</v>
      </c>
      <c r="AB588" s="741" t="s">
        <v>1235</v>
      </c>
      <c r="AC588" s="742" t="s">
        <v>2942</v>
      </c>
      <c r="AD588" s="743"/>
      <c r="AE588" s="497"/>
      <c r="AF588" s="497" t="s">
        <v>891</v>
      </c>
      <c r="AG588" s="499"/>
      <c r="AH588" s="499" t="s">
        <v>688</v>
      </c>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row>
    <row r="589" spans="1:54" ht="15.75" customHeight="1">
      <c r="A589" s="457"/>
      <c r="B589" s="456"/>
      <c r="C589" s="489">
        <v>471</v>
      </c>
      <c r="D589" s="489" t="s">
        <v>2943</v>
      </c>
      <c r="E589" s="489">
        <f t="shared" si="23"/>
        <v>540</v>
      </c>
      <c r="F589" s="489" t="s">
        <v>688</v>
      </c>
      <c r="G589" s="530" t="s">
        <v>2914</v>
      </c>
      <c r="H589" s="533" t="s">
        <v>822</v>
      </c>
      <c r="I589" s="641" t="s">
        <v>96</v>
      </c>
      <c r="J589" s="490" t="s">
        <v>822</v>
      </c>
      <c r="K589" s="490" t="s">
        <v>822</v>
      </c>
      <c r="L589" s="490" t="s">
        <v>2916</v>
      </c>
      <c r="M589" s="535" t="s">
        <v>2917</v>
      </c>
      <c r="N589" s="501" t="s">
        <v>727</v>
      </c>
      <c r="O589" s="494"/>
      <c r="P589" s="495"/>
      <c r="Q589" s="507" t="s">
        <v>2944</v>
      </c>
      <c r="R589" s="494" t="s">
        <v>799</v>
      </c>
      <c r="S589" s="769" t="s">
        <v>2945</v>
      </c>
      <c r="T589" s="527" t="s">
        <v>2946</v>
      </c>
      <c r="U589" s="497" t="s">
        <v>801</v>
      </c>
      <c r="V589" s="498">
        <v>28273</v>
      </c>
      <c r="W589" s="497">
        <f t="shared" ca="1" si="24"/>
        <v>48</v>
      </c>
      <c r="X589" s="497" t="s">
        <v>2947</v>
      </c>
      <c r="Y589" s="497" t="s">
        <v>778</v>
      </c>
      <c r="Z589" s="739" t="s">
        <v>784</v>
      </c>
      <c r="AA589" s="770" t="s">
        <v>1235</v>
      </c>
      <c r="AB589" s="497" t="s">
        <v>1235</v>
      </c>
      <c r="AC589" s="771" t="s">
        <v>2948</v>
      </c>
      <c r="AD589" s="743"/>
      <c r="AE589" s="497"/>
      <c r="AF589" s="497" t="s">
        <v>891</v>
      </c>
      <c r="AG589" s="499"/>
      <c r="AH589" s="499"/>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row>
    <row r="590" spans="1:54" ht="15.75" customHeight="1">
      <c r="A590" s="457"/>
      <c r="B590" s="456"/>
      <c r="C590" s="489">
        <v>472</v>
      </c>
      <c r="D590" s="489" t="s">
        <v>2949</v>
      </c>
      <c r="E590" s="489">
        <f t="shared" si="23"/>
        <v>541</v>
      </c>
      <c r="F590" s="489" t="s">
        <v>688</v>
      </c>
      <c r="G590" s="530" t="s">
        <v>2914</v>
      </c>
      <c r="H590" s="533" t="s">
        <v>822</v>
      </c>
      <c r="I590" s="641" t="s">
        <v>96</v>
      </c>
      <c r="J590" s="490" t="s">
        <v>822</v>
      </c>
      <c r="K590" s="490" t="s">
        <v>822</v>
      </c>
      <c r="L590" s="490" t="s">
        <v>2916</v>
      </c>
      <c r="M590" s="535" t="s">
        <v>2917</v>
      </c>
      <c r="N590" s="501" t="s">
        <v>727</v>
      </c>
      <c r="O590" s="494"/>
      <c r="P590" s="495"/>
      <c r="Q590" s="495"/>
      <c r="R590" s="494" t="s">
        <v>799</v>
      </c>
      <c r="S590" s="534" t="s">
        <v>2950</v>
      </c>
      <c r="T590" s="496" t="s">
        <v>2951</v>
      </c>
      <c r="U590" s="497" t="s">
        <v>801</v>
      </c>
      <c r="V590" s="498">
        <v>31463</v>
      </c>
      <c r="W590" s="497">
        <f t="shared" ca="1" si="24"/>
        <v>39</v>
      </c>
      <c r="X590" s="497" t="s">
        <v>2952</v>
      </c>
      <c r="Y590" s="497" t="s">
        <v>778</v>
      </c>
      <c r="Z590" s="739" t="s">
        <v>784</v>
      </c>
      <c r="AA590" s="744" t="s">
        <v>676</v>
      </c>
      <c r="AB590" s="497" t="s">
        <v>676</v>
      </c>
      <c r="AC590" s="772" t="s">
        <v>1344</v>
      </c>
      <c r="AD590" s="743"/>
      <c r="AE590" s="497"/>
      <c r="AF590" s="497" t="s">
        <v>891</v>
      </c>
      <c r="AG590" s="499"/>
      <c r="AH590" s="499" t="s">
        <v>688</v>
      </c>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row>
    <row r="591" spans="1:54" ht="15.75" customHeight="1">
      <c r="A591" s="457"/>
      <c r="B591" s="456"/>
      <c r="C591" s="489">
        <v>473</v>
      </c>
      <c r="D591" s="489" t="s">
        <v>2953</v>
      </c>
      <c r="E591" s="489">
        <f t="shared" si="23"/>
        <v>542</v>
      </c>
      <c r="F591" s="489" t="s">
        <v>688</v>
      </c>
      <c r="G591" s="530" t="s">
        <v>2914</v>
      </c>
      <c r="H591" s="533" t="s">
        <v>822</v>
      </c>
      <c r="I591" s="641" t="s">
        <v>96</v>
      </c>
      <c r="J591" s="490" t="s">
        <v>822</v>
      </c>
      <c r="K591" s="490" t="s">
        <v>822</v>
      </c>
      <c r="L591" s="490" t="s">
        <v>2916</v>
      </c>
      <c r="M591" s="535" t="s">
        <v>2917</v>
      </c>
      <c r="N591" s="501" t="s">
        <v>727</v>
      </c>
      <c r="O591" s="494"/>
      <c r="P591" s="495"/>
      <c r="Q591" s="495"/>
      <c r="R591" s="494" t="s">
        <v>799</v>
      </c>
      <c r="S591" s="526" t="s">
        <v>2954</v>
      </c>
      <c r="T591" s="496" t="s">
        <v>2955</v>
      </c>
      <c r="U591" s="497" t="s">
        <v>801</v>
      </c>
      <c r="V591" s="498">
        <v>30230</v>
      </c>
      <c r="W591" s="497">
        <f t="shared" ca="1" si="24"/>
        <v>43</v>
      </c>
      <c r="X591" s="497" t="s">
        <v>2956</v>
      </c>
      <c r="Y591" s="497" t="s">
        <v>778</v>
      </c>
      <c r="Z591" s="739" t="s">
        <v>784</v>
      </c>
      <c r="AA591" s="770" t="s">
        <v>1842</v>
      </c>
      <c r="AB591" s="497" t="s">
        <v>1842</v>
      </c>
      <c r="AC591" s="771" t="s">
        <v>2957</v>
      </c>
      <c r="AD591" s="743"/>
      <c r="AE591" s="497"/>
      <c r="AF591" s="497" t="s">
        <v>891</v>
      </c>
      <c r="AG591" s="499"/>
      <c r="AH591" s="499" t="s">
        <v>688</v>
      </c>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row>
    <row r="592" spans="1:54" ht="15.75" customHeight="1">
      <c r="A592" s="457"/>
      <c r="B592" s="456"/>
      <c r="C592" s="489">
        <v>474</v>
      </c>
      <c r="D592" s="489" t="s">
        <v>2958</v>
      </c>
      <c r="E592" s="489">
        <f t="shared" si="23"/>
        <v>543</v>
      </c>
      <c r="F592" s="489" t="s">
        <v>688</v>
      </c>
      <c r="G592" s="530" t="s">
        <v>2914</v>
      </c>
      <c r="H592" s="533" t="s">
        <v>822</v>
      </c>
      <c r="I592" s="641" t="s">
        <v>96</v>
      </c>
      <c r="J592" s="490" t="s">
        <v>822</v>
      </c>
      <c r="K592" s="490" t="s">
        <v>822</v>
      </c>
      <c r="L592" s="490" t="s">
        <v>2916</v>
      </c>
      <c r="M592" s="535" t="s">
        <v>2917</v>
      </c>
      <c r="N592" s="501" t="s">
        <v>727</v>
      </c>
      <c r="O592" s="494"/>
      <c r="P592" s="495"/>
      <c r="Q592" s="495"/>
      <c r="R592" s="494" t="s">
        <v>799</v>
      </c>
      <c r="S592" s="502" t="s">
        <v>2959</v>
      </c>
      <c r="T592" s="496" t="s">
        <v>2960</v>
      </c>
      <c r="U592" s="497" t="s">
        <v>801</v>
      </c>
      <c r="V592" s="498">
        <v>32894</v>
      </c>
      <c r="W592" s="497">
        <f t="shared" ca="1" si="24"/>
        <v>36</v>
      </c>
      <c r="X592" s="497" t="s">
        <v>2961</v>
      </c>
      <c r="Y592" s="497" t="s">
        <v>778</v>
      </c>
      <c r="Z592" s="739" t="s">
        <v>784</v>
      </c>
      <c r="AA592" s="773" t="s">
        <v>1842</v>
      </c>
      <c r="AB592" s="774" t="s">
        <v>1842</v>
      </c>
      <c r="AC592" s="775" t="s">
        <v>2957</v>
      </c>
      <c r="AD592" s="743"/>
      <c r="AE592" s="497"/>
      <c r="AF592" s="497" t="s">
        <v>891</v>
      </c>
      <c r="AG592" s="499"/>
      <c r="AH592" s="499" t="s">
        <v>688</v>
      </c>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row>
    <row r="593" spans="1:54" ht="15.75" customHeight="1">
      <c r="A593" s="193"/>
      <c r="B593" s="193"/>
      <c r="C593" s="489">
        <v>475</v>
      </c>
      <c r="D593" s="659" t="s">
        <v>2962</v>
      </c>
      <c r="E593" s="489">
        <f>SUBTOTAL(103,$R$15:R593)</f>
        <v>544</v>
      </c>
      <c r="F593" s="667" t="s">
        <v>684</v>
      </c>
      <c r="G593" s="530" t="s">
        <v>2914</v>
      </c>
      <c r="H593" s="533" t="s">
        <v>822</v>
      </c>
      <c r="I593" s="641" t="s">
        <v>96</v>
      </c>
      <c r="J593" s="490" t="s">
        <v>822</v>
      </c>
      <c r="K593" s="490" t="s">
        <v>822</v>
      </c>
      <c r="L593" s="490" t="s">
        <v>2916</v>
      </c>
      <c r="M593" s="535" t="s">
        <v>2917</v>
      </c>
      <c r="N593" s="504" t="s">
        <v>727</v>
      </c>
      <c r="O593" s="623" t="s">
        <v>2963</v>
      </c>
      <c r="P593" s="563"/>
      <c r="Q593" s="563"/>
      <c r="R593" s="524" t="s">
        <v>799</v>
      </c>
      <c r="S593" s="579" t="s">
        <v>2964</v>
      </c>
      <c r="T593" s="496" t="s">
        <v>2965</v>
      </c>
      <c r="U593" s="497" t="s">
        <v>801</v>
      </c>
      <c r="V593" s="498">
        <v>25602</v>
      </c>
      <c r="W593" s="497">
        <f t="shared" ca="1" si="24"/>
        <v>55</v>
      </c>
      <c r="X593" s="563"/>
      <c r="Y593" s="497" t="s">
        <v>778</v>
      </c>
      <c r="Z593" s="497" t="s">
        <v>784</v>
      </c>
      <c r="AA593" s="497" t="s">
        <v>1235</v>
      </c>
      <c r="AB593" s="497" t="s">
        <v>1235</v>
      </c>
      <c r="AC593" s="497" t="s">
        <v>2966</v>
      </c>
      <c r="AD593" s="563"/>
      <c r="AE593" s="563"/>
      <c r="AF593" s="497" t="s">
        <v>771</v>
      </c>
      <c r="AG593" s="563"/>
      <c r="AH593" s="670" t="s">
        <v>684</v>
      </c>
      <c r="AI593" s="193"/>
      <c r="AJ593" s="193"/>
      <c r="AK593" s="193"/>
      <c r="AL593" s="193"/>
      <c r="AM593" s="193"/>
      <c r="AN593" s="193"/>
      <c r="AO593" s="193"/>
      <c r="AP593" s="193"/>
      <c r="AQ593" s="193"/>
      <c r="AR593" s="193"/>
      <c r="AS593" s="193"/>
      <c r="AT593" s="193"/>
      <c r="AU593" s="193"/>
      <c r="AV593" s="193"/>
      <c r="AW593" s="193"/>
      <c r="AX593" s="193"/>
      <c r="AY593" s="193"/>
      <c r="AZ593" s="193"/>
      <c r="BA593" s="193"/>
      <c r="BB593" s="193"/>
    </row>
    <row r="594" spans="1:54" ht="15.75" customHeight="1">
      <c r="A594" s="457"/>
      <c r="B594" s="456"/>
      <c r="C594" s="489">
        <v>476</v>
      </c>
      <c r="D594" s="776" t="s">
        <v>2967</v>
      </c>
      <c r="E594" s="489">
        <f t="shared" ref="E594:E678" si="25">SUBTOTAL(103,$R$15:R594)</f>
        <v>545</v>
      </c>
      <c r="F594" s="776" t="s">
        <v>682</v>
      </c>
      <c r="G594" s="530" t="s">
        <v>2914</v>
      </c>
      <c r="H594" s="533" t="s">
        <v>822</v>
      </c>
      <c r="I594" s="1052" t="s">
        <v>96</v>
      </c>
      <c r="J594" s="777" t="s">
        <v>822</v>
      </c>
      <c r="K594" s="777" t="s">
        <v>2967</v>
      </c>
      <c r="L594" s="777" t="s">
        <v>2968</v>
      </c>
      <c r="M594" s="777"/>
      <c r="N594" s="514" t="s">
        <v>765</v>
      </c>
      <c r="O594" s="732"/>
      <c r="P594" s="778" t="s">
        <v>197</v>
      </c>
      <c r="Q594" s="778"/>
      <c r="R594" s="732" t="s">
        <v>799</v>
      </c>
      <c r="S594" s="514" t="s">
        <v>580</v>
      </c>
      <c r="T594" s="779" t="s">
        <v>2969</v>
      </c>
      <c r="U594" s="728" t="s">
        <v>801</v>
      </c>
      <c r="V594" s="780">
        <v>28944</v>
      </c>
      <c r="W594" s="781">
        <f t="shared" ca="1" si="24"/>
        <v>46</v>
      </c>
      <c r="X594" s="782" t="s">
        <v>2970</v>
      </c>
      <c r="Y594" s="783" t="s">
        <v>733</v>
      </c>
      <c r="Z594" s="783" t="s">
        <v>734</v>
      </c>
      <c r="AA594" s="782" t="s">
        <v>274</v>
      </c>
      <c r="AB594" s="782" t="s">
        <v>274</v>
      </c>
      <c r="AC594" s="782" t="s">
        <v>2971</v>
      </c>
      <c r="AD594" s="782"/>
      <c r="AE594" s="782"/>
      <c r="AF594" s="782" t="s">
        <v>794</v>
      </c>
      <c r="AG594" s="784"/>
      <c r="AH594" s="784" t="s">
        <v>682</v>
      </c>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row>
    <row r="595" spans="1:54" ht="15.75" customHeight="1">
      <c r="A595" s="457"/>
      <c r="B595" s="456"/>
      <c r="C595" s="489">
        <v>477</v>
      </c>
      <c r="D595" s="489" t="s">
        <v>2968</v>
      </c>
      <c r="E595" s="489">
        <f t="shared" si="25"/>
        <v>546</v>
      </c>
      <c r="F595" s="489" t="s">
        <v>688</v>
      </c>
      <c r="G595" s="530" t="s">
        <v>2914</v>
      </c>
      <c r="H595" s="533" t="s">
        <v>822</v>
      </c>
      <c r="I595" s="641" t="s">
        <v>96</v>
      </c>
      <c r="J595" s="490" t="s">
        <v>822</v>
      </c>
      <c r="K595" s="490" t="s">
        <v>2967</v>
      </c>
      <c r="L595" s="490" t="s">
        <v>2968</v>
      </c>
      <c r="M595" s="490"/>
      <c r="N595" s="501" t="s">
        <v>765</v>
      </c>
      <c r="O595" s="494"/>
      <c r="P595" s="495" t="s">
        <v>519</v>
      </c>
      <c r="Q595" s="495"/>
      <c r="R595" s="494" t="s">
        <v>799</v>
      </c>
      <c r="S595" s="501" t="s">
        <v>585</v>
      </c>
      <c r="T595" s="496" t="s">
        <v>2972</v>
      </c>
      <c r="U595" s="728" t="s">
        <v>801</v>
      </c>
      <c r="V595" s="498">
        <v>30933</v>
      </c>
      <c r="W595" s="728">
        <f t="shared" ca="1" si="24"/>
        <v>41</v>
      </c>
      <c r="X595" s="497" t="s">
        <v>2973</v>
      </c>
      <c r="Y595" s="497" t="s">
        <v>778</v>
      </c>
      <c r="Z595" s="497" t="s">
        <v>792</v>
      </c>
      <c r="AA595" s="497" t="s">
        <v>676</v>
      </c>
      <c r="AB595" s="512" t="s">
        <v>676</v>
      </c>
      <c r="AC595" s="497" t="s">
        <v>2974</v>
      </c>
      <c r="AD595" s="497"/>
      <c r="AE595" s="497"/>
      <c r="AF595" s="497" t="s">
        <v>794</v>
      </c>
      <c r="AG595" s="499"/>
      <c r="AH595" s="499" t="s">
        <v>688</v>
      </c>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row>
    <row r="596" spans="1:54" ht="15.75" customHeight="1">
      <c r="A596" s="457"/>
      <c r="B596" s="456"/>
      <c r="C596" s="489">
        <v>478</v>
      </c>
      <c r="D596" s="489" t="s">
        <v>3060</v>
      </c>
      <c r="E596" s="489">
        <f t="shared" si="25"/>
        <v>547</v>
      </c>
      <c r="F596" s="489" t="s">
        <v>688</v>
      </c>
      <c r="G596" s="530" t="s">
        <v>2914</v>
      </c>
      <c r="H596" s="533" t="s">
        <v>822</v>
      </c>
      <c r="I596" s="641" t="s">
        <v>96</v>
      </c>
      <c r="J596" s="490" t="s">
        <v>822</v>
      </c>
      <c r="K596" s="490" t="s">
        <v>2967</v>
      </c>
      <c r="L596" s="490" t="s">
        <v>2968</v>
      </c>
      <c r="M596" s="490"/>
      <c r="N596" s="501" t="s">
        <v>765</v>
      </c>
      <c r="O596" s="494"/>
      <c r="P596" s="786" t="s">
        <v>197</v>
      </c>
      <c r="Q596" s="495"/>
      <c r="R596" s="494" t="s">
        <v>799</v>
      </c>
      <c r="S596" s="501" t="s">
        <v>581</v>
      </c>
      <c r="T596" s="496" t="s">
        <v>3061</v>
      </c>
      <c r="U596" s="728" t="s">
        <v>801</v>
      </c>
      <c r="V596" s="498">
        <v>21524</v>
      </c>
      <c r="W596" s="497">
        <f t="shared" ca="1" si="24"/>
        <v>67</v>
      </c>
      <c r="X596" s="497" t="s">
        <v>3062</v>
      </c>
      <c r="Y596" s="508" t="s">
        <v>733</v>
      </c>
      <c r="Z596" s="497" t="s">
        <v>734</v>
      </c>
      <c r="AA596" s="497" t="s">
        <v>676</v>
      </c>
      <c r="AB596" s="512" t="s">
        <v>676</v>
      </c>
      <c r="AC596" s="497" t="s">
        <v>3063</v>
      </c>
      <c r="AD596" s="497"/>
      <c r="AE596" s="497"/>
      <c r="AF596" s="497" t="s">
        <v>794</v>
      </c>
      <c r="AG596" s="499"/>
      <c r="AH596" s="499" t="s">
        <v>688</v>
      </c>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row>
    <row r="597" spans="1:54" ht="15.75" customHeight="1">
      <c r="A597" s="457"/>
      <c r="B597" s="456"/>
      <c r="C597" s="489">
        <v>479</v>
      </c>
      <c r="D597" s="489" t="s">
        <v>2975</v>
      </c>
      <c r="E597" s="489">
        <f t="shared" si="25"/>
        <v>548</v>
      </c>
      <c r="F597" s="489" t="s">
        <v>688</v>
      </c>
      <c r="G597" s="530" t="s">
        <v>2914</v>
      </c>
      <c r="H597" s="533" t="s">
        <v>822</v>
      </c>
      <c r="I597" s="641" t="s">
        <v>96</v>
      </c>
      <c r="J597" s="490" t="s">
        <v>822</v>
      </c>
      <c r="K597" s="490" t="s">
        <v>2967</v>
      </c>
      <c r="L597" s="490" t="s">
        <v>2968</v>
      </c>
      <c r="M597" s="490"/>
      <c r="N597" s="501" t="s">
        <v>765</v>
      </c>
      <c r="O597" s="494"/>
      <c r="P597" s="495"/>
      <c r="Q597" s="495"/>
      <c r="R597" s="494" t="s">
        <v>799</v>
      </c>
      <c r="S597" s="501" t="s">
        <v>600</v>
      </c>
      <c r="T597" s="496" t="s">
        <v>2976</v>
      </c>
      <c r="U597" s="497" t="s">
        <v>801</v>
      </c>
      <c r="V597" s="498">
        <v>26339</v>
      </c>
      <c r="W597" s="497">
        <f t="shared" ca="1" si="24"/>
        <v>53</v>
      </c>
      <c r="X597" s="497" t="s">
        <v>2977</v>
      </c>
      <c r="Y597" s="497" t="s">
        <v>778</v>
      </c>
      <c r="Z597" s="497" t="s">
        <v>792</v>
      </c>
      <c r="AA597" s="497" t="s">
        <v>676</v>
      </c>
      <c r="AB597" s="512" t="s">
        <v>676</v>
      </c>
      <c r="AC597" s="497" t="s">
        <v>2978</v>
      </c>
      <c r="AD597" s="497"/>
      <c r="AE597" s="497"/>
      <c r="AF597" s="497" t="s">
        <v>794</v>
      </c>
      <c r="AG597" s="499"/>
      <c r="AH597" s="499" t="s">
        <v>688</v>
      </c>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row>
    <row r="598" spans="1:54" ht="15.75" customHeight="1">
      <c r="A598" s="457"/>
      <c r="B598" s="456"/>
      <c r="C598" s="489">
        <v>480</v>
      </c>
      <c r="D598" s="489" t="s">
        <v>2984</v>
      </c>
      <c r="E598" s="489">
        <f t="shared" si="25"/>
        <v>549</v>
      </c>
      <c r="F598" s="489" t="s">
        <v>688</v>
      </c>
      <c r="G598" s="530" t="s">
        <v>2914</v>
      </c>
      <c r="H598" s="533" t="s">
        <v>822</v>
      </c>
      <c r="I598" s="641" t="s">
        <v>96</v>
      </c>
      <c r="J598" s="490" t="s">
        <v>822</v>
      </c>
      <c r="K598" s="490" t="s">
        <v>2967</v>
      </c>
      <c r="L598" s="490" t="s">
        <v>2968</v>
      </c>
      <c r="M598" s="490"/>
      <c r="N598" s="501" t="s">
        <v>765</v>
      </c>
      <c r="O598" s="494"/>
      <c r="P598" s="495"/>
      <c r="Q598" s="495"/>
      <c r="R598" s="494" t="s">
        <v>799</v>
      </c>
      <c r="S598" s="501" t="s">
        <v>2985</v>
      </c>
      <c r="T598" s="496" t="s">
        <v>2986</v>
      </c>
      <c r="U598" s="497" t="s">
        <v>801</v>
      </c>
      <c r="V598" s="498">
        <v>21929</v>
      </c>
      <c r="W598" s="497">
        <f t="shared" ca="1" si="24"/>
        <v>66</v>
      </c>
      <c r="X598" s="497" t="s">
        <v>2987</v>
      </c>
      <c r="Y598" s="497" t="s">
        <v>778</v>
      </c>
      <c r="Z598" s="497" t="s">
        <v>792</v>
      </c>
      <c r="AA598" s="497" t="s">
        <v>676</v>
      </c>
      <c r="AB598" s="512" t="s">
        <v>676</v>
      </c>
      <c r="AC598" s="497" t="s">
        <v>2988</v>
      </c>
      <c r="AD598" s="497" t="s">
        <v>786</v>
      </c>
      <c r="AE598" s="497" t="s">
        <v>1659</v>
      </c>
      <c r="AF598" s="497" t="s">
        <v>794</v>
      </c>
      <c r="AG598" s="499"/>
      <c r="AH598" s="499" t="s">
        <v>688</v>
      </c>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row>
    <row r="599" spans="1:54" ht="15.75" customHeight="1">
      <c r="A599" s="457"/>
      <c r="B599" s="456"/>
      <c r="C599" s="489">
        <v>481</v>
      </c>
      <c r="D599" s="489" t="s">
        <v>2979</v>
      </c>
      <c r="E599" s="489">
        <f t="shared" si="25"/>
        <v>550</v>
      </c>
      <c r="F599" s="489" t="s">
        <v>688</v>
      </c>
      <c r="G599" s="530" t="s">
        <v>2914</v>
      </c>
      <c r="H599" s="533" t="s">
        <v>822</v>
      </c>
      <c r="I599" s="641" t="s">
        <v>96</v>
      </c>
      <c r="J599" s="490" t="s">
        <v>822</v>
      </c>
      <c r="K599" s="490" t="s">
        <v>2967</v>
      </c>
      <c r="L599" s="490" t="s">
        <v>2968</v>
      </c>
      <c r="M599" s="490"/>
      <c r="N599" s="501" t="s">
        <v>765</v>
      </c>
      <c r="O599" s="494"/>
      <c r="P599" s="495"/>
      <c r="Q599" s="495"/>
      <c r="R599" s="494" t="s">
        <v>799</v>
      </c>
      <c r="S599" s="502" t="s">
        <v>615</v>
      </c>
      <c r="T599" s="496" t="s">
        <v>2980</v>
      </c>
      <c r="U599" s="497" t="s">
        <v>801</v>
      </c>
      <c r="V599" s="498">
        <v>31788</v>
      </c>
      <c r="W599" s="497">
        <f t="shared" ca="1" si="24"/>
        <v>39</v>
      </c>
      <c r="X599" s="497" t="s">
        <v>2981</v>
      </c>
      <c r="Y599" s="497" t="s">
        <v>778</v>
      </c>
      <c r="Z599" s="497" t="s">
        <v>784</v>
      </c>
      <c r="AA599" s="497" t="s">
        <v>676</v>
      </c>
      <c r="AB599" s="512" t="s">
        <v>676</v>
      </c>
      <c r="AC599" s="497" t="s">
        <v>2982</v>
      </c>
      <c r="AD599" s="497" t="s">
        <v>786</v>
      </c>
      <c r="AE599" s="497" t="s">
        <v>3778</v>
      </c>
      <c r="AF599" s="497" t="s">
        <v>794</v>
      </c>
      <c r="AG599" s="499"/>
      <c r="AH599" s="499" t="s">
        <v>688</v>
      </c>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row>
    <row r="600" spans="1:54" ht="15.75" customHeight="1">
      <c r="A600" s="457"/>
      <c r="B600" s="456"/>
      <c r="C600" s="489">
        <v>482</v>
      </c>
      <c r="D600" s="489" t="s">
        <v>2989</v>
      </c>
      <c r="E600" s="489">
        <f t="shared" si="25"/>
        <v>551</v>
      </c>
      <c r="F600" s="489" t="s">
        <v>688</v>
      </c>
      <c r="G600" s="530" t="s">
        <v>2914</v>
      </c>
      <c r="H600" s="533" t="s">
        <v>822</v>
      </c>
      <c r="I600" s="641" t="s">
        <v>96</v>
      </c>
      <c r="J600" s="490" t="s">
        <v>822</v>
      </c>
      <c r="K600" s="490" t="s">
        <v>2967</v>
      </c>
      <c r="L600" s="490" t="s">
        <v>2968</v>
      </c>
      <c r="M600" s="490"/>
      <c r="N600" s="501" t="s">
        <v>765</v>
      </c>
      <c r="O600" s="494" t="s">
        <v>365</v>
      </c>
      <c r="P600" s="495"/>
      <c r="Q600" s="495"/>
      <c r="R600" s="494" t="s">
        <v>799</v>
      </c>
      <c r="S600" s="579" t="s">
        <v>2990</v>
      </c>
      <c r="T600" s="496" t="s">
        <v>2991</v>
      </c>
      <c r="U600" s="497" t="s">
        <v>801</v>
      </c>
      <c r="V600" s="498">
        <v>32411</v>
      </c>
      <c r="W600" s="497">
        <f t="shared" ca="1" si="24"/>
        <v>37</v>
      </c>
      <c r="X600" s="497" t="s">
        <v>2992</v>
      </c>
      <c r="Y600" s="497" t="s">
        <v>778</v>
      </c>
      <c r="Z600" s="497" t="s">
        <v>792</v>
      </c>
      <c r="AA600" s="497" t="s">
        <v>676</v>
      </c>
      <c r="AB600" s="512" t="s">
        <v>676</v>
      </c>
      <c r="AC600" s="497" t="s">
        <v>1395</v>
      </c>
      <c r="AD600" s="497" t="s">
        <v>786</v>
      </c>
      <c r="AE600" s="497" t="s">
        <v>1817</v>
      </c>
      <c r="AF600" s="497" t="s">
        <v>868</v>
      </c>
      <c r="AG600" s="499"/>
      <c r="AH600" s="499" t="s">
        <v>688</v>
      </c>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row>
    <row r="601" spans="1:54" ht="15.75" customHeight="1">
      <c r="A601" s="457"/>
      <c r="B601" s="456"/>
      <c r="C601" s="489">
        <v>483</v>
      </c>
      <c r="D601" s="489" t="s">
        <v>1077</v>
      </c>
      <c r="E601" s="489">
        <f t="shared" si="25"/>
        <v>551</v>
      </c>
      <c r="F601" s="489"/>
      <c r="G601" s="530" t="s">
        <v>2914</v>
      </c>
      <c r="H601" s="533" t="s">
        <v>822</v>
      </c>
      <c r="I601" s="641" t="s">
        <v>96</v>
      </c>
      <c r="J601" s="490" t="s">
        <v>822</v>
      </c>
      <c r="K601" s="490" t="s">
        <v>1077</v>
      </c>
      <c r="L601" s="490" t="s">
        <v>2993</v>
      </c>
      <c r="M601" s="490"/>
      <c r="N601" s="493" t="s">
        <v>841</v>
      </c>
      <c r="O601" s="494"/>
      <c r="P601" s="495" t="s">
        <v>197</v>
      </c>
      <c r="Q601" s="495"/>
      <c r="R601" s="494"/>
      <c r="S601" s="493" t="s">
        <v>323</v>
      </c>
      <c r="T601" s="496" t="s">
        <v>3267</v>
      </c>
      <c r="U601" s="497" t="s">
        <v>801</v>
      </c>
      <c r="V601" s="498">
        <v>29090</v>
      </c>
      <c r="W601" s="497">
        <f t="shared" ca="1" si="24"/>
        <v>46</v>
      </c>
      <c r="X601" s="497" t="s">
        <v>1079</v>
      </c>
      <c r="Y601" s="497" t="s">
        <v>733</v>
      </c>
      <c r="Z601" s="497" t="s">
        <v>734</v>
      </c>
      <c r="AA601" s="497" t="s">
        <v>676</v>
      </c>
      <c r="AB601" s="497" t="s">
        <v>1059</v>
      </c>
      <c r="AC601" s="497" t="s">
        <v>1066</v>
      </c>
      <c r="AD601" s="497" t="s">
        <v>1012</v>
      </c>
      <c r="AE601" s="497"/>
      <c r="AF601" s="497"/>
      <c r="AG601" s="499"/>
      <c r="AH601" s="499"/>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row>
    <row r="602" spans="1:54" ht="15.75" customHeight="1">
      <c r="A602" s="457"/>
      <c r="B602" s="456"/>
      <c r="C602" s="489">
        <v>484</v>
      </c>
      <c r="D602" s="489" t="s">
        <v>2993</v>
      </c>
      <c r="E602" s="489">
        <f t="shared" si="25"/>
        <v>552</v>
      </c>
      <c r="F602" s="489" t="s">
        <v>688</v>
      </c>
      <c r="G602" s="530" t="s">
        <v>2914</v>
      </c>
      <c r="H602" s="533" t="s">
        <v>822</v>
      </c>
      <c r="I602" s="641" t="s">
        <v>96</v>
      </c>
      <c r="J602" s="490" t="s">
        <v>822</v>
      </c>
      <c r="K602" s="490" t="s">
        <v>1077</v>
      </c>
      <c r="L602" s="490" t="s">
        <v>2993</v>
      </c>
      <c r="M602" s="490" t="s">
        <v>3001</v>
      </c>
      <c r="N602" s="501" t="s">
        <v>841</v>
      </c>
      <c r="O602" s="494" t="s">
        <v>365</v>
      </c>
      <c r="P602" s="495" t="s">
        <v>519</v>
      </c>
      <c r="Q602" s="962" t="s">
        <v>3655</v>
      </c>
      <c r="R602" s="494" t="s">
        <v>799</v>
      </c>
      <c r="S602" s="501" t="s">
        <v>2994</v>
      </c>
      <c r="T602" s="496" t="s">
        <v>2995</v>
      </c>
      <c r="U602" s="497" t="s">
        <v>801</v>
      </c>
      <c r="V602" s="498">
        <v>33871</v>
      </c>
      <c r="W602" s="497">
        <f t="shared" ca="1" si="24"/>
        <v>33</v>
      </c>
      <c r="X602" s="497" t="s">
        <v>2996</v>
      </c>
      <c r="Y602" s="497" t="s">
        <v>778</v>
      </c>
      <c r="Z602" s="497" t="s">
        <v>792</v>
      </c>
      <c r="AA602" s="497" t="s">
        <v>1131</v>
      </c>
      <c r="AB602" s="497" t="s">
        <v>1131</v>
      </c>
      <c r="AC602" s="497"/>
      <c r="AD602" s="497"/>
      <c r="AE602" s="497"/>
      <c r="AF602" s="497" t="s">
        <v>868</v>
      </c>
      <c r="AG602" s="499"/>
      <c r="AH602" s="499" t="s">
        <v>688</v>
      </c>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row>
    <row r="603" spans="1:54" ht="15.75" customHeight="1">
      <c r="A603" s="457"/>
      <c r="B603" s="456"/>
      <c r="C603" s="489">
        <v>485</v>
      </c>
      <c r="D603" s="489" t="s">
        <v>3001</v>
      </c>
      <c r="E603" s="489">
        <f t="shared" si="25"/>
        <v>553</v>
      </c>
      <c r="F603" s="489" t="s">
        <v>688</v>
      </c>
      <c r="G603" s="530" t="s">
        <v>2914</v>
      </c>
      <c r="H603" s="533" t="s">
        <v>822</v>
      </c>
      <c r="I603" s="641" t="s">
        <v>96</v>
      </c>
      <c r="J603" s="490" t="s">
        <v>822</v>
      </c>
      <c r="K603" s="490" t="s">
        <v>1077</v>
      </c>
      <c r="L603" s="490" t="s">
        <v>2993</v>
      </c>
      <c r="M603" s="490" t="s">
        <v>3001</v>
      </c>
      <c r="N603" s="501" t="s">
        <v>841</v>
      </c>
      <c r="O603" s="494" t="s">
        <v>365</v>
      </c>
      <c r="P603" s="495" t="s">
        <v>519</v>
      </c>
      <c r="Q603" s="495"/>
      <c r="R603" s="494" t="s">
        <v>799</v>
      </c>
      <c r="S603" s="501" t="s">
        <v>601</v>
      </c>
      <c r="T603" s="496" t="s">
        <v>3002</v>
      </c>
      <c r="U603" s="497" t="s">
        <v>801</v>
      </c>
      <c r="V603" s="498">
        <v>35131</v>
      </c>
      <c r="W603" s="497">
        <f t="shared" ca="1" si="24"/>
        <v>29</v>
      </c>
      <c r="X603" s="497" t="s">
        <v>3003</v>
      </c>
      <c r="Y603" s="497" t="s">
        <v>778</v>
      </c>
      <c r="Z603" s="497" t="s">
        <v>792</v>
      </c>
      <c r="AA603" s="497" t="s">
        <v>1131</v>
      </c>
      <c r="AB603" s="497" t="s">
        <v>1131</v>
      </c>
      <c r="AC603" s="497" t="s">
        <v>2276</v>
      </c>
      <c r="AD603" s="497"/>
      <c r="AE603" s="497"/>
      <c r="AF603" s="497" t="s">
        <v>868</v>
      </c>
      <c r="AG603" s="499"/>
      <c r="AH603" s="499" t="s">
        <v>688</v>
      </c>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row>
    <row r="604" spans="1:54" ht="15.75" customHeight="1">
      <c r="A604" s="457"/>
      <c r="B604" s="456"/>
      <c r="C604" s="489">
        <v>486</v>
      </c>
      <c r="D604" s="489" t="s">
        <v>3004</v>
      </c>
      <c r="E604" s="489">
        <f t="shared" si="25"/>
        <v>554</v>
      </c>
      <c r="F604" s="489" t="s">
        <v>688</v>
      </c>
      <c r="G604" s="530" t="s">
        <v>2914</v>
      </c>
      <c r="H604" s="533" t="s">
        <v>822</v>
      </c>
      <c r="I604" s="641" t="s">
        <v>96</v>
      </c>
      <c r="J604" s="490" t="s">
        <v>822</v>
      </c>
      <c r="K604" s="490" t="s">
        <v>1077</v>
      </c>
      <c r="L604" s="490" t="s">
        <v>2993</v>
      </c>
      <c r="M604" s="490" t="s">
        <v>3001</v>
      </c>
      <c r="N604" s="501" t="s">
        <v>841</v>
      </c>
      <c r="O604" s="494" t="s">
        <v>365</v>
      </c>
      <c r="P604" s="495"/>
      <c r="Q604" s="495"/>
      <c r="R604" s="494" t="s">
        <v>799</v>
      </c>
      <c r="S604" s="501" t="s">
        <v>616</v>
      </c>
      <c r="T604" s="496" t="s">
        <v>3005</v>
      </c>
      <c r="U604" s="497" t="s">
        <v>801</v>
      </c>
      <c r="V604" s="498">
        <v>31175</v>
      </c>
      <c r="W604" s="497">
        <f t="shared" ca="1" si="24"/>
        <v>40</v>
      </c>
      <c r="X604" s="497" t="s">
        <v>3006</v>
      </c>
      <c r="Y604" s="497" t="s">
        <v>778</v>
      </c>
      <c r="Z604" s="497" t="s">
        <v>792</v>
      </c>
      <c r="AA604" s="497" t="s">
        <v>676</v>
      </c>
      <c r="AB604" s="512" t="s">
        <v>676</v>
      </c>
      <c r="AC604" s="497" t="s">
        <v>3007</v>
      </c>
      <c r="AD604" s="497"/>
      <c r="AE604" s="497"/>
      <c r="AF604" s="497" t="s">
        <v>868</v>
      </c>
      <c r="AG604" s="499"/>
      <c r="AH604" s="499" t="s">
        <v>688</v>
      </c>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row>
    <row r="605" spans="1:54" ht="15.75" customHeight="1">
      <c r="A605" s="457"/>
      <c r="B605" s="456"/>
      <c r="C605" s="489">
        <v>487</v>
      </c>
      <c r="D605" s="489" t="s">
        <v>3008</v>
      </c>
      <c r="E605" s="489">
        <f t="shared" si="25"/>
        <v>555</v>
      </c>
      <c r="F605" s="489" t="s">
        <v>688</v>
      </c>
      <c r="G605" s="530" t="s">
        <v>2914</v>
      </c>
      <c r="H605" s="533" t="s">
        <v>822</v>
      </c>
      <c r="I605" s="641" t="s">
        <v>96</v>
      </c>
      <c r="J605" s="490" t="s">
        <v>822</v>
      </c>
      <c r="K605" s="490" t="s">
        <v>1077</v>
      </c>
      <c r="L605" s="490" t="s">
        <v>2993</v>
      </c>
      <c r="M605" s="490" t="s">
        <v>3001</v>
      </c>
      <c r="N605" s="501" t="s">
        <v>841</v>
      </c>
      <c r="O605" s="494" t="s">
        <v>365</v>
      </c>
      <c r="P605" s="495"/>
      <c r="Q605" s="495"/>
      <c r="R605" s="494" t="s">
        <v>799</v>
      </c>
      <c r="S605" s="501" t="s">
        <v>630</v>
      </c>
      <c r="T605" s="496" t="s">
        <v>3009</v>
      </c>
      <c r="U605" s="497" t="s">
        <v>801</v>
      </c>
      <c r="V605" s="498">
        <v>31279</v>
      </c>
      <c r="W605" s="497">
        <f t="shared" ca="1" si="24"/>
        <v>40</v>
      </c>
      <c r="X605" s="497" t="s">
        <v>3010</v>
      </c>
      <c r="Y605" s="497" t="s">
        <v>778</v>
      </c>
      <c r="Z605" s="497" t="s">
        <v>792</v>
      </c>
      <c r="AA605" s="497" t="s">
        <v>676</v>
      </c>
      <c r="AB605" s="512" t="s">
        <v>676</v>
      </c>
      <c r="AC605" s="497" t="s">
        <v>3011</v>
      </c>
      <c r="AD605" s="497"/>
      <c r="AE605" s="497"/>
      <c r="AF605" s="497" t="s">
        <v>868</v>
      </c>
      <c r="AG605" s="499"/>
      <c r="AH605" s="499" t="s">
        <v>688</v>
      </c>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row>
    <row r="606" spans="1:54" ht="15.75" customHeight="1">
      <c r="A606" s="457"/>
      <c r="B606" s="456"/>
      <c r="C606" s="489">
        <v>488</v>
      </c>
      <c r="D606" s="489" t="s">
        <v>3012</v>
      </c>
      <c r="E606" s="489">
        <f t="shared" si="25"/>
        <v>556</v>
      </c>
      <c r="F606" s="489" t="s">
        <v>688</v>
      </c>
      <c r="G606" s="530" t="s">
        <v>2914</v>
      </c>
      <c r="H606" s="533" t="s">
        <v>822</v>
      </c>
      <c r="I606" s="641" t="s">
        <v>96</v>
      </c>
      <c r="J606" s="490" t="s">
        <v>822</v>
      </c>
      <c r="K606" s="490" t="s">
        <v>1077</v>
      </c>
      <c r="L606" s="490" t="s">
        <v>2993</v>
      </c>
      <c r="M606" s="490" t="s">
        <v>3001</v>
      </c>
      <c r="N606" s="501" t="s">
        <v>841</v>
      </c>
      <c r="O606" s="494" t="s">
        <v>365</v>
      </c>
      <c r="P606" s="495"/>
      <c r="Q606" s="495"/>
      <c r="R606" s="494" t="s">
        <v>799</v>
      </c>
      <c r="S606" s="501" t="s">
        <v>644</v>
      </c>
      <c r="T606" s="496" t="s">
        <v>3013</v>
      </c>
      <c r="U606" s="497" t="s">
        <v>801</v>
      </c>
      <c r="V606" s="498">
        <v>34479</v>
      </c>
      <c r="W606" s="497">
        <f t="shared" ca="1" si="24"/>
        <v>31</v>
      </c>
      <c r="X606" s="497" t="s">
        <v>3014</v>
      </c>
      <c r="Y606" s="497" t="s">
        <v>778</v>
      </c>
      <c r="Z606" s="497" t="s">
        <v>792</v>
      </c>
      <c r="AA606" s="497" t="s">
        <v>676</v>
      </c>
      <c r="AB606" s="512" t="s">
        <v>676</v>
      </c>
      <c r="AC606" s="497" t="s">
        <v>3000</v>
      </c>
      <c r="AD606" s="497"/>
      <c r="AE606" s="497"/>
      <c r="AF606" s="497" t="s">
        <v>868</v>
      </c>
      <c r="AG606" s="499"/>
      <c r="AH606" s="499" t="s">
        <v>688</v>
      </c>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row>
    <row r="607" spans="1:54" ht="15.75" customHeight="1">
      <c r="A607" s="457"/>
      <c r="B607" s="456"/>
      <c r="C607" s="489">
        <v>489</v>
      </c>
      <c r="D607" s="489" t="s">
        <v>3657</v>
      </c>
      <c r="E607" s="489">
        <f t="shared" si="25"/>
        <v>557</v>
      </c>
      <c r="F607" s="489" t="s">
        <v>688</v>
      </c>
      <c r="G607" s="530" t="s">
        <v>2914</v>
      </c>
      <c r="H607" s="533" t="s">
        <v>822</v>
      </c>
      <c r="I607" s="641" t="s">
        <v>96</v>
      </c>
      <c r="J607" s="490" t="s">
        <v>822</v>
      </c>
      <c r="K607" s="490" t="s">
        <v>1077</v>
      </c>
      <c r="L607" s="490" t="s">
        <v>2993</v>
      </c>
      <c r="M607" s="490" t="s">
        <v>3001</v>
      </c>
      <c r="N607" s="501" t="s">
        <v>841</v>
      </c>
      <c r="O607" s="494" t="s">
        <v>365</v>
      </c>
      <c r="P607" s="495"/>
      <c r="Q607" s="495"/>
      <c r="R607" s="494" t="s">
        <v>799</v>
      </c>
      <c r="S607" s="501" t="s">
        <v>586</v>
      </c>
      <c r="T607" s="496" t="s">
        <v>2998</v>
      </c>
      <c r="U607" s="497" t="s">
        <v>801</v>
      </c>
      <c r="V607" s="498">
        <v>35425</v>
      </c>
      <c r="W607" s="497">
        <f t="shared" ca="1" si="24"/>
        <v>29</v>
      </c>
      <c r="X607" s="497" t="s">
        <v>2999</v>
      </c>
      <c r="Y607" s="497" t="s">
        <v>778</v>
      </c>
      <c r="Z607" s="497" t="s">
        <v>792</v>
      </c>
      <c r="AA607" s="497" t="s">
        <v>676</v>
      </c>
      <c r="AB607" s="512" t="s">
        <v>676</v>
      </c>
      <c r="AC607" s="497" t="s">
        <v>3000</v>
      </c>
      <c r="AD607" s="497"/>
      <c r="AE607" s="497"/>
      <c r="AF607" s="497" t="s">
        <v>868</v>
      </c>
      <c r="AG607" s="499"/>
      <c r="AH607" s="499" t="s">
        <v>688</v>
      </c>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row>
    <row r="608" spans="1:54" ht="15.75" customHeight="1">
      <c r="A608" s="457"/>
      <c r="B608" s="456"/>
      <c r="C608" s="489">
        <v>490</v>
      </c>
      <c r="D608" s="489" t="s">
        <v>3015</v>
      </c>
      <c r="E608" s="489">
        <f t="shared" si="25"/>
        <v>558</v>
      </c>
      <c r="F608" s="489" t="s">
        <v>688</v>
      </c>
      <c r="G608" s="530" t="s">
        <v>2914</v>
      </c>
      <c r="H608" s="533" t="s">
        <v>822</v>
      </c>
      <c r="I608" s="641" t="s">
        <v>96</v>
      </c>
      <c r="J608" s="490" t="s">
        <v>822</v>
      </c>
      <c r="K608" s="490" t="s">
        <v>1077</v>
      </c>
      <c r="L608" s="490" t="s">
        <v>2993</v>
      </c>
      <c r="M608" s="490" t="s">
        <v>3001</v>
      </c>
      <c r="N608" s="501" t="s">
        <v>841</v>
      </c>
      <c r="O608" s="494" t="s">
        <v>365</v>
      </c>
      <c r="P608" s="495"/>
      <c r="Q608" s="495"/>
      <c r="R608" s="494" t="s">
        <v>799</v>
      </c>
      <c r="S608" s="501" t="s">
        <v>656</v>
      </c>
      <c r="T608" s="496" t="s">
        <v>3016</v>
      </c>
      <c r="U608" s="497" t="s">
        <v>801</v>
      </c>
      <c r="V608" s="498" t="s">
        <v>3017</v>
      </c>
      <c r="W608" s="497">
        <f t="shared" ca="1" si="24"/>
        <v>25</v>
      </c>
      <c r="X608" s="497" t="s">
        <v>3018</v>
      </c>
      <c r="Y608" s="497" t="s">
        <v>778</v>
      </c>
      <c r="Z608" s="497" t="s">
        <v>792</v>
      </c>
      <c r="AA608" s="497" t="s">
        <v>676</v>
      </c>
      <c r="AB608" s="512" t="s">
        <v>676</v>
      </c>
      <c r="AC608" s="497" t="s">
        <v>3019</v>
      </c>
      <c r="AD608" s="497"/>
      <c r="AE608" s="497"/>
      <c r="AF608" s="497" t="s">
        <v>868</v>
      </c>
      <c r="AG608" s="499"/>
      <c r="AH608" s="499" t="s">
        <v>688</v>
      </c>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row>
    <row r="609" spans="1:54" ht="15.75" customHeight="1">
      <c r="A609" s="457"/>
      <c r="B609" s="456"/>
      <c r="C609" s="489">
        <v>568</v>
      </c>
      <c r="D609" s="489" t="s">
        <v>1083</v>
      </c>
      <c r="E609" s="489">
        <f t="shared" si="25"/>
        <v>558</v>
      </c>
      <c r="F609" s="489"/>
      <c r="G609" s="530" t="s">
        <v>2914</v>
      </c>
      <c r="H609" s="533" t="s">
        <v>822</v>
      </c>
      <c r="I609" s="641" t="s">
        <v>115</v>
      </c>
      <c r="J609" s="490" t="s">
        <v>1002</v>
      </c>
      <c r="K609" s="490" t="s">
        <v>1083</v>
      </c>
      <c r="L609" s="490" t="s">
        <v>726</v>
      </c>
      <c r="M609" s="490"/>
      <c r="N609" s="711" t="s">
        <v>909</v>
      </c>
      <c r="O609" s="494"/>
      <c r="P609" s="495" t="s">
        <v>197</v>
      </c>
      <c r="Q609" s="495"/>
      <c r="R609" s="494"/>
      <c r="S609" s="514" t="s">
        <v>342</v>
      </c>
      <c r="T609" s="496" t="s">
        <v>1084</v>
      </c>
      <c r="U609" s="497" t="s">
        <v>801</v>
      </c>
      <c r="V609" s="498">
        <v>25307</v>
      </c>
      <c r="W609" s="497">
        <f t="shared" ca="1" si="24"/>
        <v>56</v>
      </c>
      <c r="X609" s="497" t="s">
        <v>1085</v>
      </c>
      <c r="Y609" s="497" t="s">
        <v>733</v>
      </c>
      <c r="Z609" s="497" t="s">
        <v>734</v>
      </c>
      <c r="AA609" s="497" t="s">
        <v>676</v>
      </c>
      <c r="AB609" s="497" t="s">
        <v>1059</v>
      </c>
      <c r="AC609" s="497" t="s">
        <v>1060</v>
      </c>
      <c r="AD609" s="497" t="s">
        <v>1012</v>
      </c>
      <c r="AE609" s="497"/>
      <c r="AF609" s="497"/>
      <c r="AG609" s="499"/>
      <c r="AH609" s="499"/>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row>
    <row r="610" spans="1:54" ht="15.75" customHeight="1">
      <c r="A610" s="457"/>
      <c r="B610" s="456"/>
      <c r="C610" s="489">
        <v>569</v>
      </c>
      <c r="D610" s="489" t="s">
        <v>3024</v>
      </c>
      <c r="E610" s="489">
        <f t="shared" si="25"/>
        <v>559</v>
      </c>
      <c r="F610" s="489" t="s">
        <v>688</v>
      </c>
      <c r="G610" s="530" t="s">
        <v>2914</v>
      </c>
      <c r="H610" s="533" t="s">
        <v>822</v>
      </c>
      <c r="I610" s="641" t="s">
        <v>115</v>
      </c>
      <c r="J610" s="490" t="s">
        <v>1002</v>
      </c>
      <c r="K610" s="490" t="s">
        <v>1083</v>
      </c>
      <c r="L610" s="490" t="s">
        <v>726</v>
      </c>
      <c r="M610" s="490"/>
      <c r="N610" s="534" t="s">
        <v>909</v>
      </c>
      <c r="O610" s="494" t="s">
        <v>365</v>
      </c>
      <c r="P610" s="495"/>
      <c r="Q610" s="495"/>
      <c r="R610" s="494" t="s">
        <v>799</v>
      </c>
      <c r="S610" s="501" t="s">
        <v>3025</v>
      </c>
      <c r="T610" s="496" t="s">
        <v>3026</v>
      </c>
      <c r="U610" s="497" t="s">
        <v>801</v>
      </c>
      <c r="V610" s="498">
        <v>26046</v>
      </c>
      <c r="W610" s="497">
        <f t="shared" ca="1" si="24"/>
        <v>54</v>
      </c>
      <c r="X610" s="497" t="s">
        <v>3027</v>
      </c>
      <c r="Y610" s="497" t="s">
        <v>778</v>
      </c>
      <c r="Z610" s="497" t="s">
        <v>792</v>
      </c>
      <c r="AA610" s="497" t="s">
        <v>676</v>
      </c>
      <c r="AB610" s="512" t="s">
        <v>676</v>
      </c>
      <c r="AC610" s="497" t="s">
        <v>3028</v>
      </c>
      <c r="AD610" s="497"/>
      <c r="AE610" s="497"/>
      <c r="AF610" s="497" t="s">
        <v>874</v>
      </c>
      <c r="AG610" s="499"/>
      <c r="AH610" s="499" t="s">
        <v>688</v>
      </c>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row>
    <row r="611" spans="1:54" ht="15.75" customHeight="1">
      <c r="A611" s="457"/>
      <c r="B611" s="456"/>
      <c r="C611" s="489">
        <v>570</v>
      </c>
      <c r="D611" s="489" t="s">
        <v>3029</v>
      </c>
      <c r="E611" s="489">
        <f t="shared" si="25"/>
        <v>560</v>
      </c>
      <c r="F611" s="489" t="s">
        <v>688</v>
      </c>
      <c r="G611" s="530" t="s">
        <v>2914</v>
      </c>
      <c r="H611" s="533" t="s">
        <v>822</v>
      </c>
      <c r="I611" s="641" t="s">
        <v>115</v>
      </c>
      <c r="J611" s="490" t="s">
        <v>1002</v>
      </c>
      <c r="K611" s="490" t="s">
        <v>1083</v>
      </c>
      <c r="L611" s="490" t="s">
        <v>726</v>
      </c>
      <c r="M611" s="490"/>
      <c r="N611" s="534" t="s">
        <v>909</v>
      </c>
      <c r="O611" s="494" t="s">
        <v>365</v>
      </c>
      <c r="P611" s="495"/>
      <c r="Q611" s="495"/>
      <c r="R611" s="494" t="s">
        <v>799</v>
      </c>
      <c r="S611" s="501" t="s">
        <v>617</v>
      </c>
      <c r="T611" s="496" t="s">
        <v>3030</v>
      </c>
      <c r="U611" s="497" t="s">
        <v>801</v>
      </c>
      <c r="V611" s="498">
        <v>26397</v>
      </c>
      <c r="W611" s="497">
        <f t="shared" ca="1" si="24"/>
        <v>53</v>
      </c>
      <c r="X611" s="497" t="s">
        <v>3031</v>
      </c>
      <c r="Y611" s="497" t="s">
        <v>778</v>
      </c>
      <c r="Z611" s="497" t="s">
        <v>792</v>
      </c>
      <c r="AA611" s="497" t="s">
        <v>676</v>
      </c>
      <c r="AB611" s="687" t="s">
        <v>744</v>
      </c>
      <c r="AC611" s="497" t="s">
        <v>3032</v>
      </c>
      <c r="AD611" s="497"/>
      <c r="AE611" s="497"/>
      <c r="AF611" s="497" t="s">
        <v>874</v>
      </c>
      <c r="AG611" s="499"/>
      <c r="AH611" s="499" t="s">
        <v>688</v>
      </c>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row>
    <row r="612" spans="1:54" ht="15.75" customHeight="1">
      <c r="A612" s="457"/>
      <c r="B612" s="456"/>
      <c r="C612" s="489">
        <v>571</v>
      </c>
      <c r="D612" s="489" t="s">
        <v>3033</v>
      </c>
      <c r="E612" s="489">
        <f t="shared" si="25"/>
        <v>561</v>
      </c>
      <c r="F612" s="489" t="s">
        <v>688</v>
      </c>
      <c r="G612" s="530" t="s">
        <v>2914</v>
      </c>
      <c r="H612" s="533" t="s">
        <v>822</v>
      </c>
      <c r="I612" s="641" t="s">
        <v>115</v>
      </c>
      <c r="J612" s="490" t="s">
        <v>1002</v>
      </c>
      <c r="K612" s="490" t="s">
        <v>1083</v>
      </c>
      <c r="L612" s="490" t="s">
        <v>726</v>
      </c>
      <c r="M612" s="490"/>
      <c r="N612" s="534" t="s">
        <v>909</v>
      </c>
      <c r="O612" s="494" t="s">
        <v>365</v>
      </c>
      <c r="P612" s="495"/>
      <c r="Q612" s="495"/>
      <c r="R612" s="494" t="s">
        <v>799</v>
      </c>
      <c r="S612" s="501" t="s">
        <v>3034</v>
      </c>
      <c r="T612" s="496" t="s">
        <v>3035</v>
      </c>
      <c r="U612" s="497" t="s">
        <v>801</v>
      </c>
      <c r="V612" s="498">
        <v>26636</v>
      </c>
      <c r="W612" s="497">
        <f t="shared" ca="1" si="24"/>
        <v>53</v>
      </c>
      <c r="X612" s="497" t="s">
        <v>3036</v>
      </c>
      <c r="Y612" s="497" t="s">
        <v>778</v>
      </c>
      <c r="Z612" s="497" t="s">
        <v>792</v>
      </c>
      <c r="AA612" s="497" t="s">
        <v>676</v>
      </c>
      <c r="AB612" s="497" t="s">
        <v>676</v>
      </c>
      <c r="AC612" s="497" t="s">
        <v>3037</v>
      </c>
      <c r="AD612" s="497"/>
      <c r="AE612" s="497"/>
      <c r="AF612" s="497" t="s">
        <v>874</v>
      </c>
      <c r="AG612" s="499"/>
      <c r="AH612" s="499" t="s">
        <v>688</v>
      </c>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row>
    <row r="613" spans="1:54" ht="15.75" customHeight="1">
      <c r="A613" s="457"/>
      <c r="B613" s="456"/>
      <c r="C613" s="489">
        <v>572</v>
      </c>
      <c r="D613" s="489" t="s">
        <v>3020</v>
      </c>
      <c r="E613" s="489">
        <f t="shared" si="25"/>
        <v>562</v>
      </c>
      <c r="F613" s="489" t="s">
        <v>688</v>
      </c>
      <c r="G613" s="530" t="s">
        <v>2914</v>
      </c>
      <c r="H613" s="533" t="s">
        <v>822</v>
      </c>
      <c r="I613" s="641" t="s">
        <v>115</v>
      </c>
      <c r="J613" s="490" t="s">
        <v>1002</v>
      </c>
      <c r="K613" s="490" t="s">
        <v>1083</v>
      </c>
      <c r="L613" s="490" t="s">
        <v>726</v>
      </c>
      <c r="M613" s="490"/>
      <c r="N613" s="534" t="s">
        <v>909</v>
      </c>
      <c r="O613" s="494" t="s">
        <v>365</v>
      </c>
      <c r="P613" s="495"/>
      <c r="Q613" s="495"/>
      <c r="R613" s="494" t="s">
        <v>799</v>
      </c>
      <c r="S613" s="501" t="s">
        <v>3021</v>
      </c>
      <c r="T613" s="496" t="s">
        <v>3022</v>
      </c>
      <c r="U613" s="497" t="s">
        <v>801</v>
      </c>
      <c r="V613" s="785">
        <v>27337</v>
      </c>
      <c r="W613" s="497">
        <f t="shared" ca="1" si="24"/>
        <v>51</v>
      </c>
      <c r="X613" s="497" t="s">
        <v>3023</v>
      </c>
      <c r="Y613" s="497" t="s">
        <v>778</v>
      </c>
      <c r="Z613" s="497" t="s">
        <v>792</v>
      </c>
      <c r="AA613" s="497" t="s">
        <v>744</v>
      </c>
      <c r="AB613" s="648" t="s">
        <v>744</v>
      </c>
      <c r="AC613" s="497" t="s">
        <v>2089</v>
      </c>
      <c r="AD613" s="497"/>
      <c r="AE613" s="497"/>
      <c r="AF613" s="497" t="s">
        <v>874</v>
      </c>
      <c r="AG613" s="499"/>
      <c r="AH613" s="499" t="s">
        <v>688</v>
      </c>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row>
    <row r="614" spans="1:54" ht="15.75" customHeight="1">
      <c r="A614" s="457"/>
      <c r="B614" s="456"/>
      <c r="C614" s="489">
        <v>573</v>
      </c>
      <c r="D614" s="489" t="s">
        <v>3038</v>
      </c>
      <c r="E614" s="489">
        <f t="shared" si="25"/>
        <v>563</v>
      </c>
      <c r="F614" s="489" t="s">
        <v>688</v>
      </c>
      <c r="G614" s="530" t="s">
        <v>2914</v>
      </c>
      <c r="H614" s="533" t="s">
        <v>822</v>
      </c>
      <c r="I614" s="641" t="s">
        <v>115</v>
      </c>
      <c r="J614" s="490" t="s">
        <v>1002</v>
      </c>
      <c r="K614" s="490" t="s">
        <v>1083</v>
      </c>
      <c r="L614" s="490" t="s">
        <v>726</v>
      </c>
      <c r="M614" s="490"/>
      <c r="N614" s="534" t="s">
        <v>909</v>
      </c>
      <c r="O614" s="494" t="s">
        <v>365</v>
      </c>
      <c r="P614" s="495"/>
      <c r="Q614" s="495"/>
      <c r="R614" s="494" t="s">
        <v>799</v>
      </c>
      <c r="S614" s="501" t="s">
        <v>3039</v>
      </c>
      <c r="T614" s="496" t="s">
        <v>3040</v>
      </c>
      <c r="U614" s="497" t="s">
        <v>801</v>
      </c>
      <c r="V614" s="498">
        <v>27745</v>
      </c>
      <c r="W614" s="497">
        <f t="shared" ca="1" si="24"/>
        <v>50</v>
      </c>
      <c r="X614" s="497" t="s">
        <v>3041</v>
      </c>
      <c r="Y614" s="497" t="s">
        <v>778</v>
      </c>
      <c r="Z614" s="497" t="s">
        <v>792</v>
      </c>
      <c r="AA614" s="497" t="s">
        <v>1842</v>
      </c>
      <c r="AB614" s="497" t="s">
        <v>1842</v>
      </c>
      <c r="AC614" s="497" t="s">
        <v>3042</v>
      </c>
      <c r="AD614" s="497"/>
      <c r="AE614" s="497"/>
      <c r="AF614" s="497" t="s">
        <v>874</v>
      </c>
      <c r="AG614" s="499"/>
      <c r="AH614" s="499" t="s">
        <v>688</v>
      </c>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row>
    <row r="615" spans="1:54" ht="15.75" customHeight="1">
      <c r="A615" s="457"/>
      <c r="B615" s="456"/>
      <c r="C615" s="489">
        <v>574</v>
      </c>
      <c r="D615" s="489" t="s">
        <v>3043</v>
      </c>
      <c r="E615" s="489">
        <f t="shared" si="25"/>
        <v>564</v>
      </c>
      <c r="F615" s="489" t="s">
        <v>688</v>
      </c>
      <c r="G615" s="530" t="s">
        <v>2914</v>
      </c>
      <c r="H615" s="533" t="s">
        <v>822</v>
      </c>
      <c r="I615" s="641" t="s">
        <v>115</v>
      </c>
      <c r="J615" s="490" t="s">
        <v>1002</v>
      </c>
      <c r="K615" s="490" t="s">
        <v>1083</v>
      </c>
      <c r="L615" s="490" t="s">
        <v>726</v>
      </c>
      <c r="M615" s="490"/>
      <c r="N615" s="534" t="s">
        <v>909</v>
      </c>
      <c r="O615" s="494" t="s">
        <v>365</v>
      </c>
      <c r="P615" s="495"/>
      <c r="Q615" s="495"/>
      <c r="R615" s="494" t="s">
        <v>799</v>
      </c>
      <c r="S615" s="501" t="s">
        <v>3044</v>
      </c>
      <c r="T615" s="496" t="s">
        <v>3045</v>
      </c>
      <c r="U615" s="497" t="s">
        <v>801</v>
      </c>
      <c r="V615" s="498">
        <v>28463</v>
      </c>
      <c r="W615" s="497">
        <f t="shared" ca="1" si="24"/>
        <v>48</v>
      </c>
      <c r="X615" s="497" t="s">
        <v>3046</v>
      </c>
      <c r="Y615" s="497" t="s">
        <v>778</v>
      </c>
      <c r="Z615" s="497" t="s">
        <v>792</v>
      </c>
      <c r="AA615" s="497" t="s">
        <v>676</v>
      </c>
      <c r="AB615" s="512" t="s">
        <v>676</v>
      </c>
      <c r="AC615" s="497" t="s">
        <v>3047</v>
      </c>
      <c r="AD615" s="497"/>
      <c r="AE615" s="497"/>
      <c r="AF615" s="497" t="s">
        <v>874</v>
      </c>
      <c r="AG615" s="499"/>
      <c r="AH615" s="499" t="s">
        <v>688</v>
      </c>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row>
    <row r="616" spans="1:54" ht="15.75" customHeight="1">
      <c r="A616" s="457"/>
      <c r="B616" s="456"/>
      <c r="C616" s="489">
        <v>575</v>
      </c>
      <c r="D616" s="489" t="s">
        <v>3048</v>
      </c>
      <c r="E616" s="489">
        <f t="shared" si="25"/>
        <v>565</v>
      </c>
      <c r="F616" s="489" t="s">
        <v>688</v>
      </c>
      <c r="G616" s="530" t="s">
        <v>2914</v>
      </c>
      <c r="H616" s="533" t="s">
        <v>822</v>
      </c>
      <c r="I616" s="641" t="s">
        <v>115</v>
      </c>
      <c r="J616" s="490" t="s">
        <v>1002</v>
      </c>
      <c r="K616" s="490" t="s">
        <v>1083</v>
      </c>
      <c r="L616" s="490" t="s">
        <v>726</v>
      </c>
      <c r="M616" s="490"/>
      <c r="N616" s="534" t="s">
        <v>909</v>
      </c>
      <c r="O616" s="494" t="s">
        <v>365</v>
      </c>
      <c r="P616" s="495"/>
      <c r="Q616" s="495"/>
      <c r="R616" s="494" t="s">
        <v>799</v>
      </c>
      <c r="S616" s="501" t="s">
        <v>3049</v>
      </c>
      <c r="T616" s="496" t="s">
        <v>3050</v>
      </c>
      <c r="U616" s="497" t="s">
        <v>801</v>
      </c>
      <c r="V616" s="498">
        <v>29857</v>
      </c>
      <c r="W616" s="497">
        <f t="shared" ca="1" si="24"/>
        <v>44</v>
      </c>
      <c r="X616" s="497" t="s">
        <v>3051</v>
      </c>
      <c r="Y616" s="497" t="s">
        <v>778</v>
      </c>
      <c r="Z616" s="497" t="s">
        <v>792</v>
      </c>
      <c r="AA616" s="497" t="s">
        <v>274</v>
      </c>
      <c r="AB616" s="497" t="s">
        <v>274</v>
      </c>
      <c r="AC616" s="497" t="s">
        <v>1374</v>
      </c>
      <c r="AD616" s="497"/>
      <c r="AE616" s="497"/>
      <c r="AF616" s="497" t="s">
        <v>874</v>
      </c>
      <c r="AG616" s="499"/>
      <c r="AH616" s="499" t="s">
        <v>688</v>
      </c>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row>
    <row r="617" spans="1:54" ht="15.75" customHeight="1">
      <c r="A617" s="457"/>
      <c r="B617" s="456"/>
      <c r="C617" s="489">
        <v>576</v>
      </c>
      <c r="D617" s="489" t="s">
        <v>3052</v>
      </c>
      <c r="E617" s="489">
        <f t="shared" si="25"/>
        <v>566</v>
      </c>
      <c r="F617" s="489" t="s">
        <v>688</v>
      </c>
      <c r="G617" s="530" t="s">
        <v>2914</v>
      </c>
      <c r="H617" s="533" t="s">
        <v>822</v>
      </c>
      <c r="I617" s="641" t="s">
        <v>115</v>
      </c>
      <c r="J617" s="490" t="s">
        <v>1002</v>
      </c>
      <c r="K617" s="490" t="s">
        <v>1083</v>
      </c>
      <c r="L617" s="490" t="s">
        <v>726</v>
      </c>
      <c r="M617" s="490"/>
      <c r="N617" s="534" t="s">
        <v>909</v>
      </c>
      <c r="O617" s="494" t="s">
        <v>365</v>
      </c>
      <c r="P617" s="495"/>
      <c r="Q617" s="495"/>
      <c r="R617" s="494" t="s">
        <v>799</v>
      </c>
      <c r="S617" s="501" t="s">
        <v>3053</v>
      </c>
      <c r="T617" s="496" t="s">
        <v>3054</v>
      </c>
      <c r="U617" s="497" t="s">
        <v>801</v>
      </c>
      <c r="V617" s="498">
        <v>30123</v>
      </c>
      <c r="W617" s="497">
        <f t="shared" ca="1" si="24"/>
        <v>43</v>
      </c>
      <c r="X617" s="497" t="s">
        <v>3055</v>
      </c>
      <c r="Y617" s="497" t="s">
        <v>778</v>
      </c>
      <c r="Z617" s="497" t="s">
        <v>792</v>
      </c>
      <c r="AA617" s="497" t="s">
        <v>676</v>
      </c>
      <c r="AB617" s="512" t="s">
        <v>676</v>
      </c>
      <c r="AC617" s="497" t="s">
        <v>1374</v>
      </c>
      <c r="AD617" s="497"/>
      <c r="AE617" s="497"/>
      <c r="AF617" s="497" t="s">
        <v>874</v>
      </c>
      <c r="AG617" s="499"/>
      <c r="AH617" s="499" t="s">
        <v>688</v>
      </c>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row>
    <row r="618" spans="1:54" ht="15.75" customHeight="1">
      <c r="A618" s="457"/>
      <c r="B618" s="456"/>
      <c r="C618" s="489">
        <v>577</v>
      </c>
      <c r="D618" s="489" t="s">
        <v>3056</v>
      </c>
      <c r="E618" s="489">
        <f t="shared" si="25"/>
        <v>567</v>
      </c>
      <c r="F618" s="489" t="s">
        <v>688</v>
      </c>
      <c r="G618" s="530" t="s">
        <v>2914</v>
      </c>
      <c r="H618" s="533" t="s">
        <v>822</v>
      </c>
      <c r="I618" s="641" t="s">
        <v>115</v>
      </c>
      <c r="J618" s="490" t="s">
        <v>1002</v>
      </c>
      <c r="K618" s="490" t="s">
        <v>1083</v>
      </c>
      <c r="L618" s="490" t="s">
        <v>726</v>
      </c>
      <c r="M618" s="490"/>
      <c r="N618" s="534" t="s">
        <v>909</v>
      </c>
      <c r="O618" s="494" t="s">
        <v>365</v>
      </c>
      <c r="P618" s="495"/>
      <c r="Q618" s="495"/>
      <c r="R618" s="494" t="s">
        <v>799</v>
      </c>
      <c r="S618" s="504" t="s">
        <v>3057</v>
      </c>
      <c r="T618" s="496" t="s">
        <v>3058</v>
      </c>
      <c r="U618" s="497" t="s">
        <v>801</v>
      </c>
      <c r="V618" s="498">
        <v>30594</v>
      </c>
      <c r="W618" s="497">
        <f t="shared" ca="1" si="24"/>
        <v>42</v>
      </c>
      <c r="X618" s="497" t="s">
        <v>3059</v>
      </c>
      <c r="Y618" s="497" t="s">
        <v>778</v>
      </c>
      <c r="Z618" s="497" t="s">
        <v>792</v>
      </c>
      <c r="AA618" s="497" t="s">
        <v>676</v>
      </c>
      <c r="AB618" s="512" t="s">
        <v>676</v>
      </c>
      <c r="AC618" s="497" t="s">
        <v>1374</v>
      </c>
      <c r="AD618" s="497"/>
      <c r="AE618" s="497"/>
      <c r="AF618" s="497" t="s">
        <v>874</v>
      </c>
      <c r="AG618" s="499"/>
      <c r="AH618" s="499" t="s">
        <v>688</v>
      </c>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row>
    <row r="619" spans="1:54" ht="15.75" customHeight="1">
      <c r="A619" s="457"/>
      <c r="B619" s="456"/>
      <c r="C619" s="489">
        <v>583</v>
      </c>
      <c r="D619" s="489" t="s">
        <v>3060</v>
      </c>
      <c r="E619" s="489">
        <f t="shared" si="25"/>
        <v>567</v>
      </c>
      <c r="F619" s="489"/>
      <c r="G619" s="530" t="s">
        <v>2914</v>
      </c>
      <c r="H619" s="533" t="s">
        <v>822</v>
      </c>
      <c r="I619" s="641" t="s">
        <v>115</v>
      </c>
      <c r="J619" s="490" t="s">
        <v>1002</v>
      </c>
      <c r="K619" s="490" t="s">
        <v>3060</v>
      </c>
      <c r="L619" s="490" t="s">
        <v>726</v>
      </c>
      <c r="M619" s="490"/>
      <c r="N619" s="493" t="s">
        <v>932</v>
      </c>
      <c r="O619" s="494"/>
      <c r="P619" s="495"/>
      <c r="Q619" s="495"/>
      <c r="R619" s="494"/>
      <c r="S619" s="493" t="s">
        <v>581</v>
      </c>
      <c r="T619" s="496" t="s">
        <v>3061</v>
      </c>
      <c r="U619" s="497" t="s">
        <v>801</v>
      </c>
      <c r="V619" s="498">
        <v>21524</v>
      </c>
      <c r="W619" s="497">
        <f t="shared" ca="1" si="24"/>
        <v>67</v>
      </c>
      <c r="X619" s="497" t="s">
        <v>3062</v>
      </c>
      <c r="Y619" s="497" t="s">
        <v>733</v>
      </c>
      <c r="Z619" s="497" t="s">
        <v>734</v>
      </c>
      <c r="AA619" s="497" t="s">
        <v>676</v>
      </c>
      <c r="AB619" s="497" t="s">
        <v>676</v>
      </c>
      <c r="AC619" s="497" t="s">
        <v>3063</v>
      </c>
      <c r="AD619" s="497" t="s">
        <v>1012</v>
      </c>
      <c r="AE619" s="497"/>
      <c r="AF619" s="497"/>
      <c r="AG619" s="499"/>
      <c r="AH619" s="499"/>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row>
    <row r="620" spans="1:54" ht="15.75" customHeight="1">
      <c r="A620" s="457"/>
      <c r="B620" s="456"/>
      <c r="C620" s="489">
        <v>584</v>
      </c>
      <c r="D620" s="489" t="s">
        <v>3064</v>
      </c>
      <c r="E620" s="489">
        <f t="shared" si="25"/>
        <v>568</v>
      </c>
      <c r="F620" s="489" t="s">
        <v>688</v>
      </c>
      <c r="G620" s="530" t="s">
        <v>2914</v>
      </c>
      <c r="H620" s="533" t="s">
        <v>822</v>
      </c>
      <c r="I620" s="641" t="s">
        <v>115</v>
      </c>
      <c r="J620" s="490" t="s">
        <v>1002</v>
      </c>
      <c r="K620" s="490" t="s">
        <v>3060</v>
      </c>
      <c r="L620" s="490" t="s">
        <v>726</v>
      </c>
      <c r="M620" s="490"/>
      <c r="N620" s="501" t="s">
        <v>932</v>
      </c>
      <c r="O620" s="494" t="s">
        <v>365</v>
      </c>
      <c r="P620" s="495"/>
      <c r="Q620" s="495"/>
      <c r="R620" s="494" t="s">
        <v>799</v>
      </c>
      <c r="S620" s="501" t="s">
        <v>588</v>
      </c>
      <c r="T620" s="496" t="s">
        <v>3065</v>
      </c>
      <c r="U620" s="497" t="s">
        <v>801</v>
      </c>
      <c r="V620" s="498">
        <v>21286</v>
      </c>
      <c r="W620" s="497">
        <f t="shared" ca="1" si="24"/>
        <v>67</v>
      </c>
      <c r="X620" s="497" t="s">
        <v>3066</v>
      </c>
      <c r="Y620" s="497" t="s">
        <v>778</v>
      </c>
      <c r="Z620" s="497" t="s">
        <v>792</v>
      </c>
      <c r="AA620" s="497" t="s">
        <v>676</v>
      </c>
      <c r="AB620" s="512" t="s">
        <v>676</v>
      </c>
      <c r="AC620" s="497" t="s">
        <v>681</v>
      </c>
      <c r="AD620" s="497"/>
      <c r="AE620" s="497"/>
      <c r="AF620" s="497" t="s">
        <v>874</v>
      </c>
      <c r="AG620" s="499"/>
      <c r="AH620" s="499" t="s">
        <v>688</v>
      </c>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row>
    <row r="621" spans="1:54" ht="15.75" customHeight="1">
      <c r="A621" s="457"/>
      <c r="B621" s="456"/>
      <c r="C621" s="489">
        <v>585</v>
      </c>
      <c r="D621" s="489" t="s">
        <v>3067</v>
      </c>
      <c r="E621" s="489">
        <f t="shared" si="25"/>
        <v>569</v>
      </c>
      <c r="F621" s="489" t="s">
        <v>688</v>
      </c>
      <c r="G621" s="530" t="s">
        <v>2914</v>
      </c>
      <c r="H621" s="533" t="s">
        <v>822</v>
      </c>
      <c r="I621" s="641" t="s">
        <v>115</v>
      </c>
      <c r="J621" s="490" t="s">
        <v>1002</v>
      </c>
      <c r="K621" s="490" t="s">
        <v>3060</v>
      </c>
      <c r="L621" s="490" t="s">
        <v>726</v>
      </c>
      <c r="M621" s="490"/>
      <c r="N621" s="501" t="s">
        <v>932</v>
      </c>
      <c r="O621" s="494" t="s">
        <v>365</v>
      </c>
      <c r="P621" s="495"/>
      <c r="Q621" s="495"/>
      <c r="R621" s="494" t="s">
        <v>799</v>
      </c>
      <c r="S621" s="501" t="s">
        <v>603</v>
      </c>
      <c r="T621" s="496" t="s">
        <v>3068</v>
      </c>
      <c r="U621" s="497" t="s">
        <v>801</v>
      </c>
      <c r="V621" s="498">
        <v>25485</v>
      </c>
      <c r="W621" s="497">
        <f t="shared" ca="1" si="24"/>
        <v>56</v>
      </c>
      <c r="X621" s="497" t="s">
        <v>3069</v>
      </c>
      <c r="Y621" s="497" t="s">
        <v>778</v>
      </c>
      <c r="Z621" s="497" t="s">
        <v>792</v>
      </c>
      <c r="AA621" s="497" t="s">
        <v>676</v>
      </c>
      <c r="AB621" s="512" t="s">
        <v>676</v>
      </c>
      <c r="AC621" s="497" t="s">
        <v>1254</v>
      </c>
      <c r="AD621" s="497"/>
      <c r="AE621" s="497"/>
      <c r="AF621" s="497" t="s">
        <v>874</v>
      </c>
      <c r="AG621" s="499"/>
      <c r="AH621" s="499" t="s">
        <v>688</v>
      </c>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row>
    <row r="622" spans="1:54" ht="15.75" customHeight="1">
      <c r="A622" s="457"/>
      <c r="B622" s="456"/>
      <c r="C622" s="489">
        <v>586</v>
      </c>
      <c r="D622" s="489" t="s">
        <v>3070</v>
      </c>
      <c r="E622" s="489">
        <f t="shared" si="25"/>
        <v>570</v>
      </c>
      <c r="F622" s="489" t="s">
        <v>688</v>
      </c>
      <c r="G622" s="530" t="s">
        <v>2914</v>
      </c>
      <c r="H622" s="555" t="s">
        <v>822</v>
      </c>
      <c r="I622" s="641" t="s">
        <v>115</v>
      </c>
      <c r="J622" s="490" t="s">
        <v>1002</v>
      </c>
      <c r="K622" s="490" t="s">
        <v>3060</v>
      </c>
      <c r="L622" s="490" t="s">
        <v>726</v>
      </c>
      <c r="M622" s="490"/>
      <c r="N622" s="501" t="s">
        <v>932</v>
      </c>
      <c r="O622" s="494" t="s">
        <v>365</v>
      </c>
      <c r="P622" s="495"/>
      <c r="Q622" s="495"/>
      <c r="R622" s="494" t="s">
        <v>799</v>
      </c>
      <c r="S622" s="502" t="s">
        <v>618</v>
      </c>
      <c r="T622" s="496" t="s">
        <v>3071</v>
      </c>
      <c r="U622" s="497" t="s">
        <v>801</v>
      </c>
      <c r="V622" s="498">
        <v>26525</v>
      </c>
      <c r="W622" s="497">
        <f t="shared" ca="1" si="24"/>
        <v>53</v>
      </c>
      <c r="X622" s="497" t="s">
        <v>3072</v>
      </c>
      <c r="Y622" s="497" t="s">
        <v>778</v>
      </c>
      <c r="Z622" s="497" t="s">
        <v>792</v>
      </c>
      <c r="AA622" s="497" t="s">
        <v>676</v>
      </c>
      <c r="AB622" s="512" t="s">
        <v>676</v>
      </c>
      <c r="AC622" s="497" t="s">
        <v>3073</v>
      </c>
      <c r="AD622" s="497"/>
      <c r="AE622" s="497"/>
      <c r="AF622" s="497" t="s">
        <v>874</v>
      </c>
      <c r="AG622" s="499"/>
      <c r="AH622" s="499" t="s">
        <v>688</v>
      </c>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row>
    <row r="623" spans="1:54" ht="15.75" customHeight="1">
      <c r="A623" s="457"/>
      <c r="B623" s="456"/>
      <c r="C623" s="489">
        <v>491</v>
      </c>
      <c r="D623" s="489" t="s">
        <v>1071</v>
      </c>
      <c r="E623" s="489">
        <f t="shared" si="25"/>
        <v>570</v>
      </c>
      <c r="F623" s="489"/>
      <c r="G623" s="489" t="s">
        <v>3074</v>
      </c>
      <c r="H623" s="777" t="s">
        <v>1071</v>
      </c>
      <c r="I623" s="490" t="s">
        <v>285</v>
      </c>
      <c r="J623" s="490" t="s">
        <v>1071</v>
      </c>
      <c r="K623" s="490" t="s">
        <v>1071</v>
      </c>
      <c r="L623" s="490" t="s">
        <v>3104</v>
      </c>
      <c r="M623" s="490"/>
      <c r="N623" s="493" t="s">
        <v>909</v>
      </c>
      <c r="O623" s="494"/>
      <c r="P623" s="495" t="s">
        <v>390</v>
      </c>
      <c r="Q623" s="495"/>
      <c r="R623" s="494"/>
      <c r="S623" s="493" t="s">
        <v>285</v>
      </c>
      <c r="T623" s="496" t="s">
        <v>3076</v>
      </c>
      <c r="U623" s="497" t="s">
        <v>801</v>
      </c>
      <c r="V623" s="498">
        <v>20283</v>
      </c>
      <c r="W623" s="497">
        <f t="shared" ca="1" si="24"/>
        <v>70</v>
      </c>
      <c r="X623" s="497" t="s">
        <v>1073</v>
      </c>
      <c r="Y623" s="497" t="s">
        <v>733</v>
      </c>
      <c r="Z623" s="497" t="s">
        <v>734</v>
      </c>
      <c r="AA623" s="497" t="s">
        <v>676</v>
      </c>
      <c r="AB623" s="497" t="s">
        <v>1059</v>
      </c>
      <c r="AC623" s="497" t="s">
        <v>1060</v>
      </c>
      <c r="AD623" s="497" t="s">
        <v>1012</v>
      </c>
      <c r="AE623" s="497"/>
      <c r="AF623" s="497"/>
      <c r="AG623" s="499"/>
      <c r="AH623" s="499"/>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row>
    <row r="624" spans="1:54" ht="15.75" customHeight="1">
      <c r="A624" s="457"/>
      <c r="B624" s="456"/>
      <c r="C624" s="489">
        <v>492</v>
      </c>
      <c r="D624" s="489" t="s">
        <v>3104</v>
      </c>
      <c r="E624" s="489">
        <f t="shared" si="25"/>
        <v>571</v>
      </c>
      <c r="F624" s="489" t="s">
        <v>688</v>
      </c>
      <c r="G624" s="489" t="s">
        <v>3074</v>
      </c>
      <c r="H624" s="490" t="s">
        <v>1071</v>
      </c>
      <c r="I624" s="490" t="s">
        <v>285</v>
      </c>
      <c r="J624" s="490" t="s">
        <v>1071</v>
      </c>
      <c r="K624" s="490" t="s">
        <v>1071</v>
      </c>
      <c r="L624" s="490" t="s">
        <v>3104</v>
      </c>
      <c r="M624" s="490"/>
      <c r="N624" s="501" t="s">
        <v>909</v>
      </c>
      <c r="O624" s="494" t="s">
        <v>365</v>
      </c>
      <c r="P624" s="495" t="s">
        <v>519</v>
      </c>
      <c r="Q624" s="495"/>
      <c r="R624" s="494" t="s">
        <v>799</v>
      </c>
      <c r="S624" s="501" t="s">
        <v>582</v>
      </c>
      <c r="T624" s="496" t="s">
        <v>3105</v>
      </c>
      <c r="U624" s="497" t="s">
        <v>801</v>
      </c>
      <c r="V624" s="498">
        <v>28783</v>
      </c>
      <c r="W624" s="497">
        <f t="shared" ca="1" si="24"/>
        <v>47</v>
      </c>
      <c r="X624" s="497" t="s">
        <v>3106</v>
      </c>
      <c r="Y624" s="497" t="s">
        <v>778</v>
      </c>
      <c r="Z624" s="497" t="s">
        <v>792</v>
      </c>
      <c r="AA624" s="497" t="s">
        <v>676</v>
      </c>
      <c r="AB624" s="497" t="s">
        <v>1235</v>
      </c>
      <c r="AC624" s="497" t="s">
        <v>3107</v>
      </c>
      <c r="AD624" s="497"/>
      <c r="AE624" s="497"/>
      <c r="AF624" s="497" t="s">
        <v>868</v>
      </c>
      <c r="AG624" s="499"/>
      <c r="AH624" s="499" t="s">
        <v>688</v>
      </c>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row>
    <row r="625" spans="1:54" ht="15.75" customHeight="1">
      <c r="A625" s="457"/>
      <c r="B625" s="456"/>
      <c r="C625" s="489">
        <v>493</v>
      </c>
      <c r="D625" s="489" t="s">
        <v>3108</v>
      </c>
      <c r="E625" s="489">
        <f t="shared" si="25"/>
        <v>572</v>
      </c>
      <c r="F625" s="489" t="s">
        <v>688</v>
      </c>
      <c r="G625" s="489" t="s">
        <v>3074</v>
      </c>
      <c r="H625" s="528" t="s">
        <v>1071</v>
      </c>
      <c r="I625" s="490" t="s">
        <v>285</v>
      </c>
      <c r="J625" s="490" t="s">
        <v>1071</v>
      </c>
      <c r="K625" s="490" t="s">
        <v>1071</v>
      </c>
      <c r="L625" s="490" t="s">
        <v>3104</v>
      </c>
      <c r="M625" s="490"/>
      <c r="N625" s="501" t="s">
        <v>909</v>
      </c>
      <c r="O625" s="494" t="s">
        <v>365</v>
      </c>
      <c r="P625" s="495"/>
      <c r="Q625" s="495"/>
      <c r="R625" s="494" t="s">
        <v>850</v>
      </c>
      <c r="S625" s="501" t="s">
        <v>590</v>
      </c>
      <c r="T625" s="496" t="s">
        <v>3109</v>
      </c>
      <c r="U625" s="497" t="s">
        <v>801</v>
      </c>
      <c r="V625" s="498">
        <v>19196</v>
      </c>
      <c r="W625" s="497">
        <f t="shared" ca="1" si="24"/>
        <v>73</v>
      </c>
      <c r="X625" s="497" t="s">
        <v>3110</v>
      </c>
      <c r="Y625" s="497" t="s">
        <v>778</v>
      </c>
      <c r="Z625" s="497" t="s">
        <v>792</v>
      </c>
      <c r="AA625" s="497" t="s">
        <v>1163</v>
      </c>
      <c r="AB625" s="497" t="s">
        <v>1163</v>
      </c>
      <c r="AC625" s="497" t="s">
        <v>3111</v>
      </c>
      <c r="AD625" s="497"/>
      <c r="AE625" s="497"/>
      <c r="AF625" s="497" t="s">
        <v>868</v>
      </c>
      <c r="AG625" s="499"/>
      <c r="AH625" s="499" t="s">
        <v>688</v>
      </c>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row>
    <row r="626" spans="1:54" ht="15.75" customHeight="1">
      <c r="A626" s="457"/>
      <c r="B626" s="456"/>
      <c r="C626" s="489">
        <v>494</v>
      </c>
      <c r="D626" s="489" t="s">
        <v>3112</v>
      </c>
      <c r="E626" s="489">
        <f t="shared" si="25"/>
        <v>573</v>
      </c>
      <c r="F626" s="489" t="s">
        <v>688</v>
      </c>
      <c r="G626" s="530" t="s">
        <v>3074</v>
      </c>
      <c r="H626" s="531" t="s">
        <v>1071</v>
      </c>
      <c r="I626" s="641" t="s">
        <v>285</v>
      </c>
      <c r="J626" s="490" t="s">
        <v>1071</v>
      </c>
      <c r="K626" s="490" t="s">
        <v>1071</v>
      </c>
      <c r="L626" s="490" t="s">
        <v>3104</v>
      </c>
      <c r="M626" s="490"/>
      <c r="N626" s="501" t="s">
        <v>909</v>
      </c>
      <c r="O626" s="494" t="s">
        <v>365</v>
      </c>
      <c r="P626" s="495"/>
      <c r="Q626" s="495"/>
      <c r="R626" s="494" t="s">
        <v>799</v>
      </c>
      <c r="S626" s="501" t="s">
        <v>605</v>
      </c>
      <c r="T626" s="496" t="s">
        <v>3113</v>
      </c>
      <c r="U626" s="497" t="s">
        <v>801</v>
      </c>
      <c r="V626" s="498">
        <v>22484</v>
      </c>
      <c r="W626" s="497">
        <f t="shared" ca="1" si="24"/>
        <v>64</v>
      </c>
      <c r="X626" s="497" t="s">
        <v>3114</v>
      </c>
      <c r="Y626" s="497" t="s">
        <v>778</v>
      </c>
      <c r="Z626" s="497" t="s">
        <v>792</v>
      </c>
      <c r="AA626" s="497" t="s">
        <v>676</v>
      </c>
      <c r="AB626" s="497" t="s">
        <v>1131</v>
      </c>
      <c r="AC626" s="497" t="s">
        <v>3115</v>
      </c>
      <c r="AD626" s="497"/>
      <c r="AE626" s="497"/>
      <c r="AF626" s="497" t="s">
        <v>868</v>
      </c>
      <c r="AG626" s="499"/>
      <c r="AH626" s="499" t="s">
        <v>688</v>
      </c>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row>
    <row r="627" spans="1:54" ht="15.75" customHeight="1">
      <c r="A627" s="457"/>
      <c r="B627" s="456"/>
      <c r="C627" s="489">
        <v>495</v>
      </c>
      <c r="D627" s="489" t="s">
        <v>3116</v>
      </c>
      <c r="E627" s="489">
        <f t="shared" si="25"/>
        <v>574</v>
      </c>
      <c r="F627" s="489" t="s">
        <v>688</v>
      </c>
      <c r="G627" s="530" t="s">
        <v>3074</v>
      </c>
      <c r="H627" s="533" t="s">
        <v>1071</v>
      </c>
      <c r="I627" s="641" t="s">
        <v>285</v>
      </c>
      <c r="J627" s="490" t="s">
        <v>1071</v>
      </c>
      <c r="K627" s="490" t="s">
        <v>1071</v>
      </c>
      <c r="L627" s="490" t="s">
        <v>3104</v>
      </c>
      <c r="M627" s="490"/>
      <c r="N627" s="501" t="s">
        <v>909</v>
      </c>
      <c r="O627" s="494" t="s">
        <v>365</v>
      </c>
      <c r="P627" s="495"/>
      <c r="Q627" s="495"/>
      <c r="R627" s="494" t="s">
        <v>799</v>
      </c>
      <c r="S627" s="501" t="s">
        <v>633</v>
      </c>
      <c r="T627" s="496" t="s">
        <v>3117</v>
      </c>
      <c r="U627" s="497" t="s">
        <v>801</v>
      </c>
      <c r="V627" s="498">
        <v>26250</v>
      </c>
      <c r="W627" s="497">
        <f t="shared" ca="1" si="24"/>
        <v>54</v>
      </c>
      <c r="X627" s="497" t="s">
        <v>3118</v>
      </c>
      <c r="Y627" s="497" t="s">
        <v>778</v>
      </c>
      <c r="Z627" s="497" t="s">
        <v>792</v>
      </c>
      <c r="AA627" s="497" t="s">
        <v>676</v>
      </c>
      <c r="AB627" s="512" t="s">
        <v>676</v>
      </c>
      <c r="AC627" s="497" t="s">
        <v>1500</v>
      </c>
      <c r="AD627" s="497"/>
      <c r="AE627" s="497"/>
      <c r="AF627" s="497" t="s">
        <v>868</v>
      </c>
      <c r="AG627" s="499"/>
      <c r="AH627" s="499" t="s">
        <v>688</v>
      </c>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row>
    <row r="628" spans="1:54" ht="15.75" customHeight="1">
      <c r="A628" s="457"/>
      <c r="B628" s="456"/>
      <c r="C628" s="489">
        <v>609</v>
      </c>
      <c r="D628" s="489" t="s">
        <v>1071</v>
      </c>
      <c r="E628" s="489">
        <f t="shared" si="25"/>
        <v>574</v>
      </c>
      <c r="F628" s="489"/>
      <c r="G628" s="530" t="s">
        <v>3668</v>
      </c>
      <c r="H628" s="533" t="s">
        <v>1071</v>
      </c>
      <c r="I628" s="641" t="s">
        <v>115</v>
      </c>
      <c r="J628" s="490" t="s">
        <v>1002</v>
      </c>
      <c r="K628" s="490" t="s">
        <v>1071</v>
      </c>
      <c r="L628" s="490" t="s">
        <v>726</v>
      </c>
      <c r="M628" s="490" t="s">
        <v>3001</v>
      </c>
      <c r="N628" s="711" t="s">
        <v>3674</v>
      </c>
      <c r="O628" s="494"/>
      <c r="P628" s="495" t="s">
        <v>390</v>
      </c>
      <c r="Q628" s="495"/>
      <c r="R628" s="494"/>
      <c r="S628" s="493" t="s">
        <v>285</v>
      </c>
      <c r="T628" s="496" t="s">
        <v>3076</v>
      </c>
      <c r="U628" s="497" t="s">
        <v>801</v>
      </c>
      <c r="V628" s="498">
        <v>20283</v>
      </c>
      <c r="W628" s="497">
        <f t="shared" ca="1" si="24"/>
        <v>70</v>
      </c>
      <c r="X628" s="497" t="s">
        <v>1073</v>
      </c>
      <c r="Y628" s="497" t="s">
        <v>733</v>
      </c>
      <c r="Z628" s="497" t="s">
        <v>734</v>
      </c>
      <c r="AA628" s="497" t="s">
        <v>676</v>
      </c>
      <c r="AB628" s="497" t="s">
        <v>1059</v>
      </c>
      <c r="AC628" s="497" t="s">
        <v>1060</v>
      </c>
      <c r="AD628" s="497" t="s">
        <v>1012</v>
      </c>
      <c r="AE628" s="497"/>
      <c r="AF628" s="497"/>
      <c r="AG628" s="499"/>
      <c r="AH628" s="499"/>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row>
    <row r="629" spans="1:54" ht="15.75" customHeight="1">
      <c r="A629" s="457"/>
      <c r="B629" s="456"/>
      <c r="C629" s="489">
        <v>610</v>
      </c>
      <c r="D629" s="554" t="s">
        <v>3079</v>
      </c>
      <c r="E629" s="489">
        <f t="shared" si="25"/>
        <v>575</v>
      </c>
      <c r="F629" s="489" t="s">
        <v>688</v>
      </c>
      <c r="G629" s="530" t="s">
        <v>3668</v>
      </c>
      <c r="H629" s="533" t="s">
        <v>1071</v>
      </c>
      <c r="I629" s="641" t="s">
        <v>115</v>
      </c>
      <c r="J629" s="490" t="s">
        <v>1002</v>
      </c>
      <c r="K629" s="490" t="s">
        <v>1071</v>
      </c>
      <c r="L629" s="490" t="s">
        <v>726</v>
      </c>
      <c r="M629" s="490"/>
      <c r="N629" s="534" t="s">
        <v>3674</v>
      </c>
      <c r="O629" s="494" t="s">
        <v>365</v>
      </c>
      <c r="P629" s="495"/>
      <c r="Q629" s="495"/>
      <c r="R629" s="494" t="s">
        <v>799</v>
      </c>
      <c r="S629" s="587" t="s">
        <v>604</v>
      </c>
      <c r="T629" s="557" t="s">
        <v>3080</v>
      </c>
      <c r="U629" s="497" t="s">
        <v>801</v>
      </c>
      <c r="V629" s="558">
        <v>21767</v>
      </c>
      <c r="W629" s="497">
        <f t="shared" ca="1" si="24"/>
        <v>66</v>
      </c>
      <c r="X629" s="559" t="s">
        <v>3081</v>
      </c>
      <c r="Y629" s="497" t="s">
        <v>778</v>
      </c>
      <c r="Z629" s="497" t="s">
        <v>792</v>
      </c>
      <c r="AA629" s="559" t="s">
        <v>676</v>
      </c>
      <c r="AB629" s="560" t="s">
        <v>676</v>
      </c>
      <c r="AC629" s="559" t="s">
        <v>1110</v>
      </c>
      <c r="AD629" s="497"/>
      <c r="AE629" s="497"/>
      <c r="AF629" s="497" t="s">
        <v>1313</v>
      </c>
      <c r="AG629" s="499"/>
      <c r="AH629" s="499" t="s">
        <v>688</v>
      </c>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row>
    <row r="630" spans="1:54" ht="15.75" customHeight="1">
      <c r="A630" s="457"/>
      <c r="B630" s="456"/>
      <c r="C630" s="489">
        <v>611</v>
      </c>
      <c r="D630" s="554" t="s">
        <v>3082</v>
      </c>
      <c r="E630" s="489">
        <f t="shared" si="25"/>
        <v>576</v>
      </c>
      <c r="F630" s="489" t="s">
        <v>688</v>
      </c>
      <c r="G630" s="530" t="s">
        <v>3668</v>
      </c>
      <c r="H630" s="533" t="s">
        <v>1071</v>
      </c>
      <c r="I630" s="641" t="s">
        <v>115</v>
      </c>
      <c r="J630" s="490" t="s">
        <v>1002</v>
      </c>
      <c r="K630" s="490" t="s">
        <v>1071</v>
      </c>
      <c r="L630" s="490" t="s">
        <v>726</v>
      </c>
      <c r="M630" s="490"/>
      <c r="N630" s="534" t="s">
        <v>3674</v>
      </c>
      <c r="O630" s="494" t="s">
        <v>365</v>
      </c>
      <c r="P630" s="495"/>
      <c r="Q630" s="495"/>
      <c r="R630" s="494" t="s">
        <v>799</v>
      </c>
      <c r="S630" s="587" t="s">
        <v>619</v>
      </c>
      <c r="T630" s="557" t="s">
        <v>3083</v>
      </c>
      <c r="U630" s="497" t="s">
        <v>801</v>
      </c>
      <c r="V630" s="558">
        <v>21805</v>
      </c>
      <c r="W630" s="497">
        <f t="shared" ca="1" si="24"/>
        <v>66</v>
      </c>
      <c r="X630" s="559" t="s">
        <v>3084</v>
      </c>
      <c r="Y630" s="497" t="s">
        <v>778</v>
      </c>
      <c r="Z630" s="497" t="s">
        <v>792</v>
      </c>
      <c r="AA630" s="559" t="s">
        <v>676</v>
      </c>
      <c r="AB630" s="560" t="s">
        <v>676</v>
      </c>
      <c r="AC630" s="560" t="s">
        <v>1037</v>
      </c>
      <c r="AD630" s="497"/>
      <c r="AE630" s="497"/>
      <c r="AF630" s="497" t="s">
        <v>1313</v>
      </c>
      <c r="AG630" s="499"/>
      <c r="AH630" s="499" t="s">
        <v>688</v>
      </c>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row>
    <row r="631" spans="1:54" ht="15.75" customHeight="1">
      <c r="A631" s="457"/>
      <c r="B631" s="456"/>
      <c r="C631" s="489">
        <v>612</v>
      </c>
      <c r="D631" s="554" t="s">
        <v>3085</v>
      </c>
      <c r="E631" s="489">
        <f t="shared" si="25"/>
        <v>577</v>
      </c>
      <c r="F631" s="489" t="s">
        <v>688</v>
      </c>
      <c r="G631" s="530" t="s">
        <v>3668</v>
      </c>
      <c r="H631" s="533" t="s">
        <v>1071</v>
      </c>
      <c r="I631" s="641" t="s">
        <v>115</v>
      </c>
      <c r="J631" s="490" t="s">
        <v>1002</v>
      </c>
      <c r="K631" s="490" t="s">
        <v>1071</v>
      </c>
      <c r="L631" s="490" t="s">
        <v>726</v>
      </c>
      <c r="M631" s="490"/>
      <c r="N631" s="534" t="s">
        <v>3674</v>
      </c>
      <c r="O631" s="494" t="s">
        <v>365</v>
      </c>
      <c r="P631" s="495"/>
      <c r="Q631" s="495"/>
      <c r="R631" s="494" t="s">
        <v>799</v>
      </c>
      <c r="S631" s="587" t="s">
        <v>632</v>
      </c>
      <c r="T631" s="557" t="s">
        <v>3086</v>
      </c>
      <c r="U631" s="497" t="s">
        <v>801</v>
      </c>
      <c r="V631" s="558">
        <v>22122</v>
      </c>
      <c r="W631" s="497">
        <f t="shared" ca="1" si="24"/>
        <v>65</v>
      </c>
      <c r="X631" s="559" t="s">
        <v>3087</v>
      </c>
      <c r="Y631" s="497" t="s">
        <v>778</v>
      </c>
      <c r="Z631" s="497" t="s">
        <v>792</v>
      </c>
      <c r="AA631" s="559" t="s">
        <v>676</v>
      </c>
      <c r="AB631" s="560" t="s">
        <v>676</v>
      </c>
      <c r="AC631" s="559" t="s">
        <v>1258</v>
      </c>
      <c r="AD631" s="497"/>
      <c r="AE631" s="497"/>
      <c r="AF631" s="497" t="s">
        <v>1313</v>
      </c>
      <c r="AG631" s="499"/>
      <c r="AH631" s="499" t="s">
        <v>688</v>
      </c>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row>
    <row r="632" spans="1:54" ht="15.75" customHeight="1">
      <c r="A632" s="457"/>
      <c r="B632" s="456"/>
      <c r="C632" s="489">
        <v>613</v>
      </c>
      <c r="D632" s="554" t="s">
        <v>3088</v>
      </c>
      <c r="E632" s="489">
        <f t="shared" si="25"/>
        <v>578</v>
      </c>
      <c r="F632" s="489" t="s">
        <v>688</v>
      </c>
      <c r="G632" s="530" t="s">
        <v>3668</v>
      </c>
      <c r="H632" s="533" t="s">
        <v>1071</v>
      </c>
      <c r="I632" s="641" t="s">
        <v>115</v>
      </c>
      <c r="J632" s="490" t="s">
        <v>1002</v>
      </c>
      <c r="K632" s="490" t="s">
        <v>1071</v>
      </c>
      <c r="L632" s="628" t="s">
        <v>726</v>
      </c>
      <c r="M632" s="492"/>
      <c r="N632" s="534" t="s">
        <v>3674</v>
      </c>
      <c r="O632" s="494" t="s">
        <v>365</v>
      </c>
      <c r="P632" s="495"/>
      <c r="Q632" s="495"/>
      <c r="R632" s="494" t="s">
        <v>799</v>
      </c>
      <c r="S632" s="587" t="s">
        <v>646</v>
      </c>
      <c r="T632" s="557" t="s">
        <v>3089</v>
      </c>
      <c r="U632" s="497" t="s">
        <v>801</v>
      </c>
      <c r="V632" s="558">
        <v>23390</v>
      </c>
      <c r="W632" s="497">
        <f t="shared" ca="1" si="24"/>
        <v>62</v>
      </c>
      <c r="X632" s="559" t="s">
        <v>3090</v>
      </c>
      <c r="Y632" s="497" t="s">
        <v>778</v>
      </c>
      <c r="Z632" s="497" t="s">
        <v>792</v>
      </c>
      <c r="AA632" s="559" t="s">
        <v>676</v>
      </c>
      <c r="AB632" s="560" t="s">
        <v>676</v>
      </c>
      <c r="AC632" s="559" t="s">
        <v>3091</v>
      </c>
      <c r="AD632" s="497"/>
      <c r="AE632" s="497"/>
      <c r="AF632" s="497" t="s">
        <v>1313</v>
      </c>
      <c r="AG632" s="499"/>
      <c r="AH632" s="499" t="s">
        <v>688</v>
      </c>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row>
    <row r="633" spans="1:54" ht="15.75" customHeight="1">
      <c r="A633" s="457"/>
      <c r="B633" s="456"/>
      <c r="C633" s="489">
        <v>614</v>
      </c>
      <c r="D633" s="554" t="s">
        <v>3075</v>
      </c>
      <c r="E633" s="489">
        <f t="shared" si="25"/>
        <v>579</v>
      </c>
      <c r="F633" s="489" t="s">
        <v>688</v>
      </c>
      <c r="G633" s="530" t="s">
        <v>3668</v>
      </c>
      <c r="H633" s="533" t="s">
        <v>1071</v>
      </c>
      <c r="I633" s="641" t="s">
        <v>115</v>
      </c>
      <c r="J633" s="490" t="s">
        <v>1002</v>
      </c>
      <c r="K633" s="490" t="s">
        <v>1071</v>
      </c>
      <c r="L633" s="628" t="s">
        <v>726</v>
      </c>
      <c r="M633" s="492"/>
      <c r="N633" s="534" t="s">
        <v>3674</v>
      </c>
      <c r="O633" s="494" t="s">
        <v>365</v>
      </c>
      <c r="P633" s="495"/>
      <c r="Q633" s="495"/>
      <c r="R633" s="494" t="s">
        <v>799</v>
      </c>
      <c r="S633" s="587" t="s">
        <v>589</v>
      </c>
      <c r="T633" s="557" t="s">
        <v>3077</v>
      </c>
      <c r="U633" s="497" t="s">
        <v>801</v>
      </c>
      <c r="V633" s="558">
        <v>26069</v>
      </c>
      <c r="W633" s="497">
        <f t="shared" ca="1" si="24"/>
        <v>54</v>
      </c>
      <c r="X633" s="559" t="s">
        <v>3078</v>
      </c>
      <c r="Y633" s="497" t="s">
        <v>778</v>
      </c>
      <c r="Z633" s="497" t="s">
        <v>792</v>
      </c>
      <c r="AA633" s="559" t="s">
        <v>676</v>
      </c>
      <c r="AB633" s="560" t="s">
        <v>676</v>
      </c>
      <c r="AC633" s="560" t="s">
        <v>1037</v>
      </c>
      <c r="AD633" s="497"/>
      <c r="AE633" s="497"/>
      <c r="AF633" s="497" t="s">
        <v>1313</v>
      </c>
      <c r="AG633" s="499"/>
      <c r="AH633" s="499" t="s">
        <v>688</v>
      </c>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row>
    <row r="634" spans="1:54" ht="15.75" customHeight="1">
      <c r="A634" s="457"/>
      <c r="B634" s="456"/>
      <c r="C634" s="489">
        <v>615</v>
      </c>
      <c r="D634" s="554" t="s">
        <v>3092</v>
      </c>
      <c r="E634" s="489">
        <f t="shared" si="25"/>
        <v>580</v>
      </c>
      <c r="F634" s="489" t="s">
        <v>688</v>
      </c>
      <c r="G634" s="530" t="s">
        <v>3668</v>
      </c>
      <c r="H634" s="533" t="s">
        <v>1071</v>
      </c>
      <c r="I634" s="641" t="s">
        <v>115</v>
      </c>
      <c r="J634" s="490" t="s">
        <v>1002</v>
      </c>
      <c r="K634" s="490" t="s">
        <v>1071</v>
      </c>
      <c r="L634" s="628" t="s">
        <v>726</v>
      </c>
      <c r="M634" s="492"/>
      <c r="N634" s="534" t="s">
        <v>3674</v>
      </c>
      <c r="O634" s="494" t="s">
        <v>365</v>
      </c>
      <c r="P634" s="495"/>
      <c r="Q634" s="495"/>
      <c r="R634" s="494" t="s">
        <v>799</v>
      </c>
      <c r="S634" s="587" t="s">
        <v>658</v>
      </c>
      <c r="T634" s="557" t="s">
        <v>3093</v>
      </c>
      <c r="U634" s="497" t="s">
        <v>801</v>
      </c>
      <c r="V634" s="558">
        <v>26671</v>
      </c>
      <c r="W634" s="497">
        <f t="shared" ca="1" si="24"/>
        <v>53</v>
      </c>
      <c r="X634" s="559" t="s">
        <v>3094</v>
      </c>
      <c r="Y634" s="497" t="s">
        <v>778</v>
      </c>
      <c r="Z634" s="497" t="s">
        <v>792</v>
      </c>
      <c r="AA634" s="559" t="s">
        <v>676</v>
      </c>
      <c r="AB634" s="560" t="s">
        <v>676</v>
      </c>
      <c r="AC634" s="560" t="s">
        <v>1037</v>
      </c>
      <c r="AD634" s="497"/>
      <c r="AE634" s="497"/>
      <c r="AF634" s="497" t="s">
        <v>1313</v>
      </c>
      <c r="AG634" s="499"/>
      <c r="AH634" s="499" t="s">
        <v>688</v>
      </c>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row>
    <row r="635" spans="1:54" ht="15.75" customHeight="1">
      <c r="A635" s="457"/>
      <c r="B635" s="456"/>
      <c r="C635" s="489">
        <v>616</v>
      </c>
      <c r="D635" s="788" t="s">
        <v>3095</v>
      </c>
      <c r="E635" s="489">
        <f t="shared" si="25"/>
        <v>581</v>
      </c>
      <c r="F635" s="489" t="s">
        <v>680</v>
      </c>
      <c r="G635" s="530" t="s">
        <v>3668</v>
      </c>
      <c r="H635" s="533" t="s">
        <v>1071</v>
      </c>
      <c r="I635" s="668" t="s">
        <v>115</v>
      </c>
      <c r="J635" s="565" t="s">
        <v>1002</v>
      </c>
      <c r="K635" s="565" t="s">
        <v>1071</v>
      </c>
      <c r="L635" s="606" t="s">
        <v>726</v>
      </c>
      <c r="M635" s="492"/>
      <c r="N635" s="534" t="s">
        <v>3674</v>
      </c>
      <c r="O635" s="494" t="s">
        <v>365</v>
      </c>
      <c r="P635" s="495"/>
      <c r="Q635" s="495"/>
      <c r="R635" s="494" t="s">
        <v>799</v>
      </c>
      <c r="S635" s="630" t="s">
        <v>3096</v>
      </c>
      <c r="T635" s="601" t="s">
        <v>3097</v>
      </c>
      <c r="U635" s="497" t="s">
        <v>801</v>
      </c>
      <c r="V635" s="663">
        <v>23348</v>
      </c>
      <c r="W635" s="497">
        <f t="shared" ca="1" si="24"/>
        <v>62</v>
      </c>
      <c r="X635" s="539" t="s">
        <v>3098</v>
      </c>
      <c r="Y635" s="497" t="s">
        <v>778</v>
      </c>
      <c r="Z635" s="497" t="s">
        <v>792</v>
      </c>
      <c r="AA635" s="559" t="s">
        <v>676</v>
      </c>
      <c r="AB635" s="559" t="s">
        <v>676</v>
      </c>
      <c r="AC635" s="560" t="s">
        <v>1037</v>
      </c>
      <c r="AD635" s="497"/>
      <c r="AE635" s="497"/>
      <c r="AF635" s="497" t="s">
        <v>1686</v>
      </c>
      <c r="AG635" s="499"/>
      <c r="AH635" s="499"/>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row>
    <row r="636" spans="1:54" ht="15.75" customHeight="1">
      <c r="A636" s="457"/>
      <c r="B636" s="456"/>
      <c r="C636" s="489">
        <v>496</v>
      </c>
      <c r="D636" s="489" t="s">
        <v>3099</v>
      </c>
      <c r="E636" s="489">
        <f t="shared" si="25"/>
        <v>582</v>
      </c>
      <c r="F636" s="489" t="s">
        <v>688</v>
      </c>
      <c r="G636" s="530" t="s">
        <v>3074</v>
      </c>
      <c r="H636" s="533" t="s">
        <v>1071</v>
      </c>
      <c r="I636" s="641" t="s">
        <v>285</v>
      </c>
      <c r="J636" s="490" t="s">
        <v>1071</v>
      </c>
      <c r="K636" s="490" t="s">
        <v>1071</v>
      </c>
      <c r="L636" s="490" t="s">
        <v>3104</v>
      </c>
      <c r="M636" s="490"/>
      <c r="N636" s="501" t="s">
        <v>909</v>
      </c>
      <c r="O636" s="494" t="s">
        <v>365</v>
      </c>
      <c r="P636" s="495"/>
      <c r="Q636" s="495"/>
      <c r="R636" s="494" t="s">
        <v>799</v>
      </c>
      <c r="S636" s="501" t="s">
        <v>3100</v>
      </c>
      <c r="T636" s="496" t="s">
        <v>3101</v>
      </c>
      <c r="U636" s="497" t="s">
        <v>801</v>
      </c>
      <c r="V636" s="498">
        <v>25538</v>
      </c>
      <c r="W636" s="497">
        <f t="shared" ca="1" si="24"/>
        <v>56</v>
      </c>
      <c r="X636" s="497" t="s">
        <v>3102</v>
      </c>
      <c r="Y636" s="497" t="s">
        <v>778</v>
      </c>
      <c r="Z636" s="497" t="s">
        <v>792</v>
      </c>
      <c r="AA636" s="497" t="s">
        <v>676</v>
      </c>
      <c r="AB636" s="512" t="s">
        <v>676</v>
      </c>
      <c r="AC636" s="497" t="s">
        <v>1533</v>
      </c>
      <c r="AD636" s="497" t="s">
        <v>786</v>
      </c>
      <c r="AE636" s="497" t="s">
        <v>3103</v>
      </c>
      <c r="AF636" s="497" t="s">
        <v>868</v>
      </c>
      <c r="AG636" s="499"/>
      <c r="AH636" s="499" t="s">
        <v>688</v>
      </c>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row>
    <row r="637" spans="1:54" ht="15.75" customHeight="1">
      <c r="A637" s="457"/>
      <c r="B637" s="456"/>
      <c r="C637" s="489">
        <v>497</v>
      </c>
      <c r="D637" s="489" t="s">
        <v>3403</v>
      </c>
      <c r="E637" s="489">
        <f t="shared" si="25"/>
        <v>583</v>
      </c>
      <c r="F637" s="489" t="s">
        <v>688</v>
      </c>
      <c r="G637" s="530" t="s">
        <v>3074</v>
      </c>
      <c r="H637" s="533" t="s">
        <v>1071</v>
      </c>
      <c r="I637" s="641" t="s">
        <v>285</v>
      </c>
      <c r="J637" s="490" t="s">
        <v>1071</v>
      </c>
      <c r="K637" s="490" t="s">
        <v>1071</v>
      </c>
      <c r="L637" s="490" t="s">
        <v>3104</v>
      </c>
      <c r="M637" s="490"/>
      <c r="N637" s="501" t="s">
        <v>909</v>
      </c>
      <c r="O637" s="494" t="s">
        <v>365</v>
      </c>
      <c r="P637" s="495"/>
      <c r="Q637" s="495"/>
      <c r="R637" s="494" t="s">
        <v>799</v>
      </c>
      <c r="S637" s="504" t="s">
        <v>3404</v>
      </c>
      <c r="T637" s="496" t="s">
        <v>3405</v>
      </c>
      <c r="U637" s="497" t="s">
        <v>801</v>
      </c>
      <c r="V637" s="498">
        <v>25988</v>
      </c>
      <c r="W637" s="497">
        <f t="shared" ca="1" si="24"/>
        <v>54</v>
      </c>
      <c r="X637" s="497" t="s">
        <v>3406</v>
      </c>
      <c r="Y637" s="497" t="s">
        <v>778</v>
      </c>
      <c r="Z637" s="497" t="s">
        <v>792</v>
      </c>
      <c r="AA637" s="497" t="s">
        <v>676</v>
      </c>
      <c r="AB637" s="512" t="s">
        <v>676</v>
      </c>
      <c r="AC637" s="497" t="s">
        <v>1275</v>
      </c>
      <c r="AD637" s="497" t="s">
        <v>786</v>
      </c>
      <c r="AE637" s="497" t="s">
        <v>1567</v>
      </c>
      <c r="AF637" s="497" t="s">
        <v>868</v>
      </c>
      <c r="AG637" s="499"/>
      <c r="AH637" s="499" t="s">
        <v>688</v>
      </c>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row>
    <row r="638" spans="1:54" ht="15.75" customHeight="1">
      <c r="A638" s="457"/>
      <c r="B638" s="456"/>
      <c r="C638" s="489">
        <v>498</v>
      </c>
      <c r="D638" s="489" t="s">
        <v>1469</v>
      </c>
      <c r="E638" s="489">
        <f t="shared" si="25"/>
        <v>583</v>
      </c>
      <c r="F638" s="489"/>
      <c r="G638" s="530" t="s">
        <v>3074</v>
      </c>
      <c r="H638" s="533" t="s">
        <v>1071</v>
      </c>
      <c r="I638" s="641" t="s">
        <v>285</v>
      </c>
      <c r="J638" s="490" t="s">
        <v>1071</v>
      </c>
      <c r="K638" s="490" t="s">
        <v>1469</v>
      </c>
      <c r="L638" s="490" t="s">
        <v>726</v>
      </c>
      <c r="M638" s="490"/>
      <c r="N638" s="493" t="s">
        <v>932</v>
      </c>
      <c r="O638" s="494"/>
      <c r="P638" s="495" t="s">
        <v>197</v>
      </c>
      <c r="Q638" s="495"/>
      <c r="R638" s="494"/>
      <c r="S638" s="493" t="s">
        <v>245</v>
      </c>
      <c r="T638" s="496"/>
      <c r="U638" s="497" t="s">
        <v>801</v>
      </c>
      <c r="V638" s="498">
        <v>22549</v>
      </c>
      <c r="W638" s="497">
        <f t="shared" ca="1" si="24"/>
        <v>64</v>
      </c>
      <c r="X638" s="497" t="s">
        <v>1471</v>
      </c>
      <c r="Y638" s="497" t="s">
        <v>733</v>
      </c>
      <c r="Z638" s="497" t="s">
        <v>734</v>
      </c>
      <c r="AA638" s="497" t="s">
        <v>676</v>
      </c>
      <c r="AB638" s="497" t="s">
        <v>676</v>
      </c>
      <c r="AC638" s="497" t="s">
        <v>1472</v>
      </c>
      <c r="AD638" s="497" t="s">
        <v>1012</v>
      </c>
      <c r="AE638" s="497"/>
      <c r="AF638" s="497"/>
      <c r="AG638" s="499"/>
      <c r="AH638" s="499"/>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row>
    <row r="639" spans="1:54" ht="15.75" customHeight="1">
      <c r="A639" s="457"/>
      <c r="B639" s="456"/>
      <c r="C639" s="489">
        <v>499</v>
      </c>
      <c r="D639" s="489" t="s">
        <v>3120</v>
      </c>
      <c r="E639" s="489">
        <f t="shared" si="25"/>
        <v>584</v>
      </c>
      <c r="F639" s="489" t="s">
        <v>688</v>
      </c>
      <c r="G639" s="530" t="s">
        <v>3074</v>
      </c>
      <c r="H639" s="533" t="s">
        <v>1071</v>
      </c>
      <c r="I639" s="641" t="s">
        <v>285</v>
      </c>
      <c r="J639" s="490" t="s">
        <v>1071</v>
      </c>
      <c r="K639" s="490" t="s">
        <v>1469</v>
      </c>
      <c r="L639" s="490" t="s">
        <v>3120</v>
      </c>
      <c r="M639" s="490" t="s">
        <v>3121</v>
      </c>
      <c r="N639" s="501" t="s">
        <v>932</v>
      </c>
      <c r="O639" s="494" t="s">
        <v>365</v>
      </c>
      <c r="P639" s="495" t="s">
        <v>519</v>
      </c>
      <c r="Q639" s="495"/>
      <c r="R639" s="494" t="s">
        <v>799</v>
      </c>
      <c r="S639" s="501" t="s">
        <v>591</v>
      </c>
      <c r="T639" s="496" t="s">
        <v>3122</v>
      </c>
      <c r="U639" s="497" t="s">
        <v>801</v>
      </c>
      <c r="V639" s="498">
        <v>20098</v>
      </c>
      <c r="W639" s="497">
        <f t="shared" ca="1" si="24"/>
        <v>71</v>
      </c>
      <c r="X639" s="497" t="s">
        <v>3123</v>
      </c>
      <c r="Y639" s="497" t="s">
        <v>778</v>
      </c>
      <c r="Z639" s="497" t="s">
        <v>792</v>
      </c>
      <c r="AA639" s="497" t="s">
        <v>676</v>
      </c>
      <c r="AB639" s="512" t="s">
        <v>676</v>
      </c>
      <c r="AC639" s="559" t="s">
        <v>3124</v>
      </c>
      <c r="AD639" s="497"/>
      <c r="AE639" s="497"/>
      <c r="AF639" s="497" t="s">
        <v>1584</v>
      </c>
      <c r="AG639" s="499"/>
      <c r="AH639" s="499" t="s">
        <v>688</v>
      </c>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row>
    <row r="640" spans="1:54" ht="15.75" customHeight="1">
      <c r="A640" s="457"/>
      <c r="B640" s="456"/>
      <c r="C640" s="489">
        <v>500</v>
      </c>
      <c r="D640" s="489" t="s">
        <v>3121</v>
      </c>
      <c r="E640" s="489">
        <f t="shared" si="25"/>
        <v>585</v>
      </c>
      <c r="F640" s="489" t="s">
        <v>688</v>
      </c>
      <c r="G640" s="530" t="s">
        <v>3074</v>
      </c>
      <c r="H640" s="533" t="s">
        <v>1071</v>
      </c>
      <c r="I640" s="641" t="s">
        <v>285</v>
      </c>
      <c r="J640" s="490" t="s">
        <v>1071</v>
      </c>
      <c r="K640" s="490" t="s">
        <v>1469</v>
      </c>
      <c r="L640" s="490" t="s">
        <v>3120</v>
      </c>
      <c r="M640" s="490" t="s">
        <v>3121</v>
      </c>
      <c r="N640" s="501" t="s">
        <v>932</v>
      </c>
      <c r="O640" s="494" t="s">
        <v>365</v>
      </c>
      <c r="P640" s="495" t="s">
        <v>519</v>
      </c>
      <c r="Q640" s="495"/>
      <c r="R640" s="494" t="s">
        <v>799</v>
      </c>
      <c r="S640" s="501" t="s">
        <v>606</v>
      </c>
      <c r="T640" s="496" t="s">
        <v>3125</v>
      </c>
      <c r="U640" s="497" t="s">
        <v>801</v>
      </c>
      <c r="V640" s="498">
        <v>27355</v>
      </c>
      <c r="W640" s="497">
        <f t="shared" ca="1" si="24"/>
        <v>51</v>
      </c>
      <c r="X640" s="497" t="s">
        <v>3126</v>
      </c>
      <c r="Y640" s="497" t="s">
        <v>778</v>
      </c>
      <c r="Z640" s="497" t="s">
        <v>792</v>
      </c>
      <c r="AA640" s="497" t="s">
        <v>676</v>
      </c>
      <c r="AB640" s="512" t="s">
        <v>676</v>
      </c>
      <c r="AC640" s="497" t="s">
        <v>3127</v>
      </c>
      <c r="AD640" s="497"/>
      <c r="AE640" s="497"/>
      <c r="AF640" s="497" t="s">
        <v>1584</v>
      </c>
      <c r="AG640" s="499"/>
      <c r="AH640" s="499" t="s">
        <v>688</v>
      </c>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row>
    <row r="641" spans="1:54" ht="15.75" customHeight="1">
      <c r="A641" s="457"/>
      <c r="B641" s="456"/>
      <c r="C641" s="489">
        <v>501</v>
      </c>
      <c r="D641" s="489" t="s">
        <v>3128</v>
      </c>
      <c r="E641" s="489">
        <f t="shared" si="25"/>
        <v>586</v>
      </c>
      <c r="F641" s="489" t="s">
        <v>688</v>
      </c>
      <c r="G641" s="530" t="s">
        <v>3074</v>
      </c>
      <c r="H641" s="533" t="s">
        <v>1071</v>
      </c>
      <c r="I641" s="641" t="s">
        <v>285</v>
      </c>
      <c r="J641" s="490" t="s">
        <v>1071</v>
      </c>
      <c r="K641" s="490" t="s">
        <v>1469</v>
      </c>
      <c r="L641" s="490" t="s">
        <v>3120</v>
      </c>
      <c r="M641" s="490" t="s">
        <v>3121</v>
      </c>
      <c r="N641" s="501" t="s">
        <v>932</v>
      </c>
      <c r="O641" s="494" t="s">
        <v>365</v>
      </c>
      <c r="P641" s="495"/>
      <c r="Q641" s="495"/>
      <c r="R641" s="494" t="s">
        <v>850</v>
      </c>
      <c r="S641" s="501" t="s">
        <v>621</v>
      </c>
      <c r="T641" s="496" t="s">
        <v>3129</v>
      </c>
      <c r="U641" s="497" t="s">
        <v>801</v>
      </c>
      <c r="V641" s="498">
        <v>15828</v>
      </c>
      <c r="W641" s="497">
        <f t="shared" ca="1" si="24"/>
        <v>82</v>
      </c>
      <c r="X641" s="497" t="s">
        <v>3130</v>
      </c>
      <c r="Y641" s="497" t="s">
        <v>778</v>
      </c>
      <c r="Z641" s="497" t="s">
        <v>792</v>
      </c>
      <c r="AA641" s="497" t="s">
        <v>676</v>
      </c>
      <c r="AB641" s="512" t="s">
        <v>676</v>
      </c>
      <c r="AC641" s="497" t="s">
        <v>3131</v>
      </c>
      <c r="AD641" s="497"/>
      <c r="AE641" s="497"/>
      <c r="AF641" s="497" t="s">
        <v>1584</v>
      </c>
      <c r="AG641" s="499"/>
      <c r="AH641" s="499" t="s">
        <v>688</v>
      </c>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row>
    <row r="642" spans="1:54" ht="15.75" customHeight="1">
      <c r="A642" s="457"/>
      <c r="B642" s="456"/>
      <c r="C642" s="489">
        <v>502</v>
      </c>
      <c r="D642" s="489" t="s">
        <v>3148</v>
      </c>
      <c r="E642" s="489">
        <f t="shared" si="25"/>
        <v>587</v>
      </c>
      <c r="F642" s="489" t="s">
        <v>688</v>
      </c>
      <c r="G642" s="530" t="s">
        <v>3074</v>
      </c>
      <c r="H642" s="533" t="s">
        <v>1071</v>
      </c>
      <c r="I642" s="641" t="s">
        <v>285</v>
      </c>
      <c r="J642" s="490" t="s">
        <v>1071</v>
      </c>
      <c r="K642" s="490" t="s">
        <v>1469</v>
      </c>
      <c r="L642" s="490" t="s">
        <v>3120</v>
      </c>
      <c r="M642" s="490" t="s">
        <v>3121</v>
      </c>
      <c r="N642" s="501" t="s">
        <v>932</v>
      </c>
      <c r="O642" s="494" t="s">
        <v>365</v>
      </c>
      <c r="P642" s="495"/>
      <c r="Q642" s="495"/>
      <c r="R642" s="494" t="s">
        <v>799</v>
      </c>
      <c r="S642" s="501" t="s">
        <v>3149</v>
      </c>
      <c r="T642" s="496" t="s">
        <v>3150</v>
      </c>
      <c r="U642" s="497" t="s">
        <v>801</v>
      </c>
      <c r="V642" s="498">
        <v>21232</v>
      </c>
      <c r="W642" s="497">
        <f t="shared" ca="1" si="24"/>
        <v>67</v>
      </c>
      <c r="X642" s="497" t="s">
        <v>3151</v>
      </c>
      <c r="Y642" s="497" t="s">
        <v>778</v>
      </c>
      <c r="Z642" s="497" t="s">
        <v>792</v>
      </c>
      <c r="AA642" s="497" t="s">
        <v>676</v>
      </c>
      <c r="AB642" s="512" t="s">
        <v>676</v>
      </c>
      <c r="AC642" s="789" t="s">
        <v>3152</v>
      </c>
      <c r="AD642" s="497"/>
      <c r="AE642" s="497"/>
      <c r="AF642" s="497" t="s">
        <v>1584</v>
      </c>
      <c r="AG642" s="499"/>
      <c r="AH642" s="499" t="s">
        <v>688</v>
      </c>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row>
    <row r="643" spans="1:54" ht="15.75" customHeight="1">
      <c r="A643" s="457"/>
      <c r="B643" s="456"/>
      <c r="C643" s="489">
        <v>503</v>
      </c>
      <c r="D643" s="489" t="s">
        <v>3132</v>
      </c>
      <c r="E643" s="489">
        <f t="shared" si="25"/>
        <v>588</v>
      </c>
      <c r="F643" s="489" t="s">
        <v>688</v>
      </c>
      <c r="G643" s="530" t="s">
        <v>3074</v>
      </c>
      <c r="H643" s="533" t="s">
        <v>1071</v>
      </c>
      <c r="I643" s="641" t="s">
        <v>285</v>
      </c>
      <c r="J643" s="490" t="s">
        <v>1071</v>
      </c>
      <c r="K643" s="490" t="s">
        <v>1469</v>
      </c>
      <c r="L643" s="490" t="s">
        <v>3120</v>
      </c>
      <c r="M643" s="490" t="s">
        <v>3121</v>
      </c>
      <c r="N643" s="501" t="s">
        <v>932</v>
      </c>
      <c r="O643" s="494" t="s">
        <v>365</v>
      </c>
      <c r="P643" s="495"/>
      <c r="Q643" s="495"/>
      <c r="R643" s="494" t="s">
        <v>799</v>
      </c>
      <c r="S643" s="501" t="s">
        <v>634</v>
      </c>
      <c r="T643" s="496" t="s">
        <v>3133</v>
      </c>
      <c r="U643" s="497" t="s">
        <v>801</v>
      </c>
      <c r="V643" s="498">
        <v>21451</v>
      </c>
      <c r="W643" s="497">
        <f t="shared" ca="1" si="24"/>
        <v>67</v>
      </c>
      <c r="X643" s="497" t="s">
        <v>3134</v>
      </c>
      <c r="Y643" s="497" t="s">
        <v>778</v>
      </c>
      <c r="Z643" s="497" t="s">
        <v>792</v>
      </c>
      <c r="AA643" s="497" t="s">
        <v>676</v>
      </c>
      <c r="AB643" s="512" t="s">
        <v>676</v>
      </c>
      <c r="AC643" s="559" t="s">
        <v>3135</v>
      </c>
      <c r="AD643" s="497"/>
      <c r="AE643" s="497"/>
      <c r="AF643" s="497" t="s">
        <v>1584</v>
      </c>
      <c r="AG643" s="499"/>
      <c r="AH643" s="499" t="s">
        <v>688</v>
      </c>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row>
    <row r="644" spans="1:54" ht="15.75" customHeight="1">
      <c r="A644" s="457"/>
      <c r="B644" s="456"/>
      <c r="C644" s="489">
        <v>504</v>
      </c>
      <c r="D644" s="489" t="s">
        <v>3407</v>
      </c>
      <c r="E644" s="489">
        <f t="shared" si="25"/>
        <v>589</v>
      </c>
      <c r="F644" s="489" t="s">
        <v>688</v>
      </c>
      <c r="G644" s="530" t="s">
        <v>3074</v>
      </c>
      <c r="H644" s="533" t="s">
        <v>1071</v>
      </c>
      <c r="I644" s="641" t="s">
        <v>285</v>
      </c>
      <c r="J644" s="490" t="s">
        <v>1071</v>
      </c>
      <c r="K644" s="490" t="s">
        <v>1469</v>
      </c>
      <c r="L644" s="490" t="s">
        <v>3120</v>
      </c>
      <c r="M644" s="490" t="s">
        <v>3121</v>
      </c>
      <c r="N644" s="501" t="s">
        <v>932</v>
      </c>
      <c r="O644" s="494" t="s">
        <v>365</v>
      </c>
      <c r="P644" s="495"/>
      <c r="Q644" s="495"/>
      <c r="R644" s="494" t="s">
        <v>799</v>
      </c>
      <c r="S644" s="501" t="s">
        <v>3408</v>
      </c>
      <c r="T644" s="496" t="s">
        <v>3409</v>
      </c>
      <c r="U644" s="497" t="s">
        <v>801</v>
      </c>
      <c r="V644" s="498">
        <v>22116</v>
      </c>
      <c r="W644" s="497">
        <f t="shared" ca="1" si="24"/>
        <v>65</v>
      </c>
      <c r="X644" s="497" t="s">
        <v>3410</v>
      </c>
      <c r="Y644" s="497" t="s">
        <v>778</v>
      </c>
      <c r="Z644" s="497" t="s">
        <v>792</v>
      </c>
      <c r="AA644" s="497" t="s">
        <v>676</v>
      </c>
      <c r="AB644" s="512" t="s">
        <v>676</v>
      </c>
      <c r="AC644" s="559" t="s">
        <v>3411</v>
      </c>
      <c r="AD644" s="497" t="s">
        <v>786</v>
      </c>
      <c r="AE644" s="497" t="s">
        <v>3412</v>
      </c>
      <c r="AF644" s="497" t="s">
        <v>1584</v>
      </c>
      <c r="AG644" s="499"/>
      <c r="AH644" s="499" t="s">
        <v>688</v>
      </c>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row>
    <row r="645" spans="1:54" ht="15.75" customHeight="1">
      <c r="A645" s="457"/>
      <c r="B645" s="456"/>
      <c r="C645" s="489">
        <v>505</v>
      </c>
      <c r="D645" s="489" t="s">
        <v>3136</v>
      </c>
      <c r="E645" s="489">
        <f t="shared" si="25"/>
        <v>590</v>
      </c>
      <c r="F645" s="489" t="s">
        <v>688</v>
      </c>
      <c r="G645" s="530" t="s">
        <v>3074</v>
      </c>
      <c r="H645" s="533" t="s">
        <v>1071</v>
      </c>
      <c r="I645" s="641" t="s">
        <v>285</v>
      </c>
      <c r="J645" s="490" t="s">
        <v>1071</v>
      </c>
      <c r="K645" s="490" t="s">
        <v>1469</v>
      </c>
      <c r="L645" s="490" t="s">
        <v>3120</v>
      </c>
      <c r="M645" s="490" t="s">
        <v>3121</v>
      </c>
      <c r="N645" s="501" t="s">
        <v>932</v>
      </c>
      <c r="O645" s="494" t="s">
        <v>365</v>
      </c>
      <c r="P645" s="495"/>
      <c r="Q645" s="495"/>
      <c r="R645" s="494" t="s">
        <v>799</v>
      </c>
      <c r="S645" s="501" t="s">
        <v>648</v>
      </c>
      <c r="T645" s="496" t="s">
        <v>3137</v>
      </c>
      <c r="U645" s="497" t="s">
        <v>801</v>
      </c>
      <c r="V645" s="498">
        <v>25299</v>
      </c>
      <c r="W645" s="497">
        <f t="shared" ca="1" si="24"/>
        <v>56</v>
      </c>
      <c r="X645" s="497" t="s">
        <v>3138</v>
      </c>
      <c r="Y645" s="497" t="s">
        <v>778</v>
      </c>
      <c r="Z645" s="497" t="s">
        <v>792</v>
      </c>
      <c r="AA645" s="497" t="s">
        <v>676</v>
      </c>
      <c r="AB645" s="512" t="s">
        <v>676</v>
      </c>
      <c r="AC645" s="559" t="s">
        <v>3139</v>
      </c>
      <c r="AD645" s="497"/>
      <c r="AE645" s="497"/>
      <c r="AF645" s="497" t="s">
        <v>1584</v>
      </c>
      <c r="AG645" s="499"/>
      <c r="AH645" s="499" t="s">
        <v>688</v>
      </c>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row>
    <row r="646" spans="1:54" ht="15.75" customHeight="1">
      <c r="A646" s="457"/>
      <c r="B646" s="456"/>
      <c r="C646" s="489">
        <v>506</v>
      </c>
      <c r="D646" s="489" t="s">
        <v>3413</v>
      </c>
      <c r="E646" s="489">
        <f t="shared" si="25"/>
        <v>591</v>
      </c>
      <c r="F646" s="489" t="s">
        <v>688</v>
      </c>
      <c r="G646" s="530" t="s">
        <v>3074</v>
      </c>
      <c r="H646" s="533" t="s">
        <v>1071</v>
      </c>
      <c r="I646" s="641" t="s">
        <v>285</v>
      </c>
      <c r="J646" s="490" t="s">
        <v>1071</v>
      </c>
      <c r="K646" s="490" t="s">
        <v>1469</v>
      </c>
      <c r="L646" s="490" t="s">
        <v>3120</v>
      </c>
      <c r="M646" s="490" t="s">
        <v>3121</v>
      </c>
      <c r="N646" s="501" t="s">
        <v>932</v>
      </c>
      <c r="O646" s="494" t="s">
        <v>365</v>
      </c>
      <c r="P646" s="495"/>
      <c r="Q646" s="495"/>
      <c r="R646" s="494" t="s">
        <v>799</v>
      </c>
      <c r="S646" s="501" t="s">
        <v>3414</v>
      </c>
      <c r="T646" s="496" t="s">
        <v>3415</v>
      </c>
      <c r="U646" s="497" t="s">
        <v>801</v>
      </c>
      <c r="V646" s="498">
        <v>25645</v>
      </c>
      <c r="W646" s="497">
        <f t="shared" ca="1" si="24"/>
        <v>55</v>
      </c>
      <c r="X646" s="497" t="s">
        <v>3416</v>
      </c>
      <c r="Y646" s="497" t="s">
        <v>778</v>
      </c>
      <c r="Z646" s="497" t="s">
        <v>792</v>
      </c>
      <c r="AA646" s="497" t="s">
        <v>676</v>
      </c>
      <c r="AB646" s="512" t="s">
        <v>676</v>
      </c>
      <c r="AC646" s="559" t="s">
        <v>3417</v>
      </c>
      <c r="AD646" s="497" t="s">
        <v>786</v>
      </c>
      <c r="AE646" s="497" t="s">
        <v>3412</v>
      </c>
      <c r="AF646" s="497" t="s">
        <v>1584</v>
      </c>
      <c r="AG646" s="499"/>
      <c r="AH646" s="499" t="s">
        <v>688</v>
      </c>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row>
    <row r="647" spans="1:54" ht="15.75" customHeight="1">
      <c r="A647" s="457"/>
      <c r="B647" s="456"/>
      <c r="C647" s="489">
        <v>507</v>
      </c>
      <c r="D647" s="489" t="s">
        <v>3140</v>
      </c>
      <c r="E647" s="489">
        <f t="shared" si="25"/>
        <v>592</v>
      </c>
      <c r="F647" s="489" t="s">
        <v>688</v>
      </c>
      <c r="G647" s="530" t="s">
        <v>3074</v>
      </c>
      <c r="H647" s="533" t="s">
        <v>1071</v>
      </c>
      <c r="I647" s="641" t="s">
        <v>285</v>
      </c>
      <c r="J647" s="490" t="s">
        <v>1071</v>
      </c>
      <c r="K647" s="490" t="s">
        <v>1469</v>
      </c>
      <c r="L647" s="490" t="s">
        <v>3120</v>
      </c>
      <c r="M647" s="490" t="s">
        <v>3121</v>
      </c>
      <c r="N647" s="501" t="s">
        <v>932</v>
      </c>
      <c r="O647" s="494" t="s">
        <v>365</v>
      </c>
      <c r="P647" s="495"/>
      <c r="Q647" s="495"/>
      <c r="R647" s="494" t="s">
        <v>799</v>
      </c>
      <c r="S647" s="501" t="s">
        <v>659</v>
      </c>
      <c r="T647" s="496" t="s">
        <v>3141</v>
      </c>
      <c r="U647" s="497" t="s">
        <v>801</v>
      </c>
      <c r="V647" s="498">
        <v>29981</v>
      </c>
      <c r="W647" s="497">
        <f t="shared" ca="1" si="24"/>
        <v>43</v>
      </c>
      <c r="X647" s="497" t="s">
        <v>3142</v>
      </c>
      <c r="Y647" s="497" t="s">
        <v>778</v>
      </c>
      <c r="Z647" s="497" t="s">
        <v>792</v>
      </c>
      <c r="AA647" s="497" t="s">
        <v>676</v>
      </c>
      <c r="AB647" s="512" t="s">
        <v>676</v>
      </c>
      <c r="AC647" s="559" t="s">
        <v>3143</v>
      </c>
      <c r="AD647" s="497"/>
      <c r="AE647" s="497"/>
      <c r="AF647" s="497" t="s">
        <v>1584</v>
      </c>
      <c r="AG647" s="499"/>
      <c r="AH647" s="499" t="s">
        <v>688</v>
      </c>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row>
    <row r="648" spans="1:54" ht="15.75" customHeight="1">
      <c r="A648" s="457"/>
      <c r="B648" s="456"/>
      <c r="C648" s="489">
        <v>508</v>
      </c>
      <c r="D648" s="489" t="s">
        <v>3144</v>
      </c>
      <c r="E648" s="489">
        <f t="shared" si="25"/>
        <v>593</v>
      </c>
      <c r="F648" s="489" t="s">
        <v>688</v>
      </c>
      <c r="G648" s="530" t="s">
        <v>3074</v>
      </c>
      <c r="H648" s="533" t="s">
        <v>1071</v>
      </c>
      <c r="I648" s="641" t="s">
        <v>285</v>
      </c>
      <c r="J648" s="490" t="s">
        <v>1071</v>
      </c>
      <c r="K648" s="490" t="s">
        <v>1469</v>
      </c>
      <c r="L648" s="490" t="s">
        <v>3120</v>
      </c>
      <c r="M648" s="490" t="s">
        <v>3121</v>
      </c>
      <c r="N648" s="501" t="s">
        <v>932</v>
      </c>
      <c r="O648" s="494" t="s">
        <v>365</v>
      </c>
      <c r="P648" s="495"/>
      <c r="Q648" s="495"/>
      <c r="R648" s="494" t="s">
        <v>799</v>
      </c>
      <c r="S648" s="504" t="s">
        <v>665</v>
      </c>
      <c r="T648" s="496" t="s">
        <v>3145</v>
      </c>
      <c r="U648" s="497" t="s">
        <v>801</v>
      </c>
      <c r="V648" s="498">
        <v>30203</v>
      </c>
      <c r="W648" s="497">
        <f t="shared" ca="1" si="24"/>
        <v>43</v>
      </c>
      <c r="X648" s="497" t="s">
        <v>3146</v>
      </c>
      <c r="Y648" s="497" t="s">
        <v>778</v>
      </c>
      <c r="Z648" s="497" t="s">
        <v>792</v>
      </c>
      <c r="AA648" s="497" t="s">
        <v>676</v>
      </c>
      <c r="AB648" s="512" t="s">
        <v>676</v>
      </c>
      <c r="AC648" s="559" t="s">
        <v>3147</v>
      </c>
      <c r="AD648" s="497"/>
      <c r="AE648" s="497"/>
      <c r="AF648" s="497" t="s">
        <v>1584</v>
      </c>
      <c r="AG648" s="499"/>
      <c r="AH648" s="499" t="s">
        <v>688</v>
      </c>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row>
    <row r="649" spans="1:54" ht="15.75" customHeight="1">
      <c r="A649" s="457"/>
      <c r="B649" s="456"/>
      <c r="C649" s="489">
        <v>509</v>
      </c>
      <c r="D649" s="489" t="s">
        <v>1984</v>
      </c>
      <c r="E649" s="489">
        <f t="shared" si="25"/>
        <v>593</v>
      </c>
      <c r="F649" s="489"/>
      <c r="G649" s="530" t="s">
        <v>3074</v>
      </c>
      <c r="H649" s="533" t="s">
        <v>1071</v>
      </c>
      <c r="I649" s="641" t="s">
        <v>285</v>
      </c>
      <c r="J649" s="490" t="s">
        <v>1071</v>
      </c>
      <c r="K649" s="490" t="s">
        <v>1984</v>
      </c>
      <c r="L649" s="490" t="s">
        <v>726</v>
      </c>
      <c r="M649" s="490"/>
      <c r="N649" s="493" t="s">
        <v>954</v>
      </c>
      <c r="O649" s="494"/>
      <c r="P649" s="495" t="s">
        <v>197</v>
      </c>
      <c r="Q649" s="495"/>
      <c r="R649" s="494"/>
      <c r="S649" s="493" t="s">
        <v>227</v>
      </c>
      <c r="T649" s="496" t="s">
        <v>1985</v>
      </c>
      <c r="U649" s="497" t="s">
        <v>801</v>
      </c>
      <c r="V649" s="498">
        <v>28739</v>
      </c>
      <c r="W649" s="497">
        <f t="shared" ca="1" si="24"/>
        <v>47</v>
      </c>
      <c r="X649" s="497"/>
      <c r="Y649" s="497" t="s">
        <v>733</v>
      </c>
      <c r="Z649" s="497" t="s">
        <v>734</v>
      </c>
      <c r="AA649" s="497" t="s">
        <v>1508</v>
      </c>
      <c r="AB649" s="497" t="s">
        <v>1508</v>
      </c>
      <c r="AC649" s="497" t="s">
        <v>1986</v>
      </c>
      <c r="AD649" s="497" t="s">
        <v>1012</v>
      </c>
      <c r="AE649" s="497"/>
      <c r="AF649" s="497"/>
      <c r="AG649" s="499"/>
      <c r="AH649" s="499"/>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row>
    <row r="650" spans="1:54" ht="15.75" customHeight="1">
      <c r="A650" s="457"/>
      <c r="B650" s="456"/>
      <c r="C650" s="489">
        <v>510</v>
      </c>
      <c r="D650" s="489" t="s">
        <v>3159</v>
      </c>
      <c r="E650" s="489">
        <f t="shared" si="25"/>
        <v>594</v>
      </c>
      <c r="F650" s="489" t="s">
        <v>688</v>
      </c>
      <c r="G650" s="530" t="s">
        <v>3074</v>
      </c>
      <c r="H650" s="533" t="s">
        <v>1071</v>
      </c>
      <c r="I650" s="641" t="s">
        <v>285</v>
      </c>
      <c r="J650" s="490" t="s">
        <v>1071</v>
      </c>
      <c r="K650" s="490" t="s">
        <v>1984</v>
      </c>
      <c r="L650" s="490" t="s">
        <v>726</v>
      </c>
      <c r="M650" s="490"/>
      <c r="N650" s="501" t="s">
        <v>954</v>
      </c>
      <c r="O650" s="494" t="s">
        <v>365</v>
      </c>
      <c r="P650" s="495"/>
      <c r="Q650" s="495"/>
      <c r="R650" s="494" t="s">
        <v>799</v>
      </c>
      <c r="S650" s="501" t="s">
        <v>592</v>
      </c>
      <c r="T650" s="496" t="s">
        <v>3160</v>
      </c>
      <c r="U650" s="497" t="s">
        <v>801</v>
      </c>
      <c r="V650" s="498">
        <v>23911</v>
      </c>
      <c r="W650" s="497">
        <f t="shared" ca="1" si="24"/>
        <v>60</v>
      </c>
      <c r="X650" s="497" t="s">
        <v>3161</v>
      </c>
      <c r="Y650" s="497" t="s">
        <v>778</v>
      </c>
      <c r="Z650" s="497" t="s">
        <v>792</v>
      </c>
      <c r="AA650" s="497" t="s">
        <v>676</v>
      </c>
      <c r="AB650" s="512" t="s">
        <v>676</v>
      </c>
      <c r="AC650" s="497" t="s">
        <v>3162</v>
      </c>
      <c r="AD650" s="497"/>
      <c r="AE650" s="497"/>
      <c r="AF650" s="497" t="s">
        <v>1584</v>
      </c>
      <c r="AG650" s="499"/>
      <c r="AH650" s="499" t="s">
        <v>688</v>
      </c>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row>
    <row r="651" spans="1:54" ht="15.75" customHeight="1">
      <c r="A651" s="457"/>
      <c r="B651" s="456"/>
      <c r="C651" s="489">
        <v>511</v>
      </c>
      <c r="D651" s="489" t="s">
        <v>3163</v>
      </c>
      <c r="E651" s="489">
        <f t="shared" si="25"/>
        <v>595</v>
      </c>
      <c r="F651" s="489" t="s">
        <v>688</v>
      </c>
      <c r="G651" s="530" t="s">
        <v>3074</v>
      </c>
      <c r="H651" s="533" t="s">
        <v>1071</v>
      </c>
      <c r="I651" s="641" t="s">
        <v>285</v>
      </c>
      <c r="J651" s="490" t="s">
        <v>1071</v>
      </c>
      <c r="K651" s="490" t="s">
        <v>1984</v>
      </c>
      <c r="L651" s="490" t="s">
        <v>726</v>
      </c>
      <c r="M651" s="490"/>
      <c r="N651" s="501" t="s">
        <v>954</v>
      </c>
      <c r="O651" s="494" t="s">
        <v>365</v>
      </c>
      <c r="P651" s="495"/>
      <c r="Q651" s="495"/>
      <c r="R651" s="494" t="s">
        <v>799</v>
      </c>
      <c r="S651" s="501" t="s">
        <v>607</v>
      </c>
      <c r="T651" s="496" t="s">
        <v>3164</v>
      </c>
      <c r="U651" s="497" t="s">
        <v>801</v>
      </c>
      <c r="V651" s="498">
        <v>24181</v>
      </c>
      <c r="W651" s="497">
        <f t="shared" ca="1" si="24"/>
        <v>59</v>
      </c>
      <c r="X651" s="497" t="s">
        <v>3165</v>
      </c>
      <c r="Y651" s="497" t="s">
        <v>778</v>
      </c>
      <c r="Z651" s="497" t="s">
        <v>792</v>
      </c>
      <c r="AA651" s="497" t="s">
        <v>676</v>
      </c>
      <c r="AB651" s="512" t="s">
        <v>676</v>
      </c>
      <c r="AC651" s="497" t="s">
        <v>3166</v>
      </c>
      <c r="AD651" s="497"/>
      <c r="AE651" s="497"/>
      <c r="AF651" s="497" t="s">
        <v>1584</v>
      </c>
      <c r="AG651" s="499"/>
      <c r="AH651" s="499" t="s">
        <v>688</v>
      </c>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row>
    <row r="652" spans="1:54" ht="15.75" customHeight="1">
      <c r="A652" s="457"/>
      <c r="B652" s="456"/>
      <c r="C652" s="489">
        <v>512</v>
      </c>
      <c r="D652" s="489" t="s">
        <v>3155</v>
      </c>
      <c r="E652" s="489">
        <f t="shared" si="25"/>
        <v>596</v>
      </c>
      <c r="F652" s="489" t="s">
        <v>688</v>
      </c>
      <c r="G652" s="530" t="s">
        <v>3074</v>
      </c>
      <c r="H652" s="533" t="s">
        <v>1071</v>
      </c>
      <c r="I652" s="641" t="s">
        <v>285</v>
      </c>
      <c r="J652" s="490" t="s">
        <v>1071</v>
      </c>
      <c r="K652" s="490" t="s">
        <v>1984</v>
      </c>
      <c r="L652" s="490" t="s">
        <v>726</v>
      </c>
      <c r="M652" s="490"/>
      <c r="N652" s="501" t="s">
        <v>954</v>
      </c>
      <c r="O652" s="494" t="s">
        <v>365</v>
      </c>
      <c r="P652" s="495"/>
      <c r="Q652" s="495"/>
      <c r="R652" s="494" t="s">
        <v>799</v>
      </c>
      <c r="S652" s="501" t="s">
        <v>622</v>
      </c>
      <c r="T652" s="496" t="s">
        <v>3156</v>
      </c>
      <c r="U652" s="497" t="s">
        <v>801</v>
      </c>
      <c r="V652" s="498">
        <v>24860</v>
      </c>
      <c r="W652" s="497">
        <f t="shared" ca="1" si="24"/>
        <v>58</v>
      </c>
      <c r="X652" s="497" t="s">
        <v>3157</v>
      </c>
      <c r="Y652" s="497" t="s">
        <v>778</v>
      </c>
      <c r="Z652" s="497" t="s">
        <v>792</v>
      </c>
      <c r="AA652" s="497" t="s">
        <v>676</v>
      </c>
      <c r="AB652" s="512" t="s">
        <v>676</v>
      </c>
      <c r="AC652" s="497" t="s">
        <v>3158</v>
      </c>
      <c r="AD652" s="497"/>
      <c r="AE652" s="497"/>
      <c r="AF652" s="497" t="s">
        <v>1584</v>
      </c>
      <c r="AG652" s="499"/>
      <c r="AH652" s="499" t="s">
        <v>688</v>
      </c>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row>
    <row r="653" spans="1:54" ht="15.75" customHeight="1">
      <c r="A653" s="457"/>
      <c r="B653" s="456"/>
      <c r="C653" s="489">
        <v>513</v>
      </c>
      <c r="D653" s="489" t="s">
        <v>3167</v>
      </c>
      <c r="E653" s="489">
        <f t="shared" si="25"/>
        <v>597</v>
      </c>
      <c r="F653" s="489" t="s">
        <v>688</v>
      </c>
      <c r="G653" s="530" t="s">
        <v>3074</v>
      </c>
      <c r="H653" s="533" t="s">
        <v>1071</v>
      </c>
      <c r="I653" s="641" t="s">
        <v>285</v>
      </c>
      <c r="J653" s="490" t="s">
        <v>1071</v>
      </c>
      <c r="K653" s="490" t="s">
        <v>1984</v>
      </c>
      <c r="L653" s="490" t="s">
        <v>726</v>
      </c>
      <c r="M653" s="490"/>
      <c r="N653" s="501" t="s">
        <v>954</v>
      </c>
      <c r="O653" s="494" t="s">
        <v>365</v>
      </c>
      <c r="P653" s="495"/>
      <c r="Q653" s="495"/>
      <c r="R653" s="494" t="s">
        <v>799</v>
      </c>
      <c r="S653" s="501" t="s">
        <v>635</v>
      </c>
      <c r="T653" s="496" t="s">
        <v>3168</v>
      </c>
      <c r="U653" s="497" t="s">
        <v>801</v>
      </c>
      <c r="V653" s="498">
        <v>29947</v>
      </c>
      <c r="W653" s="497">
        <f t="shared" ca="1" si="24"/>
        <v>44</v>
      </c>
      <c r="X653" s="497" t="s">
        <v>3169</v>
      </c>
      <c r="Y653" s="497" t="s">
        <v>778</v>
      </c>
      <c r="Z653" s="497" t="s">
        <v>792</v>
      </c>
      <c r="AA653" s="497" t="s">
        <v>1131</v>
      </c>
      <c r="AB653" s="497" t="s">
        <v>1131</v>
      </c>
      <c r="AC653" s="497" t="s">
        <v>3170</v>
      </c>
      <c r="AD653" s="497"/>
      <c r="AE653" s="497"/>
      <c r="AF653" s="497" t="s">
        <v>1584</v>
      </c>
      <c r="AG653" s="499"/>
      <c r="AH653" s="499" t="s">
        <v>688</v>
      </c>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row>
    <row r="654" spans="1:54" ht="15.75" customHeight="1">
      <c r="A654" s="457"/>
      <c r="B654" s="456"/>
      <c r="C654" s="489">
        <v>514</v>
      </c>
      <c r="D654" s="489" t="s">
        <v>3171</v>
      </c>
      <c r="E654" s="489">
        <f t="shared" si="25"/>
        <v>598</v>
      </c>
      <c r="F654" s="489" t="s">
        <v>688</v>
      </c>
      <c r="G654" s="530" t="s">
        <v>3074</v>
      </c>
      <c r="H654" s="533" t="s">
        <v>1071</v>
      </c>
      <c r="I654" s="641" t="s">
        <v>285</v>
      </c>
      <c r="J654" s="490" t="s">
        <v>1071</v>
      </c>
      <c r="K654" s="490" t="s">
        <v>1984</v>
      </c>
      <c r="L654" s="490" t="s">
        <v>726</v>
      </c>
      <c r="M654" s="490"/>
      <c r="N654" s="501" t="s">
        <v>954</v>
      </c>
      <c r="O654" s="494" t="s">
        <v>365</v>
      </c>
      <c r="P654" s="495"/>
      <c r="Q654" s="495"/>
      <c r="R654" s="494" t="s">
        <v>799</v>
      </c>
      <c r="S654" s="501" t="s">
        <v>649</v>
      </c>
      <c r="T654" s="496" t="s">
        <v>3172</v>
      </c>
      <c r="U654" s="497" t="s">
        <v>801</v>
      </c>
      <c r="V654" s="498">
        <v>30310</v>
      </c>
      <c r="W654" s="497">
        <f t="shared" ca="1" si="24"/>
        <v>43</v>
      </c>
      <c r="X654" s="497" t="s">
        <v>3173</v>
      </c>
      <c r="Y654" s="497" t="s">
        <v>778</v>
      </c>
      <c r="Z654" s="497" t="s">
        <v>792</v>
      </c>
      <c r="AA654" s="497" t="s">
        <v>676</v>
      </c>
      <c r="AB654" s="512" t="s">
        <v>676</v>
      </c>
      <c r="AC654" s="497" t="s">
        <v>3174</v>
      </c>
      <c r="AD654" s="497"/>
      <c r="AE654" s="497"/>
      <c r="AF654" s="497" t="s">
        <v>1584</v>
      </c>
      <c r="AG654" s="499"/>
      <c r="AH654" s="499" t="s">
        <v>688</v>
      </c>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row>
    <row r="655" spans="1:54" ht="15.75" customHeight="1">
      <c r="A655" s="457"/>
      <c r="B655" s="456"/>
      <c r="C655" s="489">
        <v>515</v>
      </c>
      <c r="D655" s="489" t="s">
        <v>3175</v>
      </c>
      <c r="E655" s="489">
        <f t="shared" si="25"/>
        <v>599</v>
      </c>
      <c r="F655" s="489" t="s">
        <v>688</v>
      </c>
      <c r="G655" s="530" t="s">
        <v>3074</v>
      </c>
      <c r="H655" s="533" t="s">
        <v>1071</v>
      </c>
      <c r="I655" s="641" t="s">
        <v>285</v>
      </c>
      <c r="J655" s="490" t="s">
        <v>1071</v>
      </c>
      <c r="K655" s="490" t="s">
        <v>1984</v>
      </c>
      <c r="L655" s="490" t="s">
        <v>726</v>
      </c>
      <c r="M655" s="490"/>
      <c r="N655" s="501" t="s">
        <v>954</v>
      </c>
      <c r="O655" s="494" t="s">
        <v>365</v>
      </c>
      <c r="P655" s="495"/>
      <c r="Q655" s="495"/>
      <c r="R655" s="494" t="s">
        <v>799</v>
      </c>
      <c r="S655" s="502" t="s">
        <v>660</v>
      </c>
      <c r="T655" s="496" t="s">
        <v>3176</v>
      </c>
      <c r="U655" s="497" t="s">
        <v>801</v>
      </c>
      <c r="V655" s="498">
        <v>32130</v>
      </c>
      <c r="W655" s="497">
        <f t="shared" ca="1" si="24"/>
        <v>38</v>
      </c>
      <c r="X655" s="497" t="s">
        <v>3177</v>
      </c>
      <c r="Y655" s="497" t="s">
        <v>778</v>
      </c>
      <c r="Z655" s="497" t="s">
        <v>792</v>
      </c>
      <c r="AA655" s="497" t="s">
        <v>676</v>
      </c>
      <c r="AB655" s="512" t="s">
        <v>676</v>
      </c>
      <c r="AC655" s="497" t="s">
        <v>3178</v>
      </c>
      <c r="AD655" s="497"/>
      <c r="AE655" s="497"/>
      <c r="AF655" s="497" t="s">
        <v>1584</v>
      </c>
      <c r="AG655" s="499"/>
      <c r="AH655" s="499" t="s">
        <v>688</v>
      </c>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row>
    <row r="656" spans="1:54" ht="15.75" customHeight="1">
      <c r="A656" s="457"/>
      <c r="B656" s="456"/>
      <c r="C656" s="489">
        <v>516</v>
      </c>
      <c r="D656" s="521" t="s">
        <v>3179</v>
      </c>
      <c r="E656" s="489">
        <f t="shared" si="25"/>
        <v>600</v>
      </c>
      <c r="F656" s="489" t="s">
        <v>688</v>
      </c>
      <c r="G656" s="530" t="s">
        <v>3074</v>
      </c>
      <c r="H656" s="533" t="s">
        <v>1071</v>
      </c>
      <c r="I656" s="641" t="s">
        <v>285</v>
      </c>
      <c r="J656" s="490" t="s">
        <v>1071</v>
      </c>
      <c r="K656" s="490" t="s">
        <v>1984</v>
      </c>
      <c r="L656" s="490" t="s">
        <v>726</v>
      </c>
      <c r="M656" s="490"/>
      <c r="N656" s="501" t="s">
        <v>954</v>
      </c>
      <c r="O656" s="494" t="s">
        <v>365</v>
      </c>
      <c r="P656" s="495"/>
      <c r="Q656" s="495"/>
      <c r="R656" s="494" t="s">
        <v>799</v>
      </c>
      <c r="S656" s="537" t="s">
        <v>3180</v>
      </c>
      <c r="T656" s="496" t="s">
        <v>3999</v>
      </c>
      <c r="U656" s="497" t="s">
        <v>801</v>
      </c>
      <c r="V656" s="520">
        <v>22724</v>
      </c>
      <c r="W656" s="497">
        <f t="shared" ca="1" si="24"/>
        <v>63</v>
      </c>
      <c r="X656" s="499" t="s">
        <v>3181</v>
      </c>
      <c r="Y656" s="497" t="s">
        <v>778</v>
      </c>
      <c r="Z656" s="497" t="s">
        <v>792</v>
      </c>
      <c r="AA656" s="499" t="s">
        <v>676</v>
      </c>
      <c r="AB656" s="499" t="s">
        <v>3182</v>
      </c>
      <c r="AC656" s="499" t="s">
        <v>3183</v>
      </c>
      <c r="AD656" s="497"/>
      <c r="AE656" s="497"/>
      <c r="AF656" s="497" t="s">
        <v>982</v>
      </c>
      <c r="AG656" s="497"/>
      <c r="AH656" s="499"/>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row>
    <row r="657" spans="1:54" ht="15.75" customHeight="1">
      <c r="A657" s="457"/>
      <c r="B657" s="456"/>
      <c r="C657" s="489">
        <v>517</v>
      </c>
      <c r="D657" s="521" t="s">
        <v>3184</v>
      </c>
      <c r="E657" s="489">
        <f t="shared" si="25"/>
        <v>601</v>
      </c>
      <c r="F657" s="489" t="s">
        <v>688</v>
      </c>
      <c r="G657" s="530" t="s">
        <v>3074</v>
      </c>
      <c r="H657" s="533" t="s">
        <v>1071</v>
      </c>
      <c r="I657" s="641" t="s">
        <v>285</v>
      </c>
      <c r="J657" s="490" t="s">
        <v>1071</v>
      </c>
      <c r="K657" s="490" t="s">
        <v>1984</v>
      </c>
      <c r="L657" s="490" t="s">
        <v>726</v>
      </c>
      <c r="M657" s="490"/>
      <c r="N657" s="501" t="s">
        <v>954</v>
      </c>
      <c r="O657" s="494" t="s">
        <v>365</v>
      </c>
      <c r="P657" s="495"/>
      <c r="Q657" s="495"/>
      <c r="R657" s="494" t="s">
        <v>799</v>
      </c>
      <c r="S657" s="537" t="s">
        <v>3185</v>
      </c>
      <c r="T657" s="496" t="s">
        <v>4000</v>
      </c>
      <c r="U657" s="497" t="s">
        <v>801</v>
      </c>
      <c r="V657" s="520">
        <v>22873</v>
      </c>
      <c r="W657" s="497">
        <f t="shared" ca="1" si="24"/>
        <v>63</v>
      </c>
      <c r="X657" s="499" t="s">
        <v>3186</v>
      </c>
      <c r="Y657" s="497" t="s">
        <v>778</v>
      </c>
      <c r="Z657" s="497" t="s">
        <v>792</v>
      </c>
      <c r="AA657" s="499" t="s">
        <v>676</v>
      </c>
      <c r="AB657" s="513" t="s">
        <v>676</v>
      </c>
      <c r="AC657" s="499" t="s">
        <v>3187</v>
      </c>
      <c r="AD657" s="497"/>
      <c r="AE657" s="497"/>
      <c r="AF657" s="497" t="s">
        <v>982</v>
      </c>
      <c r="AG657" s="497"/>
      <c r="AH657" s="499"/>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row>
    <row r="658" spans="1:54" ht="15.75" customHeight="1">
      <c r="A658" s="457"/>
      <c r="B658" s="456"/>
      <c r="C658" s="489">
        <v>518</v>
      </c>
      <c r="D658" s="521" t="s">
        <v>3189</v>
      </c>
      <c r="E658" s="489">
        <f t="shared" si="25"/>
        <v>602</v>
      </c>
      <c r="F658" s="489" t="s">
        <v>688</v>
      </c>
      <c r="G658" s="530" t="s">
        <v>3074</v>
      </c>
      <c r="H658" s="555" t="s">
        <v>1071</v>
      </c>
      <c r="I658" s="641" t="s">
        <v>285</v>
      </c>
      <c r="J658" s="490" t="s">
        <v>1071</v>
      </c>
      <c r="K658" s="490" t="s">
        <v>1984</v>
      </c>
      <c r="L658" s="490" t="s">
        <v>726</v>
      </c>
      <c r="M658" s="490"/>
      <c r="N658" s="501" t="s">
        <v>954</v>
      </c>
      <c r="O658" s="494" t="s">
        <v>365</v>
      </c>
      <c r="P658" s="495"/>
      <c r="Q658" s="495"/>
      <c r="R658" s="494" t="s">
        <v>799</v>
      </c>
      <c r="S658" s="537" t="s">
        <v>3190</v>
      </c>
      <c r="T658" s="496" t="s">
        <v>4001</v>
      </c>
      <c r="U658" s="497" t="s">
        <v>801</v>
      </c>
      <c r="V658" s="498">
        <v>25028</v>
      </c>
      <c r="W658" s="497">
        <f t="shared" ca="1" si="24"/>
        <v>57</v>
      </c>
      <c r="X658" s="499" t="s">
        <v>3191</v>
      </c>
      <c r="Y658" s="497" t="s">
        <v>778</v>
      </c>
      <c r="Z658" s="497" t="s">
        <v>792</v>
      </c>
      <c r="AA658" s="499" t="s">
        <v>676</v>
      </c>
      <c r="AB658" s="513" t="s">
        <v>676</v>
      </c>
      <c r="AC658" s="499" t="s">
        <v>3037</v>
      </c>
      <c r="AD658" s="497"/>
      <c r="AE658" s="497"/>
      <c r="AF658" s="497" t="s">
        <v>982</v>
      </c>
      <c r="AG658" s="497"/>
      <c r="AH658" s="499"/>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row>
    <row r="659" spans="1:54" ht="15.75" customHeight="1">
      <c r="A659" s="457"/>
      <c r="B659" s="456"/>
      <c r="C659" s="489">
        <v>537</v>
      </c>
      <c r="D659" s="489" t="s">
        <v>760</v>
      </c>
      <c r="E659" s="489">
        <f t="shared" si="25"/>
        <v>602</v>
      </c>
      <c r="F659" s="489"/>
      <c r="G659" s="489" t="s">
        <v>3663</v>
      </c>
      <c r="H659" s="1053"/>
      <c r="I659" s="490" t="s">
        <v>139</v>
      </c>
      <c r="J659" s="490" t="s">
        <v>760</v>
      </c>
      <c r="K659" s="490" t="s">
        <v>760</v>
      </c>
      <c r="L659" s="490"/>
      <c r="M659" s="490"/>
      <c r="N659" s="493" t="s">
        <v>3193</v>
      </c>
      <c r="O659" s="494"/>
      <c r="P659" s="495" t="s">
        <v>197</v>
      </c>
      <c r="Q659" s="495"/>
      <c r="R659" s="494"/>
      <c r="S659" s="493" t="s">
        <v>139</v>
      </c>
      <c r="T659" s="496" t="s">
        <v>761</v>
      </c>
      <c r="U659" s="497"/>
      <c r="V659" s="498"/>
      <c r="W659" s="497">
        <f t="shared" ca="1" si="24"/>
        <v>126</v>
      </c>
      <c r="X659" s="497"/>
      <c r="Y659" s="497"/>
      <c r="Z659" s="497"/>
      <c r="AA659" s="497"/>
      <c r="AB659" s="497"/>
      <c r="AC659" s="497"/>
      <c r="AD659" s="497" t="s">
        <v>1012</v>
      </c>
      <c r="AE659" s="497"/>
      <c r="AF659" s="497"/>
      <c r="AG659" s="499"/>
      <c r="AH659" s="499"/>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row>
    <row r="660" spans="1:54" ht="15.75" customHeight="1">
      <c r="A660" s="457"/>
      <c r="B660" s="456"/>
      <c r="C660" s="489">
        <v>538</v>
      </c>
      <c r="D660" s="489" t="s">
        <v>3204</v>
      </c>
      <c r="E660" s="489">
        <f t="shared" si="25"/>
        <v>603</v>
      </c>
      <c r="F660" s="489" t="s">
        <v>688</v>
      </c>
      <c r="G660" s="530" t="s">
        <v>3663</v>
      </c>
      <c r="H660" s="1054" t="s">
        <v>760</v>
      </c>
      <c r="I660" s="641" t="s">
        <v>139</v>
      </c>
      <c r="J660" s="490" t="s">
        <v>760</v>
      </c>
      <c r="K660" s="490" t="s">
        <v>760</v>
      </c>
      <c r="L660" s="490" t="s">
        <v>726</v>
      </c>
      <c r="M660" s="490"/>
      <c r="N660" s="501" t="s">
        <v>3193</v>
      </c>
      <c r="O660" s="494" t="s">
        <v>365</v>
      </c>
      <c r="P660" s="495"/>
      <c r="Q660" s="495"/>
      <c r="R660" s="494" t="s">
        <v>766</v>
      </c>
      <c r="S660" s="501" t="s">
        <v>3205</v>
      </c>
      <c r="T660" s="496" t="s">
        <v>3206</v>
      </c>
      <c r="U660" s="497" t="s">
        <v>731</v>
      </c>
      <c r="V660" s="498">
        <v>30717</v>
      </c>
      <c r="W660" s="497">
        <f t="shared" ca="1" si="24"/>
        <v>41</v>
      </c>
      <c r="X660" s="497" t="s">
        <v>3207</v>
      </c>
      <c r="Y660" s="497" t="s">
        <v>778</v>
      </c>
      <c r="Z660" s="497" t="s">
        <v>792</v>
      </c>
      <c r="AA660" s="497" t="s">
        <v>744</v>
      </c>
      <c r="AB660" s="497" t="s">
        <v>744</v>
      </c>
      <c r="AC660" s="497" t="s">
        <v>1151</v>
      </c>
      <c r="AD660" s="497" t="s">
        <v>786</v>
      </c>
      <c r="AE660" s="497" t="s">
        <v>3208</v>
      </c>
      <c r="AF660" s="497" t="s">
        <v>874</v>
      </c>
      <c r="AG660" s="499"/>
      <c r="AH660" s="499" t="s">
        <v>688</v>
      </c>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row>
    <row r="661" spans="1:54" ht="15.75" customHeight="1">
      <c r="A661" s="457"/>
      <c r="B661" s="456"/>
      <c r="C661" s="489">
        <v>539</v>
      </c>
      <c r="D661" s="489" t="s">
        <v>3194</v>
      </c>
      <c r="E661" s="489">
        <f t="shared" si="25"/>
        <v>604</v>
      </c>
      <c r="F661" s="489" t="s">
        <v>688</v>
      </c>
      <c r="G661" s="530" t="s">
        <v>3663</v>
      </c>
      <c r="H661" s="1055" t="s">
        <v>760</v>
      </c>
      <c r="I661" s="641" t="s">
        <v>139</v>
      </c>
      <c r="J661" s="490" t="s">
        <v>760</v>
      </c>
      <c r="K661" s="490" t="s">
        <v>760</v>
      </c>
      <c r="L661" s="490" t="s">
        <v>726</v>
      </c>
      <c r="M661" s="490"/>
      <c r="N661" s="501" t="s">
        <v>3193</v>
      </c>
      <c r="O661" s="494" t="s">
        <v>365</v>
      </c>
      <c r="P661" s="495"/>
      <c r="Q661" s="495"/>
      <c r="R661" s="494" t="s">
        <v>766</v>
      </c>
      <c r="S661" s="502" t="s">
        <v>3195</v>
      </c>
      <c r="T661" s="496" t="s">
        <v>3196</v>
      </c>
      <c r="U661" s="497" t="s">
        <v>731</v>
      </c>
      <c r="V661" s="498">
        <v>34371</v>
      </c>
      <c r="W661" s="497">
        <f t="shared" ca="1" si="24"/>
        <v>31</v>
      </c>
      <c r="X661" s="497" t="s">
        <v>3197</v>
      </c>
      <c r="Y661" s="497" t="s">
        <v>778</v>
      </c>
      <c r="Z661" s="497" t="s">
        <v>792</v>
      </c>
      <c r="AA661" s="497" t="s">
        <v>676</v>
      </c>
      <c r="AB661" s="512" t="s">
        <v>676</v>
      </c>
      <c r="AC661" s="497" t="s">
        <v>3198</v>
      </c>
      <c r="AD661" s="497"/>
      <c r="AE661" s="497"/>
      <c r="AF661" s="497" t="s">
        <v>874</v>
      </c>
      <c r="AG661" s="499"/>
      <c r="AH661" s="499" t="s">
        <v>688</v>
      </c>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row>
    <row r="662" spans="1:54" ht="15.75" customHeight="1">
      <c r="A662" s="457"/>
      <c r="B662" s="456"/>
      <c r="C662" s="489">
        <v>540</v>
      </c>
      <c r="D662" s="790" t="s">
        <v>3199</v>
      </c>
      <c r="E662" s="489">
        <f t="shared" si="25"/>
        <v>605</v>
      </c>
      <c r="F662" s="489" t="s">
        <v>679</v>
      </c>
      <c r="G662" s="530" t="s">
        <v>3663</v>
      </c>
      <c r="H662" s="1055" t="s">
        <v>760</v>
      </c>
      <c r="I662" s="641" t="s">
        <v>139</v>
      </c>
      <c r="J662" s="490" t="s">
        <v>760</v>
      </c>
      <c r="K662" s="490" t="s">
        <v>760</v>
      </c>
      <c r="L662" s="490" t="s">
        <v>726</v>
      </c>
      <c r="M662" s="490"/>
      <c r="N662" s="502" t="s">
        <v>3193</v>
      </c>
      <c r="O662" s="494" t="s">
        <v>365</v>
      </c>
      <c r="P662" s="495"/>
      <c r="Q662" s="495"/>
      <c r="R662" s="494" t="s">
        <v>766</v>
      </c>
      <c r="S662" s="642" t="s">
        <v>3200</v>
      </c>
      <c r="T662" s="496" t="s">
        <v>3201</v>
      </c>
      <c r="U662" s="497" t="s">
        <v>731</v>
      </c>
      <c r="V662" s="498">
        <v>32741</v>
      </c>
      <c r="W662" s="497">
        <f t="shared" ca="1" si="24"/>
        <v>36</v>
      </c>
      <c r="X662" s="497" t="s">
        <v>3202</v>
      </c>
      <c r="Y662" s="497" t="s">
        <v>778</v>
      </c>
      <c r="Z662" s="497" t="s">
        <v>792</v>
      </c>
      <c r="AA662" s="497" t="s">
        <v>676</v>
      </c>
      <c r="AB662" s="499" t="s">
        <v>736</v>
      </c>
      <c r="AC662" s="499" t="s">
        <v>3203</v>
      </c>
      <c r="AD662" s="499"/>
      <c r="AE662" s="497"/>
      <c r="AF662" s="791" t="s">
        <v>977</v>
      </c>
      <c r="AG662" s="499"/>
      <c r="AH662" s="499"/>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row>
    <row r="663" spans="1:54" ht="15.75" customHeight="1">
      <c r="A663" s="457"/>
      <c r="B663" s="456"/>
      <c r="C663" s="489">
        <v>526</v>
      </c>
      <c r="D663" s="489" t="s">
        <v>722</v>
      </c>
      <c r="E663" s="489">
        <f t="shared" si="25"/>
        <v>605</v>
      </c>
      <c r="F663" s="489"/>
      <c r="G663" s="530" t="s">
        <v>3663</v>
      </c>
      <c r="H663" s="1055" t="s">
        <v>760</v>
      </c>
      <c r="I663" s="641" t="s">
        <v>139</v>
      </c>
      <c r="J663" s="490" t="s">
        <v>760</v>
      </c>
      <c r="K663" s="490" t="s">
        <v>722</v>
      </c>
      <c r="L663" s="490" t="s">
        <v>3209</v>
      </c>
      <c r="M663" s="490" t="s">
        <v>3210</v>
      </c>
      <c r="N663" s="493" t="s">
        <v>3119</v>
      </c>
      <c r="O663" s="494"/>
      <c r="P663" s="495" t="s">
        <v>192</v>
      </c>
      <c r="Q663" s="495" t="s">
        <v>197</v>
      </c>
      <c r="R663" s="494"/>
      <c r="S663" s="493" t="s">
        <v>65</v>
      </c>
      <c r="T663" s="496" t="s">
        <v>730</v>
      </c>
      <c r="U663" s="497" t="s">
        <v>731</v>
      </c>
      <c r="V663" s="498">
        <v>32431</v>
      </c>
      <c r="W663" s="497">
        <f t="shared" ca="1" si="24"/>
        <v>37</v>
      </c>
      <c r="X663" s="497" t="s">
        <v>732</v>
      </c>
      <c r="Y663" s="497" t="s">
        <v>733</v>
      </c>
      <c r="Z663" s="497" t="s">
        <v>734</v>
      </c>
      <c r="AA663" s="497" t="s">
        <v>735</v>
      </c>
      <c r="AB663" s="497" t="s">
        <v>736</v>
      </c>
      <c r="AC663" s="497" t="s">
        <v>737</v>
      </c>
      <c r="AD663" s="497" t="s">
        <v>1012</v>
      </c>
      <c r="AE663" s="497"/>
      <c r="AF663" s="497"/>
      <c r="AG663" s="499"/>
      <c r="AH663" s="499"/>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row>
    <row r="664" spans="1:54" ht="15.75" customHeight="1">
      <c r="A664" s="457"/>
      <c r="B664" s="456"/>
      <c r="C664" s="489">
        <v>527</v>
      </c>
      <c r="D664" s="489" t="s">
        <v>3209</v>
      </c>
      <c r="E664" s="489">
        <f t="shared" si="25"/>
        <v>606</v>
      </c>
      <c r="F664" s="489" t="s">
        <v>688</v>
      </c>
      <c r="G664" s="530" t="s">
        <v>3663</v>
      </c>
      <c r="H664" s="1055" t="s">
        <v>760</v>
      </c>
      <c r="I664" s="641" t="s">
        <v>139</v>
      </c>
      <c r="J664" s="490" t="s">
        <v>760</v>
      </c>
      <c r="K664" s="490" t="s">
        <v>722</v>
      </c>
      <c r="L664" s="490" t="s">
        <v>3209</v>
      </c>
      <c r="M664" s="490" t="s">
        <v>3210</v>
      </c>
      <c r="N664" s="501" t="s">
        <v>3119</v>
      </c>
      <c r="O664" s="494" t="s">
        <v>365</v>
      </c>
      <c r="P664" s="495" t="s">
        <v>519</v>
      </c>
      <c r="Q664" s="495"/>
      <c r="R664" s="494" t="s">
        <v>729</v>
      </c>
      <c r="S664" s="501" t="s">
        <v>594</v>
      </c>
      <c r="T664" s="496" t="s">
        <v>3212</v>
      </c>
      <c r="U664" s="497" t="s">
        <v>731</v>
      </c>
      <c r="V664" s="498">
        <v>22545</v>
      </c>
      <c r="W664" s="497">
        <f t="shared" ca="1" si="24"/>
        <v>64</v>
      </c>
      <c r="X664" s="497" t="s">
        <v>3213</v>
      </c>
      <c r="Y664" s="497" t="s">
        <v>778</v>
      </c>
      <c r="Z664" s="497" t="s">
        <v>792</v>
      </c>
      <c r="AA664" s="497" t="s">
        <v>274</v>
      </c>
      <c r="AB664" s="497" t="s">
        <v>274</v>
      </c>
      <c r="AC664" s="552" t="s">
        <v>3214</v>
      </c>
      <c r="AD664" s="497"/>
      <c r="AE664" s="497"/>
      <c r="AF664" s="497" t="s">
        <v>868</v>
      </c>
      <c r="AG664" s="499"/>
      <c r="AH664" s="499" t="s">
        <v>688</v>
      </c>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row>
    <row r="665" spans="1:54" ht="15.75" customHeight="1">
      <c r="A665" s="457"/>
      <c r="B665" s="456"/>
      <c r="C665" s="489">
        <v>528</v>
      </c>
      <c r="D665" s="489" t="s">
        <v>3210</v>
      </c>
      <c r="E665" s="489">
        <f t="shared" si="25"/>
        <v>607</v>
      </c>
      <c r="F665" s="489" t="s">
        <v>688</v>
      </c>
      <c r="G665" s="530" t="s">
        <v>3663</v>
      </c>
      <c r="H665" s="1055" t="s">
        <v>760</v>
      </c>
      <c r="I665" s="641" t="s">
        <v>139</v>
      </c>
      <c r="J665" s="490" t="s">
        <v>760</v>
      </c>
      <c r="K665" s="490" t="s">
        <v>722</v>
      </c>
      <c r="L665" s="490" t="s">
        <v>3209</v>
      </c>
      <c r="M665" s="490" t="s">
        <v>3210</v>
      </c>
      <c r="N665" s="501" t="s">
        <v>3119</v>
      </c>
      <c r="O665" s="494" t="s">
        <v>365</v>
      </c>
      <c r="P665" s="495" t="s">
        <v>519</v>
      </c>
      <c r="Q665" s="495"/>
      <c r="R665" s="494" t="s">
        <v>799</v>
      </c>
      <c r="S665" s="501" t="s">
        <v>609</v>
      </c>
      <c r="T665" s="496" t="s">
        <v>3215</v>
      </c>
      <c r="U665" s="497" t="s">
        <v>801</v>
      </c>
      <c r="V665" s="498">
        <v>26954</v>
      </c>
      <c r="W665" s="497">
        <f t="shared" ca="1" si="24"/>
        <v>52</v>
      </c>
      <c r="X665" s="497" t="s">
        <v>3216</v>
      </c>
      <c r="Y665" s="497" t="s">
        <v>778</v>
      </c>
      <c r="Z665" s="497" t="s">
        <v>792</v>
      </c>
      <c r="AA665" s="497" t="s">
        <v>274</v>
      </c>
      <c r="AB665" s="497" t="s">
        <v>274</v>
      </c>
      <c r="AC665" s="552" t="s">
        <v>3214</v>
      </c>
      <c r="AD665" s="497"/>
      <c r="AE665" s="497"/>
      <c r="AF665" s="497" t="s">
        <v>868</v>
      </c>
      <c r="AG665" s="499"/>
      <c r="AH665" s="499" t="s">
        <v>688</v>
      </c>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row>
    <row r="666" spans="1:54" ht="15.75" customHeight="1">
      <c r="A666" s="457"/>
      <c r="B666" s="456"/>
      <c r="C666" s="489">
        <v>529</v>
      </c>
      <c r="D666" s="489" t="s">
        <v>3217</v>
      </c>
      <c r="E666" s="489">
        <f t="shared" si="25"/>
        <v>608</v>
      </c>
      <c r="F666" s="489" t="s">
        <v>688</v>
      </c>
      <c r="G666" s="530" t="s">
        <v>3663</v>
      </c>
      <c r="H666" s="1055" t="s">
        <v>760</v>
      </c>
      <c r="I666" s="641" t="s">
        <v>139</v>
      </c>
      <c r="J666" s="490" t="s">
        <v>760</v>
      </c>
      <c r="K666" s="490" t="s">
        <v>722</v>
      </c>
      <c r="L666" s="490" t="s">
        <v>3209</v>
      </c>
      <c r="M666" s="490" t="s">
        <v>3210</v>
      </c>
      <c r="N666" s="501" t="s">
        <v>3119</v>
      </c>
      <c r="O666" s="494" t="s">
        <v>365</v>
      </c>
      <c r="P666" s="495"/>
      <c r="Q666" s="495"/>
      <c r="R666" s="494" t="s">
        <v>729</v>
      </c>
      <c r="S666" s="517" t="s">
        <v>3218</v>
      </c>
      <c r="T666" s="496" t="s">
        <v>3219</v>
      </c>
      <c r="U666" s="497" t="s">
        <v>731</v>
      </c>
      <c r="V666" s="498">
        <v>26062</v>
      </c>
      <c r="W666" s="497">
        <f t="shared" ca="1" si="24"/>
        <v>54</v>
      </c>
      <c r="X666" s="497" t="s">
        <v>3220</v>
      </c>
      <c r="Y666" s="497" t="s">
        <v>778</v>
      </c>
      <c r="Z666" s="497" t="s">
        <v>792</v>
      </c>
      <c r="AA666" s="497" t="s">
        <v>274</v>
      </c>
      <c r="AB666" s="497" t="s">
        <v>274</v>
      </c>
      <c r="AC666" s="497" t="s">
        <v>3221</v>
      </c>
      <c r="AD666" s="497"/>
      <c r="AE666" s="497"/>
      <c r="AF666" s="497" t="s">
        <v>874</v>
      </c>
      <c r="AG666" s="499"/>
      <c r="AH666" s="499" t="s">
        <v>688</v>
      </c>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row>
    <row r="667" spans="1:54" ht="15.75" customHeight="1">
      <c r="A667" s="457"/>
      <c r="B667" s="456"/>
      <c r="C667" s="489">
        <v>530</v>
      </c>
      <c r="D667" s="489" t="s">
        <v>3222</v>
      </c>
      <c r="E667" s="489">
        <f t="shared" si="25"/>
        <v>609</v>
      </c>
      <c r="F667" s="489" t="s">
        <v>870</v>
      </c>
      <c r="G667" s="530" t="s">
        <v>3663</v>
      </c>
      <c r="H667" s="1055" t="s">
        <v>760</v>
      </c>
      <c r="I667" s="641" t="s">
        <v>139</v>
      </c>
      <c r="J667" s="490" t="s">
        <v>760</v>
      </c>
      <c r="K667" s="490" t="s">
        <v>722</v>
      </c>
      <c r="L667" s="490" t="s">
        <v>3209</v>
      </c>
      <c r="M667" s="490" t="s">
        <v>3210</v>
      </c>
      <c r="N667" s="501" t="s">
        <v>3119</v>
      </c>
      <c r="O667" s="494" t="s">
        <v>365</v>
      </c>
      <c r="P667" s="495"/>
      <c r="Q667" s="495"/>
      <c r="R667" s="494" t="s">
        <v>729</v>
      </c>
      <c r="S667" s="514" t="s">
        <v>636</v>
      </c>
      <c r="T667" s="496" t="s">
        <v>3223</v>
      </c>
      <c r="U667" s="497" t="s">
        <v>731</v>
      </c>
      <c r="V667" s="498">
        <v>24209</v>
      </c>
      <c r="W667" s="497">
        <f t="shared" ca="1" si="24"/>
        <v>59</v>
      </c>
      <c r="X667" s="497" t="s">
        <v>3224</v>
      </c>
      <c r="Y667" s="497" t="s">
        <v>778</v>
      </c>
      <c r="Z667" s="497" t="s">
        <v>792</v>
      </c>
      <c r="AA667" s="497" t="s">
        <v>740</v>
      </c>
      <c r="AB667" s="497" t="s">
        <v>740</v>
      </c>
      <c r="AC667" s="497" t="s">
        <v>1849</v>
      </c>
      <c r="AD667" s="497"/>
      <c r="AE667" s="497"/>
      <c r="AF667" s="497" t="s">
        <v>868</v>
      </c>
      <c r="AG667" s="499" t="s">
        <v>1605</v>
      </c>
      <c r="AH667" s="499" t="s">
        <v>688</v>
      </c>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row>
    <row r="668" spans="1:54" ht="15.75" customHeight="1">
      <c r="A668" s="457"/>
      <c r="B668" s="456"/>
      <c r="C668" s="489">
        <v>531</v>
      </c>
      <c r="D668" s="489" t="s">
        <v>3225</v>
      </c>
      <c r="E668" s="489">
        <f t="shared" si="25"/>
        <v>610</v>
      </c>
      <c r="F668" s="489" t="s">
        <v>870</v>
      </c>
      <c r="G668" s="530" t="s">
        <v>3663</v>
      </c>
      <c r="H668" s="1055" t="s">
        <v>760</v>
      </c>
      <c r="I668" s="641" t="s">
        <v>139</v>
      </c>
      <c r="J668" s="490" t="s">
        <v>760</v>
      </c>
      <c r="K668" s="490" t="s">
        <v>722</v>
      </c>
      <c r="L668" s="490" t="s">
        <v>3209</v>
      </c>
      <c r="M668" s="490" t="s">
        <v>3210</v>
      </c>
      <c r="N668" s="501" t="s">
        <v>3119</v>
      </c>
      <c r="O668" s="494" t="s">
        <v>365</v>
      </c>
      <c r="P668" s="495"/>
      <c r="Q668" s="495"/>
      <c r="R668" s="494" t="s">
        <v>729</v>
      </c>
      <c r="S668" s="501" t="s">
        <v>650</v>
      </c>
      <c r="T668" s="496" t="s">
        <v>3226</v>
      </c>
      <c r="U668" s="497" t="s">
        <v>731</v>
      </c>
      <c r="V668" s="498">
        <v>26119</v>
      </c>
      <c r="W668" s="497">
        <f t="shared" ca="1" si="24"/>
        <v>54</v>
      </c>
      <c r="X668" s="497"/>
      <c r="Y668" s="497" t="s">
        <v>778</v>
      </c>
      <c r="Z668" s="497" t="s">
        <v>792</v>
      </c>
      <c r="AA668" s="497" t="s">
        <v>740</v>
      </c>
      <c r="AB668" s="497" t="s">
        <v>740</v>
      </c>
      <c r="AC668" s="497" t="s">
        <v>1849</v>
      </c>
      <c r="AD668" s="497"/>
      <c r="AE668" s="497"/>
      <c r="AF668" s="497" t="s">
        <v>868</v>
      </c>
      <c r="AG668" s="499" t="s">
        <v>1605</v>
      </c>
      <c r="AH668" s="499" t="s">
        <v>688</v>
      </c>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row>
    <row r="669" spans="1:54" ht="15.75" customHeight="1">
      <c r="A669" s="457"/>
      <c r="B669" s="456"/>
      <c r="C669" s="489">
        <v>532</v>
      </c>
      <c r="D669" s="489" t="s">
        <v>3227</v>
      </c>
      <c r="E669" s="489">
        <f t="shared" si="25"/>
        <v>611</v>
      </c>
      <c r="F669" s="489" t="s">
        <v>870</v>
      </c>
      <c r="G669" s="530" t="s">
        <v>3663</v>
      </c>
      <c r="H669" s="1055" t="s">
        <v>760</v>
      </c>
      <c r="I669" s="641" t="s">
        <v>139</v>
      </c>
      <c r="J669" s="490" t="s">
        <v>760</v>
      </c>
      <c r="K669" s="490" t="s">
        <v>722</v>
      </c>
      <c r="L669" s="490" t="s">
        <v>3209</v>
      </c>
      <c r="M669" s="490" t="s">
        <v>3210</v>
      </c>
      <c r="N669" s="501" t="s">
        <v>3119</v>
      </c>
      <c r="O669" s="494" t="s">
        <v>365</v>
      </c>
      <c r="P669" s="495"/>
      <c r="Q669" s="495"/>
      <c r="R669" s="494" t="s">
        <v>799</v>
      </c>
      <c r="S669" s="501" t="s">
        <v>3228</v>
      </c>
      <c r="T669" s="496" t="s">
        <v>3229</v>
      </c>
      <c r="U669" s="497" t="s">
        <v>801</v>
      </c>
      <c r="V669" s="498">
        <v>22399</v>
      </c>
      <c r="W669" s="497">
        <f t="shared" ca="1" si="24"/>
        <v>64</v>
      </c>
      <c r="X669" s="497" t="s">
        <v>3230</v>
      </c>
      <c r="Y669" s="497" t="s">
        <v>778</v>
      </c>
      <c r="Z669" s="497" t="s">
        <v>792</v>
      </c>
      <c r="AA669" s="497" t="s">
        <v>740</v>
      </c>
      <c r="AB669" s="497" t="s">
        <v>740</v>
      </c>
      <c r="AC669" s="497" t="s">
        <v>1849</v>
      </c>
      <c r="AD669" s="497" t="s">
        <v>786</v>
      </c>
      <c r="AE669" s="497" t="s">
        <v>1567</v>
      </c>
      <c r="AF669" s="497" t="s">
        <v>868</v>
      </c>
      <c r="AG669" s="499"/>
      <c r="AH669" s="499" t="s">
        <v>688</v>
      </c>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row>
    <row r="670" spans="1:54" ht="15.75" customHeight="1">
      <c r="A670" s="457"/>
      <c r="B670" s="456"/>
      <c r="C670" s="489">
        <v>519</v>
      </c>
      <c r="D670" s="489" t="s">
        <v>1056</v>
      </c>
      <c r="E670" s="489">
        <f t="shared" si="25"/>
        <v>611</v>
      </c>
      <c r="F670" s="489"/>
      <c r="G670" s="530" t="s">
        <v>3663</v>
      </c>
      <c r="H670" s="1055" t="s">
        <v>760</v>
      </c>
      <c r="I670" s="641" t="s">
        <v>139</v>
      </c>
      <c r="J670" s="490" t="s">
        <v>760</v>
      </c>
      <c r="K670" s="490" t="s">
        <v>1056</v>
      </c>
      <c r="L670" s="490" t="s">
        <v>726</v>
      </c>
      <c r="M670" s="490"/>
      <c r="N670" s="493" t="s">
        <v>971</v>
      </c>
      <c r="O670" s="494"/>
      <c r="P670" s="495" t="s">
        <v>197</v>
      </c>
      <c r="Q670" s="495"/>
      <c r="R670" s="494"/>
      <c r="S670" s="514" t="s">
        <v>212</v>
      </c>
      <c r="T670" s="496" t="s">
        <v>1061</v>
      </c>
      <c r="U670" s="497" t="s">
        <v>731</v>
      </c>
      <c r="V670" s="498">
        <v>19232</v>
      </c>
      <c r="W670" s="497">
        <f t="shared" ca="1" si="24"/>
        <v>73</v>
      </c>
      <c r="X670" s="497" t="s">
        <v>1062</v>
      </c>
      <c r="Y670" s="497" t="s">
        <v>733</v>
      </c>
      <c r="Z670" s="497" t="s">
        <v>734</v>
      </c>
      <c r="AA670" s="497" t="s">
        <v>676</v>
      </c>
      <c r="AB670" s="497" t="s">
        <v>1059</v>
      </c>
      <c r="AC670" s="497" t="s">
        <v>1060</v>
      </c>
      <c r="AD670" s="497" t="s">
        <v>1012</v>
      </c>
      <c r="AE670" s="497"/>
      <c r="AF670" s="497"/>
      <c r="AG670" s="499"/>
      <c r="AH670" s="499"/>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row>
    <row r="671" spans="1:54" ht="15.75" customHeight="1">
      <c r="A671" s="457"/>
      <c r="B671" s="456"/>
      <c r="C671" s="489">
        <v>520</v>
      </c>
      <c r="D671" s="489" t="s">
        <v>3232</v>
      </c>
      <c r="E671" s="489">
        <f t="shared" si="25"/>
        <v>612</v>
      </c>
      <c r="F671" s="489" t="s">
        <v>688</v>
      </c>
      <c r="G671" s="530" t="s">
        <v>3663</v>
      </c>
      <c r="H671" s="1055" t="s">
        <v>760</v>
      </c>
      <c r="I671" s="641" t="s">
        <v>139</v>
      </c>
      <c r="J671" s="490" t="s">
        <v>760</v>
      </c>
      <c r="K671" s="490" t="s">
        <v>1056</v>
      </c>
      <c r="L671" s="490" t="s">
        <v>726</v>
      </c>
      <c r="M671" s="490"/>
      <c r="N671" s="501" t="s">
        <v>971</v>
      </c>
      <c r="O671" s="494" t="s">
        <v>365</v>
      </c>
      <c r="P671" s="495"/>
      <c r="Q671" s="495"/>
      <c r="R671" s="494" t="s">
        <v>729</v>
      </c>
      <c r="S671" s="501" t="s">
        <v>595</v>
      </c>
      <c r="T671" s="496" t="s">
        <v>3233</v>
      </c>
      <c r="U671" s="497" t="s">
        <v>731</v>
      </c>
      <c r="V671" s="498">
        <v>22720</v>
      </c>
      <c r="W671" s="497">
        <f t="shared" ca="1" si="24"/>
        <v>63</v>
      </c>
      <c r="X671" s="497" t="s">
        <v>3234</v>
      </c>
      <c r="Y671" s="497" t="s">
        <v>778</v>
      </c>
      <c r="Z671" s="497" t="s">
        <v>792</v>
      </c>
      <c r="AA671" s="497" t="s">
        <v>676</v>
      </c>
      <c r="AB671" s="512" t="s">
        <v>676</v>
      </c>
      <c r="AC671" s="497" t="s">
        <v>3235</v>
      </c>
      <c r="AD671" s="497"/>
      <c r="AE671" s="497"/>
      <c r="AF671" s="497" t="s">
        <v>1584</v>
      </c>
      <c r="AG671" s="499"/>
      <c r="AH671" s="499" t="s">
        <v>688</v>
      </c>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row>
    <row r="672" spans="1:54" ht="15.75" customHeight="1">
      <c r="A672" s="457"/>
      <c r="B672" s="456"/>
      <c r="C672" s="489">
        <v>521</v>
      </c>
      <c r="D672" s="489" t="s">
        <v>3236</v>
      </c>
      <c r="E672" s="489">
        <f t="shared" si="25"/>
        <v>613</v>
      </c>
      <c r="F672" s="489" t="s">
        <v>688</v>
      </c>
      <c r="G672" s="530" t="s">
        <v>3663</v>
      </c>
      <c r="H672" s="1055" t="s">
        <v>760</v>
      </c>
      <c r="I672" s="641" t="s">
        <v>139</v>
      </c>
      <c r="J672" s="490" t="s">
        <v>760</v>
      </c>
      <c r="K672" s="490" t="s">
        <v>1056</v>
      </c>
      <c r="L672" s="490" t="s">
        <v>726</v>
      </c>
      <c r="M672" s="490"/>
      <c r="N672" s="501" t="s">
        <v>971</v>
      </c>
      <c r="O672" s="494" t="s">
        <v>365</v>
      </c>
      <c r="P672" s="495"/>
      <c r="Q672" s="495"/>
      <c r="R672" s="494" t="s">
        <v>729</v>
      </c>
      <c r="S672" s="501" t="s">
        <v>624</v>
      </c>
      <c r="T672" s="496" t="s">
        <v>3237</v>
      </c>
      <c r="U672" s="497" t="s">
        <v>731</v>
      </c>
      <c r="V672" s="498">
        <v>35402</v>
      </c>
      <c r="W672" s="497">
        <f t="shared" ca="1" si="24"/>
        <v>29</v>
      </c>
      <c r="X672" s="497" t="s">
        <v>3238</v>
      </c>
      <c r="Y672" s="497" t="s">
        <v>778</v>
      </c>
      <c r="Z672" s="497" t="s">
        <v>792</v>
      </c>
      <c r="AA672" s="497" t="s">
        <v>676</v>
      </c>
      <c r="AB672" s="512" t="s">
        <v>676</v>
      </c>
      <c r="AC672" s="497" t="s">
        <v>3239</v>
      </c>
      <c r="AD672" s="497"/>
      <c r="AE672" s="497"/>
      <c r="AF672" s="497" t="s">
        <v>1584</v>
      </c>
      <c r="AG672" s="499"/>
      <c r="AH672" s="499" t="s">
        <v>688</v>
      </c>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row>
    <row r="673" spans="1:54" ht="15.75" customHeight="1">
      <c r="A673" s="457"/>
      <c r="B673" s="456"/>
      <c r="C673" s="489">
        <v>522</v>
      </c>
      <c r="D673" s="489" t="s">
        <v>3240</v>
      </c>
      <c r="E673" s="489">
        <f t="shared" si="25"/>
        <v>614</v>
      </c>
      <c r="F673" s="489" t="s">
        <v>688</v>
      </c>
      <c r="G673" s="530" t="s">
        <v>3663</v>
      </c>
      <c r="H673" s="1055" t="s">
        <v>760</v>
      </c>
      <c r="I673" s="641" t="s">
        <v>139</v>
      </c>
      <c r="J673" s="490" t="s">
        <v>760</v>
      </c>
      <c r="K673" s="490" t="s">
        <v>1056</v>
      </c>
      <c r="L673" s="490" t="s">
        <v>726</v>
      </c>
      <c r="M673" s="490"/>
      <c r="N673" s="501" t="s">
        <v>971</v>
      </c>
      <c r="O673" s="494" t="s">
        <v>365</v>
      </c>
      <c r="P673" s="495"/>
      <c r="Q673" s="495"/>
      <c r="R673" s="494" t="s">
        <v>729</v>
      </c>
      <c r="S673" s="501" t="s">
        <v>637</v>
      </c>
      <c r="T673" s="496" t="s">
        <v>3241</v>
      </c>
      <c r="U673" s="497" t="s">
        <v>731</v>
      </c>
      <c r="V673" s="498">
        <v>35555</v>
      </c>
      <c r="W673" s="497">
        <f t="shared" ca="1" si="24"/>
        <v>28</v>
      </c>
      <c r="X673" s="497" t="s">
        <v>3242</v>
      </c>
      <c r="Y673" s="497" t="s">
        <v>778</v>
      </c>
      <c r="Z673" s="497" t="s">
        <v>792</v>
      </c>
      <c r="AA673" s="497" t="s">
        <v>676</v>
      </c>
      <c r="AB673" s="512" t="s">
        <v>676</v>
      </c>
      <c r="AC673" s="497" t="s">
        <v>3239</v>
      </c>
      <c r="AD673" s="497"/>
      <c r="AE673" s="497"/>
      <c r="AF673" s="497" t="s">
        <v>1584</v>
      </c>
      <c r="AG673" s="499"/>
      <c r="AH673" s="499" t="s">
        <v>688</v>
      </c>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row>
    <row r="674" spans="1:54" ht="15.75" customHeight="1">
      <c r="A674" s="457"/>
      <c r="B674" s="456"/>
      <c r="C674" s="489">
        <v>523</v>
      </c>
      <c r="D674" s="489" t="s">
        <v>3260</v>
      </c>
      <c r="E674" s="489">
        <f t="shared" si="25"/>
        <v>615</v>
      </c>
      <c r="F674" s="489" t="s">
        <v>688</v>
      </c>
      <c r="G674" s="530" t="s">
        <v>3663</v>
      </c>
      <c r="H674" s="1055" t="s">
        <v>760</v>
      </c>
      <c r="I674" s="641" t="s">
        <v>139</v>
      </c>
      <c r="J674" s="490" t="s">
        <v>760</v>
      </c>
      <c r="K674" s="490" t="s">
        <v>1056</v>
      </c>
      <c r="L674" s="490" t="s">
        <v>726</v>
      </c>
      <c r="M674" s="490"/>
      <c r="N674" s="501" t="s">
        <v>971</v>
      </c>
      <c r="O674" s="494" t="s">
        <v>365</v>
      </c>
      <c r="P674" s="495"/>
      <c r="Q674" s="495"/>
      <c r="R674" s="494" t="s">
        <v>729</v>
      </c>
      <c r="S674" s="501" t="s">
        <v>3261</v>
      </c>
      <c r="T674" s="496" t="s">
        <v>3262</v>
      </c>
      <c r="U674" s="497" t="s">
        <v>731</v>
      </c>
      <c r="V674" s="498">
        <v>26711</v>
      </c>
      <c r="W674" s="497">
        <f t="shared" ca="1" si="24"/>
        <v>52</v>
      </c>
      <c r="X674" s="497" t="s">
        <v>3263</v>
      </c>
      <c r="Y674" s="497" t="s">
        <v>778</v>
      </c>
      <c r="Z674" s="497" t="s">
        <v>792</v>
      </c>
      <c r="AA674" s="497" t="s">
        <v>676</v>
      </c>
      <c r="AB674" s="512" t="s">
        <v>676</v>
      </c>
      <c r="AC674" s="497" t="s">
        <v>3264</v>
      </c>
      <c r="AD674" s="497" t="s">
        <v>786</v>
      </c>
      <c r="AE674" s="497" t="s">
        <v>1817</v>
      </c>
      <c r="AF674" s="497" t="s">
        <v>1584</v>
      </c>
      <c r="AG674" s="499"/>
      <c r="AH674" s="499" t="s">
        <v>688</v>
      </c>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row>
    <row r="675" spans="1:54" ht="15.75" customHeight="1">
      <c r="A675" s="457"/>
      <c r="B675" s="456"/>
      <c r="C675" s="489">
        <v>524</v>
      </c>
      <c r="D675" s="489" t="s">
        <v>3243</v>
      </c>
      <c r="E675" s="489">
        <f t="shared" si="25"/>
        <v>616</v>
      </c>
      <c r="F675" s="489" t="s">
        <v>688</v>
      </c>
      <c r="G675" s="530" t="s">
        <v>3663</v>
      </c>
      <c r="H675" s="1055" t="s">
        <v>760</v>
      </c>
      <c r="I675" s="641" t="s">
        <v>139</v>
      </c>
      <c r="J675" s="490" t="s">
        <v>760</v>
      </c>
      <c r="K675" s="490" t="s">
        <v>1056</v>
      </c>
      <c r="L675" s="490" t="s">
        <v>726</v>
      </c>
      <c r="M675" s="490"/>
      <c r="N675" s="501" t="s">
        <v>971</v>
      </c>
      <c r="O675" s="494" t="s">
        <v>365</v>
      </c>
      <c r="P675" s="495"/>
      <c r="Q675" s="495"/>
      <c r="R675" s="494" t="s">
        <v>850</v>
      </c>
      <c r="S675" s="501" t="s">
        <v>662</v>
      </c>
      <c r="T675" s="496" t="s">
        <v>3244</v>
      </c>
      <c r="U675" s="497" t="s">
        <v>731</v>
      </c>
      <c r="V675" s="498">
        <v>18218</v>
      </c>
      <c r="W675" s="497">
        <f t="shared" ca="1" si="24"/>
        <v>76</v>
      </c>
      <c r="X675" s="497" t="s">
        <v>3245</v>
      </c>
      <c r="Y675" s="497" t="s">
        <v>778</v>
      </c>
      <c r="Z675" s="497" t="s">
        <v>792</v>
      </c>
      <c r="AA675" s="497" t="s">
        <v>676</v>
      </c>
      <c r="AB675" s="512" t="s">
        <v>676</v>
      </c>
      <c r="AC675" s="497" t="s">
        <v>1496</v>
      </c>
      <c r="AD675" s="497"/>
      <c r="AE675" s="497"/>
      <c r="AF675" s="497" t="s">
        <v>874</v>
      </c>
      <c r="AG675" s="499"/>
      <c r="AH675" s="499" t="s">
        <v>688</v>
      </c>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row>
    <row r="676" spans="1:54" ht="15" customHeight="1">
      <c r="A676" s="457"/>
      <c r="B676" s="456"/>
      <c r="C676" s="489">
        <v>525</v>
      </c>
      <c r="D676" s="489" t="s">
        <v>3246</v>
      </c>
      <c r="E676" s="489">
        <f t="shared" si="25"/>
        <v>617</v>
      </c>
      <c r="F676" s="489" t="s">
        <v>688</v>
      </c>
      <c r="G676" s="530" t="s">
        <v>3663</v>
      </c>
      <c r="H676" s="1056" t="s">
        <v>760</v>
      </c>
      <c r="I676" s="641" t="s">
        <v>139</v>
      </c>
      <c r="J676" s="490" t="s">
        <v>760</v>
      </c>
      <c r="K676" s="490" t="s">
        <v>1056</v>
      </c>
      <c r="L676" s="490" t="s">
        <v>726</v>
      </c>
      <c r="M676" s="490"/>
      <c r="N676" s="501" t="s">
        <v>971</v>
      </c>
      <c r="O676" s="494" t="s">
        <v>365</v>
      </c>
      <c r="P676" s="495"/>
      <c r="Q676" s="495"/>
      <c r="R676" s="494" t="s">
        <v>729</v>
      </c>
      <c r="S676" s="504" t="s">
        <v>3247</v>
      </c>
      <c r="T676" s="496" t="s">
        <v>3248</v>
      </c>
      <c r="U676" s="497" t="s">
        <v>731</v>
      </c>
      <c r="V676" s="498">
        <v>22220</v>
      </c>
      <c r="W676" s="497">
        <f t="shared" ca="1" si="24"/>
        <v>65</v>
      </c>
      <c r="X676" s="497" t="s">
        <v>3249</v>
      </c>
      <c r="Y676" s="497" t="s">
        <v>778</v>
      </c>
      <c r="Z676" s="497" t="s">
        <v>792</v>
      </c>
      <c r="AA676" s="497" t="s">
        <v>676</v>
      </c>
      <c r="AB676" s="497" t="s">
        <v>1508</v>
      </c>
      <c r="AC676" s="497" t="s">
        <v>3250</v>
      </c>
      <c r="AD676" s="497"/>
      <c r="AE676" s="497"/>
      <c r="AF676" s="497" t="s">
        <v>874</v>
      </c>
      <c r="AG676" s="499"/>
      <c r="AH676" s="499" t="s">
        <v>688</v>
      </c>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row>
    <row r="677" spans="1:54" ht="15.75" customHeight="1">
      <c r="A677" s="457"/>
      <c r="B677" s="456"/>
      <c r="C677" s="489">
        <v>588</v>
      </c>
      <c r="D677" s="554" t="s">
        <v>3251</v>
      </c>
      <c r="E677" s="489">
        <f t="shared" si="25"/>
        <v>618</v>
      </c>
      <c r="F677" s="489" t="s">
        <v>688</v>
      </c>
      <c r="G677" s="530" t="s">
        <v>3668</v>
      </c>
      <c r="H677" s="531" t="s">
        <v>1002</v>
      </c>
      <c r="I677" s="641" t="s">
        <v>115</v>
      </c>
      <c r="J677" s="490" t="s">
        <v>1002</v>
      </c>
      <c r="K677" s="490" t="s">
        <v>1056</v>
      </c>
      <c r="L677" s="490" t="s">
        <v>726</v>
      </c>
      <c r="M677" s="490"/>
      <c r="N677" s="534" t="s">
        <v>3669</v>
      </c>
      <c r="O677" s="494" t="s">
        <v>365</v>
      </c>
      <c r="P677" s="495"/>
      <c r="Q677" s="495"/>
      <c r="R677" s="494" t="s">
        <v>850</v>
      </c>
      <c r="S677" s="651" t="s">
        <v>3252</v>
      </c>
      <c r="T677" s="649" t="s">
        <v>3253</v>
      </c>
      <c r="U677" s="499" t="s">
        <v>731</v>
      </c>
      <c r="V677" s="558">
        <v>18796</v>
      </c>
      <c r="W677" s="497">
        <f t="shared" ca="1" si="24"/>
        <v>74</v>
      </c>
      <c r="X677" s="559" t="s">
        <v>3254</v>
      </c>
      <c r="Y677" s="497" t="s">
        <v>778</v>
      </c>
      <c r="Z677" s="497" t="s">
        <v>792</v>
      </c>
      <c r="AA677" s="559" t="s">
        <v>744</v>
      </c>
      <c r="AB677" s="559" t="s">
        <v>1508</v>
      </c>
      <c r="AC677" s="559" t="s">
        <v>3255</v>
      </c>
      <c r="AD677" s="497"/>
      <c r="AE677" s="497"/>
      <c r="AF677" s="497" t="s">
        <v>1313</v>
      </c>
      <c r="AG677" s="499"/>
      <c r="AH677" s="499" t="s">
        <v>688</v>
      </c>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row>
    <row r="678" spans="1:54" ht="15.75" customHeight="1">
      <c r="A678" s="457"/>
      <c r="B678" s="456"/>
      <c r="C678" s="489">
        <v>589</v>
      </c>
      <c r="D678" s="554" t="s">
        <v>3256</v>
      </c>
      <c r="E678" s="489">
        <f t="shared" si="25"/>
        <v>619</v>
      </c>
      <c r="F678" s="489" t="s">
        <v>688</v>
      </c>
      <c r="G678" s="530" t="s">
        <v>3668</v>
      </c>
      <c r="H678" s="533" t="s">
        <v>1002</v>
      </c>
      <c r="I678" s="641" t="s">
        <v>115</v>
      </c>
      <c r="J678" s="490" t="s">
        <v>1002</v>
      </c>
      <c r="K678" s="490" t="s">
        <v>1056</v>
      </c>
      <c r="L678" s="490" t="s">
        <v>726</v>
      </c>
      <c r="M678" s="490"/>
      <c r="N678" s="514" t="s">
        <v>3669</v>
      </c>
      <c r="O678" s="494" t="s">
        <v>365</v>
      </c>
      <c r="P678" s="495"/>
      <c r="Q678" s="495"/>
      <c r="R678" s="494" t="s">
        <v>729</v>
      </c>
      <c r="S678" s="964" t="s">
        <v>3257</v>
      </c>
      <c r="T678" s="649" t="s">
        <v>3258</v>
      </c>
      <c r="U678" s="499" t="s">
        <v>731</v>
      </c>
      <c r="V678" s="558">
        <v>21313</v>
      </c>
      <c r="W678" s="497">
        <f t="shared" ca="1" si="24"/>
        <v>67</v>
      </c>
      <c r="X678" s="559" t="s">
        <v>3259</v>
      </c>
      <c r="Y678" s="497" t="s">
        <v>778</v>
      </c>
      <c r="Z678" s="497" t="s">
        <v>792</v>
      </c>
      <c r="AA678" s="559" t="s">
        <v>676</v>
      </c>
      <c r="AB678" s="559" t="s">
        <v>676</v>
      </c>
      <c r="AC678" s="559" t="s">
        <v>1110</v>
      </c>
      <c r="AD678" s="497"/>
      <c r="AE678" s="497"/>
      <c r="AF678" s="497" t="s">
        <v>1313</v>
      </c>
      <c r="AG678" s="499"/>
      <c r="AH678" s="499" t="s">
        <v>688</v>
      </c>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row>
    <row r="679" spans="1:54" ht="15.75" customHeight="1">
      <c r="A679" s="457"/>
      <c r="B679" s="456"/>
      <c r="C679" s="457"/>
      <c r="D679" s="457"/>
      <c r="E679" s="457"/>
      <c r="F679" s="457"/>
      <c r="G679" s="457"/>
      <c r="H679" s="457"/>
      <c r="I679" s="457"/>
      <c r="J679" s="458"/>
      <c r="K679" s="457"/>
      <c r="L679" s="456"/>
      <c r="M679" s="456"/>
      <c r="N679" s="457"/>
      <c r="O679" s="457"/>
      <c r="P679" s="459"/>
      <c r="Q679" s="459"/>
      <c r="R679" s="457"/>
      <c r="S679" s="456"/>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row>
    <row r="680" spans="1:54" ht="15.75" customHeight="1">
      <c r="A680" s="457"/>
      <c r="B680" s="456"/>
      <c r="C680" s="457"/>
      <c r="D680" s="457"/>
      <c r="E680" s="457"/>
      <c r="F680" s="457"/>
      <c r="G680" s="457"/>
      <c r="H680" s="457"/>
      <c r="I680" s="457"/>
      <c r="J680" s="458"/>
      <c r="K680" s="457"/>
      <c r="L680" s="456"/>
      <c r="M680" s="456"/>
      <c r="N680" s="457"/>
      <c r="O680" s="457"/>
      <c r="P680" s="459"/>
      <c r="Q680" s="459"/>
      <c r="R680" s="457"/>
      <c r="S680" s="456"/>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row>
    <row r="681" spans="1:54" ht="15.75" customHeight="1">
      <c r="A681" s="457"/>
      <c r="B681" s="456"/>
      <c r="C681" s="457"/>
      <c r="D681" s="457"/>
      <c r="E681" s="457"/>
      <c r="F681" s="457"/>
      <c r="G681" s="457"/>
      <c r="H681" s="457"/>
      <c r="I681" s="457"/>
      <c r="J681" s="458"/>
      <c r="K681" s="457"/>
      <c r="L681" s="456"/>
      <c r="M681" s="456"/>
      <c r="N681" s="457"/>
      <c r="O681" s="457"/>
      <c r="P681" s="459"/>
      <c r="Q681" s="459"/>
      <c r="R681" s="457"/>
      <c r="S681" s="456"/>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row>
    <row r="682" spans="1:54" ht="15.75" customHeight="1">
      <c r="A682" s="457"/>
      <c r="B682" s="456"/>
      <c r="C682" s="457"/>
      <c r="D682" s="457"/>
      <c r="E682" s="457"/>
      <c r="F682" s="457"/>
      <c r="G682" s="457"/>
      <c r="H682" s="457"/>
      <c r="I682" s="457"/>
      <c r="J682" s="458"/>
      <c r="K682" s="457"/>
      <c r="L682" s="456"/>
      <c r="M682" s="456"/>
      <c r="N682" s="457"/>
      <c r="O682" s="457"/>
      <c r="P682" s="459"/>
      <c r="Q682" s="459"/>
      <c r="R682" s="457"/>
      <c r="S682" s="456"/>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row>
    <row r="683" spans="1:54" ht="15.75" customHeight="1">
      <c r="A683" s="457"/>
      <c r="B683" s="456"/>
      <c r="C683" s="457"/>
      <c r="D683" s="457"/>
      <c r="E683" s="457"/>
      <c r="F683" s="457"/>
      <c r="G683" s="457"/>
      <c r="H683" s="457"/>
      <c r="I683" s="457"/>
      <c r="J683" s="458"/>
      <c r="K683" s="457"/>
      <c r="L683" s="456"/>
      <c r="M683" s="456"/>
      <c r="N683" s="457"/>
      <c r="O683" s="457"/>
      <c r="P683" s="459"/>
      <c r="Q683" s="459"/>
      <c r="R683" s="457"/>
      <c r="S683" s="456"/>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row>
    <row r="684" spans="1:54" ht="15.75" customHeight="1">
      <c r="A684" s="457"/>
      <c r="B684" s="456"/>
      <c r="C684" s="457"/>
      <c r="D684" s="457"/>
      <c r="E684" s="457"/>
      <c r="F684" s="457"/>
      <c r="G684" s="457"/>
      <c r="H684" s="457"/>
      <c r="I684" s="457"/>
      <c r="J684" s="458"/>
      <c r="K684" s="457"/>
      <c r="L684" s="456"/>
      <c r="M684" s="456"/>
      <c r="N684" s="457"/>
      <c r="O684" s="457"/>
      <c r="P684" s="459"/>
      <c r="Q684" s="459"/>
      <c r="R684" s="457"/>
      <c r="S684" s="456"/>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row>
    <row r="685" spans="1:54" ht="15.75" customHeight="1">
      <c r="A685" s="457"/>
      <c r="B685" s="456"/>
      <c r="C685" s="457"/>
      <c r="D685" s="457"/>
      <c r="E685" s="457"/>
      <c r="F685" s="457"/>
      <c r="G685" s="457"/>
      <c r="H685" s="457"/>
      <c r="I685" s="457"/>
      <c r="J685" s="458"/>
      <c r="K685" s="457"/>
      <c r="L685" s="456"/>
      <c r="M685" s="456"/>
      <c r="N685" s="457"/>
      <c r="O685" s="457"/>
      <c r="P685" s="459"/>
      <c r="Q685" s="459"/>
      <c r="R685" s="457"/>
      <c r="S685" s="456"/>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row>
    <row r="686" spans="1:54" ht="15.75" customHeight="1">
      <c r="A686" s="457"/>
      <c r="B686" s="456"/>
      <c r="C686" s="457"/>
      <c r="D686" s="457"/>
      <c r="E686" s="457"/>
      <c r="F686" s="457"/>
      <c r="G686" s="457"/>
      <c r="H686" s="457"/>
      <c r="I686" s="457"/>
      <c r="J686" s="458"/>
      <c r="K686" s="457"/>
      <c r="L686" s="456"/>
      <c r="M686" s="456"/>
      <c r="N686" s="457"/>
      <c r="O686" s="457"/>
      <c r="P686" s="459"/>
      <c r="Q686" s="459"/>
      <c r="R686" s="457"/>
      <c r="S686" s="456"/>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row>
    <row r="687" spans="1:54" ht="15.75" customHeight="1">
      <c r="A687" s="457"/>
      <c r="B687" s="456"/>
      <c r="C687" s="457"/>
      <c r="D687" s="457"/>
      <c r="E687" s="457"/>
      <c r="F687" s="457"/>
      <c r="G687" s="457"/>
      <c r="H687" s="457"/>
      <c r="I687" s="457"/>
      <c r="J687" s="458"/>
      <c r="K687" s="457"/>
      <c r="L687" s="456"/>
      <c r="M687" s="456"/>
      <c r="N687" s="457"/>
      <c r="O687" s="457"/>
      <c r="P687" s="459"/>
      <c r="Q687" s="459"/>
      <c r="R687" s="457"/>
      <c r="S687" s="456"/>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row>
    <row r="688" spans="1:54" ht="15.75" customHeight="1">
      <c r="A688" s="457"/>
      <c r="B688" s="456"/>
      <c r="C688" s="457"/>
      <c r="D688" s="457"/>
      <c r="E688" s="457"/>
      <c r="F688" s="457"/>
      <c r="G688" s="457"/>
      <c r="H688" s="457"/>
      <c r="I688" s="457"/>
      <c r="J688" s="458"/>
      <c r="K688" s="457"/>
      <c r="L688" s="456"/>
      <c r="M688" s="456"/>
      <c r="N688" s="457"/>
      <c r="O688" s="457"/>
      <c r="P688" s="459"/>
      <c r="Q688" s="459"/>
      <c r="R688" s="457"/>
      <c r="S688" s="456"/>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row>
    <row r="689" spans="1:54" ht="15.75" customHeight="1">
      <c r="A689" s="457"/>
      <c r="B689" s="456"/>
      <c r="C689" s="457"/>
      <c r="D689" s="457"/>
      <c r="E689" s="457"/>
      <c r="F689" s="457"/>
      <c r="G689" s="457"/>
      <c r="H689" s="457"/>
      <c r="I689" s="457"/>
      <c r="J689" s="458"/>
      <c r="K689" s="457"/>
      <c r="L689" s="456"/>
      <c r="M689" s="456"/>
      <c r="N689" s="457"/>
      <c r="O689" s="457"/>
      <c r="P689" s="459"/>
      <c r="Q689" s="459"/>
      <c r="R689" s="457"/>
      <c r="S689" s="456"/>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row>
    <row r="690" spans="1:54" ht="15.75" customHeight="1">
      <c r="A690" s="457"/>
      <c r="B690" s="456"/>
      <c r="C690" s="457"/>
      <c r="D690" s="457"/>
      <c r="E690" s="457"/>
      <c r="F690" s="457"/>
      <c r="G690" s="457"/>
      <c r="H690" s="457"/>
      <c r="I690" s="457"/>
      <c r="J690" s="458"/>
      <c r="K690" s="457"/>
      <c r="L690" s="456"/>
      <c r="M690" s="456"/>
      <c r="N690" s="457"/>
      <c r="O690" s="457"/>
      <c r="P690" s="459"/>
      <c r="Q690" s="459"/>
      <c r="R690" s="457"/>
      <c r="S690" s="456"/>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row>
    <row r="691" spans="1:54" ht="15.75" customHeight="1">
      <c r="A691" s="457"/>
      <c r="B691" s="456"/>
      <c r="C691" s="457"/>
      <c r="D691" s="457"/>
      <c r="E691" s="457"/>
      <c r="F691" s="457"/>
      <c r="G691" s="457"/>
      <c r="H691" s="457"/>
      <c r="I691" s="457"/>
      <c r="J691" s="458"/>
      <c r="K691" s="457"/>
      <c r="L691" s="456"/>
      <c r="M691" s="456"/>
      <c r="N691" s="457"/>
      <c r="O691" s="457"/>
      <c r="P691" s="459"/>
      <c r="Q691" s="459"/>
      <c r="R691" s="457"/>
      <c r="S691" s="456"/>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row>
    <row r="692" spans="1:54" ht="15.75" customHeight="1">
      <c r="A692" s="457"/>
      <c r="B692" s="456"/>
      <c r="C692" s="457"/>
      <c r="D692" s="457"/>
      <c r="E692" s="457"/>
      <c r="F692" s="457"/>
      <c r="G692" s="457"/>
      <c r="H692" s="457"/>
      <c r="I692" s="457"/>
      <c r="J692" s="458"/>
      <c r="K692" s="457"/>
      <c r="L692" s="456"/>
      <c r="M692" s="456"/>
      <c r="N692" s="457"/>
      <c r="O692" s="457"/>
      <c r="P692" s="459"/>
      <c r="Q692" s="459"/>
      <c r="R692" s="457"/>
      <c r="S692" s="456"/>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row>
    <row r="693" spans="1:54" ht="15.75" customHeight="1">
      <c r="A693" s="457"/>
      <c r="B693" s="456"/>
      <c r="C693" s="457"/>
      <c r="D693" s="457"/>
      <c r="E693" s="457"/>
      <c r="F693" s="457"/>
      <c r="G693" s="457"/>
      <c r="H693" s="457"/>
      <c r="I693" s="457"/>
      <c r="J693" s="458"/>
      <c r="K693" s="457"/>
      <c r="L693" s="456"/>
      <c r="M693" s="456"/>
      <c r="N693" s="457"/>
      <c r="O693" s="457"/>
      <c r="P693" s="459"/>
      <c r="Q693" s="459"/>
      <c r="R693" s="457"/>
      <c r="S693" s="456"/>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row>
    <row r="694" spans="1:54" ht="15.75" customHeight="1">
      <c r="A694" s="457"/>
      <c r="B694" s="456"/>
      <c r="C694" s="457"/>
      <c r="D694" s="457"/>
      <c r="E694" s="457"/>
      <c r="F694" s="457"/>
      <c r="G694" s="457"/>
      <c r="H694" s="457"/>
      <c r="I694" s="457"/>
      <c r="J694" s="458"/>
      <c r="K694" s="457"/>
      <c r="L694" s="456"/>
      <c r="M694" s="456"/>
      <c r="N694" s="457"/>
      <c r="O694" s="457"/>
      <c r="P694" s="459"/>
      <c r="Q694" s="459"/>
      <c r="R694" s="457"/>
      <c r="S694" s="456"/>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row>
    <row r="695" spans="1:54" ht="15.75" customHeight="1">
      <c r="A695" s="457"/>
      <c r="B695" s="456"/>
      <c r="C695" s="457"/>
      <c r="D695" s="457"/>
      <c r="E695" s="457"/>
      <c r="F695" s="457"/>
      <c r="G695" s="457"/>
      <c r="H695" s="457"/>
      <c r="I695" s="457"/>
      <c r="J695" s="458"/>
      <c r="K695" s="457"/>
      <c r="L695" s="456"/>
      <c r="M695" s="456"/>
      <c r="N695" s="457"/>
      <c r="O695" s="457"/>
      <c r="P695" s="459"/>
      <c r="Q695" s="459"/>
      <c r="R695" s="457"/>
      <c r="S695" s="456"/>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row>
    <row r="696" spans="1:54" ht="15.75" customHeight="1">
      <c r="A696" s="457"/>
      <c r="B696" s="456"/>
      <c r="C696" s="457"/>
      <c r="D696" s="457"/>
      <c r="E696" s="457"/>
      <c r="F696" s="457"/>
      <c r="G696" s="457"/>
      <c r="H696" s="457"/>
      <c r="I696" s="457"/>
      <c r="J696" s="458"/>
      <c r="K696" s="457"/>
      <c r="L696" s="456"/>
      <c r="M696" s="456"/>
      <c r="N696" s="457"/>
      <c r="O696" s="457"/>
      <c r="P696" s="459"/>
      <c r="Q696" s="459"/>
      <c r="R696" s="457"/>
      <c r="S696" s="456"/>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row>
    <row r="697" spans="1:54" ht="15.75" customHeight="1">
      <c r="A697" s="457"/>
      <c r="B697" s="456"/>
      <c r="C697" s="457"/>
      <c r="D697" s="457"/>
      <c r="E697" s="457"/>
      <c r="F697" s="457"/>
      <c r="G697" s="457"/>
      <c r="H697" s="457"/>
      <c r="I697" s="457"/>
      <c r="J697" s="458"/>
      <c r="K697" s="457"/>
      <c r="L697" s="456"/>
      <c r="M697" s="456"/>
      <c r="N697" s="457"/>
      <c r="O697" s="457"/>
      <c r="P697" s="459"/>
      <c r="Q697" s="459"/>
      <c r="R697" s="457"/>
      <c r="S697" s="456"/>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row>
    <row r="698" spans="1:54" ht="15.75" customHeight="1">
      <c r="A698" s="457"/>
      <c r="B698" s="456"/>
      <c r="C698" s="457"/>
      <c r="D698" s="457"/>
      <c r="E698" s="457"/>
      <c r="F698" s="457"/>
      <c r="G698" s="457"/>
      <c r="H698" s="457"/>
      <c r="I698" s="457"/>
      <c r="J698" s="458"/>
      <c r="K698" s="457"/>
      <c r="L698" s="456"/>
      <c r="M698" s="456"/>
      <c r="N698" s="457"/>
      <c r="O698" s="457"/>
      <c r="P698" s="459"/>
      <c r="Q698" s="459"/>
      <c r="R698" s="457"/>
      <c r="S698" s="456"/>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row>
    <row r="699" spans="1:54" ht="15.75" customHeight="1">
      <c r="A699" s="457"/>
      <c r="B699" s="456"/>
      <c r="C699" s="457"/>
      <c r="D699" s="457"/>
      <c r="E699" s="457"/>
      <c r="F699" s="457"/>
      <c r="G699" s="457"/>
      <c r="H699" s="457"/>
      <c r="I699" s="457"/>
      <c r="J699" s="458"/>
      <c r="K699" s="457"/>
      <c r="L699" s="456"/>
      <c r="M699" s="456"/>
      <c r="N699" s="457"/>
      <c r="O699" s="457"/>
      <c r="P699" s="459"/>
      <c r="Q699" s="459"/>
      <c r="R699" s="457"/>
      <c r="S699" s="456"/>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row>
    <row r="700" spans="1:54" ht="15.75" customHeight="1">
      <c r="A700" s="457"/>
      <c r="B700" s="456"/>
      <c r="C700" s="457"/>
      <c r="D700" s="457"/>
      <c r="E700" s="457"/>
      <c r="F700" s="457"/>
      <c r="G700" s="457"/>
      <c r="H700" s="457"/>
      <c r="I700" s="457"/>
      <c r="J700" s="458"/>
      <c r="K700" s="457"/>
      <c r="L700" s="456"/>
      <c r="M700" s="456"/>
      <c r="N700" s="457"/>
      <c r="O700" s="457"/>
      <c r="P700" s="459"/>
      <c r="Q700" s="459"/>
      <c r="R700" s="457"/>
      <c r="S700" s="456"/>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row>
    <row r="701" spans="1:54" ht="15.75" customHeight="1">
      <c r="A701" s="457"/>
      <c r="B701" s="456"/>
      <c r="C701" s="457"/>
      <c r="D701" s="457"/>
      <c r="E701" s="457"/>
      <c r="F701" s="457"/>
      <c r="G701" s="457"/>
      <c r="H701" s="457"/>
      <c r="I701" s="457"/>
      <c r="J701" s="458"/>
      <c r="K701" s="457"/>
      <c r="L701" s="456"/>
      <c r="M701" s="456"/>
      <c r="N701" s="457"/>
      <c r="O701" s="457"/>
      <c r="P701" s="459"/>
      <c r="Q701" s="459"/>
      <c r="R701" s="457"/>
      <c r="S701" s="456"/>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row>
    <row r="702" spans="1:54" ht="15.75" customHeight="1">
      <c r="A702" s="457"/>
      <c r="B702" s="456"/>
      <c r="C702" s="457"/>
      <c r="D702" s="457"/>
      <c r="E702" s="457"/>
      <c r="F702" s="457"/>
      <c r="G702" s="457"/>
      <c r="H702" s="457"/>
      <c r="I702" s="457"/>
      <c r="J702" s="458"/>
      <c r="K702" s="457"/>
      <c r="L702" s="456"/>
      <c r="M702" s="456"/>
      <c r="N702" s="457"/>
      <c r="O702" s="457"/>
      <c r="P702" s="459"/>
      <c r="Q702" s="459"/>
      <c r="R702" s="457"/>
      <c r="S702" s="456"/>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row>
    <row r="703" spans="1:54" ht="15.75" customHeight="1">
      <c r="A703" s="457"/>
      <c r="B703" s="456"/>
      <c r="C703" s="457"/>
      <c r="D703" s="457"/>
      <c r="E703" s="457"/>
      <c r="F703" s="457"/>
      <c r="G703" s="457"/>
      <c r="H703" s="457"/>
      <c r="I703" s="457"/>
      <c r="J703" s="458"/>
      <c r="K703" s="457"/>
      <c r="L703" s="456"/>
      <c r="M703" s="456"/>
      <c r="N703" s="457"/>
      <c r="O703" s="457"/>
      <c r="P703" s="459"/>
      <c r="Q703" s="459"/>
      <c r="R703" s="457"/>
      <c r="S703" s="456"/>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row>
    <row r="704" spans="1:54" ht="15.75" customHeight="1">
      <c r="A704" s="457"/>
      <c r="B704" s="456"/>
      <c r="C704" s="457"/>
      <c r="D704" s="457"/>
      <c r="E704" s="457"/>
      <c r="F704" s="457"/>
      <c r="G704" s="457"/>
      <c r="H704" s="457"/>
      <c r="I704" s="457"/>
      <c r="J704" s="458"/>
      <c r="K704" s="457"/>
      <c r="L704" s="456"/>
      <c r="M704" s="456"/>
      <c r="N704" s="457"/>
      <c r="O704" s="457"/>
      <c r="P704" s="459"/>
      <c r="Q704" s="459"/>
      <c r="R704" s="457"/>
      <c r="S704" s="456"/>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row>
    <row r="705" spans="1:54" ht="15.75" customHeight="1">
      <c r="A705" s="457"/>
      <c r="B705" s="456"/>
      <c r="C705" s="457"/>
      <c r="D705" s="457"/>
      <c r="E705" s="457"/>
      <c r="F705" s="457"/>
      <c r="G705" s="457"/>
      <c r="H705" s="457"/>
      <c r="I705" s="457"/>
      <c r="J705" s="458"/>
      <c r="K705" s="457"/>
      <c r="L705" s="456"/>
      <c r="M705" s="456"/>
      <c r="N705" s="457"/>
      <c r="O705" s="457"/>
      <c r="P705" s="459"/>
      <c r="Q705" s="459"/>
      <c r="R705" s="457"/>
      <c r="S705" s="456"/>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row>
    <row r="706" spans="1:54" ht="15.75" customHeight="1">
      <c r="A706" s="457"/>
      <c r="B706" s="193"/>
      <c r="C706" s="1301" t="s">
        <v>3341</v>
      </c>
      <c r="D706" s="1266"/>
      <c r="E706" s="1266"/>
      <c r="F706" s="1266"/>
      <c r="G706" s="1266"/>
      <c r="H706" s="1266"/>
      <c r="I706" s="1266"/>
      <c r="J706" s="1266"/>
      <c r="K706" s="1266"/>
      <c r="L706" s="1266"/>
      <c r="M706" s="1266"/>
      <c r="N706" s="1266"/>
      <c r="O706" s="1266"/>
      <c r="P706" s="1267"/>
      <c r="Q706" s="795"/>
      <c r="R706" s="795"/>
      <c r="S706" s="980"/>
      <c r="T706" s="795"/>
      <c r="U706" s="795"/>
      <c r="V706" s="795"/>
      <c r="W706" s="795"/>
      <c r="X706" s="795"/>
      <c r="Y706" s="795"/>
      <c r="Z706" s="796"/>
      <c r="AA706" s="193"/>
      <c r="AB706" s="795"/>
      <c r="AC706" s="796"/>
      <c r="AD706" s="796"/>
      <c r="AE706" s="193"/>
      <c r="AF706" s="193"/>
      <c r="AG706" s="457"/>
      <c r="AH706" s="457"/>
      <c r="AI706" s="193"/>
      <c r="AJ706" s="193"/>
      <c r="AK706" s="193"/>
      <c r="AL706" s="193"/>
      <c r="AM706" s="193"/>
      <c r="AN706" s="193"/>
      <c r="AO706" s="193"/>
      <c r="AP706" s="193"/>
      <c r="AQ706" s="193"/>
      <c r="AR706" s="193"/>
      <c r="AS706" s="193"/>
      <c r="AT706" s="193"/>
      <c r="AU706" s="193"/>
      <c r="AV706" s="193"/>
      <c r="AW706" s="193"/>
      <c r="AX706" s="193"/>
      <c r="AY706" s="193"/>
      <c r="AZ706" s="193"/>
      <c r="BA706" s="193"/>
      <c r="BB706" s="193"/>
    </row>
    <row r="707" spans="1:54" ht="15.75" customHeight="1">
      <c r="A707" s="457"/>
      <c r="B707" s="193"/>
      <c r="C707" s="808">
        <v>1</v>
      </c>
      <c r="D707" s="805" t="s">
        <v>3342</v>
      </c>
      <c r="E707" s="797"/>
      <c r="F707" s="798" t="s">
        <v>81</v>
      </c>
      <c r="G707" s="799" t="s">
        <v>64</v>
      </c>
      <c r="H707" s="800"/>
      <c r="I707" s="800"/>
      <c r="J707" s="800"/>
      <c r="K707" s="799"/>
      <c r="L707" s="800"/>
      <c r="M707" s="800"/>
      <c r="N707" s="797"/>
      <c r="O707" s="800"/>
      <c r="P707" s="801" t="s">
        <v>39</v>
      </c>
      <c r="Q707" s="802"/>
      <c r="R707" s="803" t="s">
        <v>77</v>
      </c>
      <c r="S707" s="805" t="s">
        <v>40</v>
      </c>
      <c r="T707" s="802"/>
      <c r="U707" s="805" t="s">
        <v>731</v>
      </c>
      <c r="V707" s="806">
        <v>33278</v>
      </c>
      <c r="W707" s="807">
        <f t="shared" ref="W707:W719" ca="1" si="26">DATEDIF(V707,TODAY(),"y")</f>
        <v>34</v>
      </c>
      <c r="X707" s="805" t="s">
        <v>3343</v>
      </c>
      <c r="Y707" s="805" t="s">
        <v>769</v>
      </c>
      <c r="Z707" s="805" t="s">
        <v>734</v>
      </c>
      <c r="AA707" s="808" t="s">
        <v>736</v>
      </c>
      <c r="AB707" s="805" t="s">
        <v>736</v>
      </c>
      <c r="AC707" s="805" t="s">
        <v>770</v>
      </c>
      <c r="AD707" s="796"/>
      <c r="AE707" s="809"/>
      <c r="AF707" s="809"/>
      <c r="AG707" s="457"/>
      <c r="AH707" s="457"/>
      <c r="AI707" s="193"/>
      <c r="AJ707" s="193"/>
      <c r="AK707" s="193"/>
      <c r="AL707" s="193"/>
      <c r="AM707" s="193"/>
      <c r="AN707" s="193"/>
      <c r="AO707" s="193"/>
      <c r="AP707" s="193"/>
      <c r="AQ707" s="193"/>
      <c r="AR707" s="193"/>
      <c r="AS707" s="193"/>
      <c r="AT707" s="193"/>
      <c r="AU707" s="193"/>
      <c r="AV707" s="193"/>
      <c r="AW707" s="193"/>
      <c r="AX707" s="193"/>
      <c r="AY707" s="193"/>
      <c r="AZ707" s="193"/>
      <c r="BA707" s="193"/>
      <c r="BB707" s="193"/>
    </row>
    <row r="708" spans="1:54" ht="15.75" customHeight="1">
      <c r="A708" s="457"/>
      <c r="B708" s="193"/>
      <c r="C708" s="808">
        <v>2</v>
      </c>
      <c r="D708" s="981" t="s">
        <v>3344</v>
      </c>
      <c r="E708" s="797"/>
      <c r="F708" s="798" t="s">
        <v>93</v>
      </c>
      <c r="G708" s="799" t="s">
        <v>64</v>
      </c>
      <c r="H708" s="800"/>
      <c r="I708" s="800"/>
      <c r="J708" s="800"/>
      <c r="K708" s="800"/>
      <c r="L708" s="800"/>
      <c r="M708" s="800"/>
      <c r="N708" s="797"/>
      <c r="O708" s="800"/>
      <c r="P708" s="810" t="s">
        <v>24</v>
      </c>
      <c r="Q708" s="797"/>
      <c r="R708" s="803" t="s">
        <v>77</v>
      </c>
      <c r="S708" s="805" t="s">
        <v>25</v>
      </c>
      <c r="T708" s="797"/>
      <c r="U708" s="805" t="s">
        <v>801</v>
      </c>
      <c r="V708" s="811">
        <v>34855</v>
      </c>
      <c r="W708" s="807">
        <f t="shared" ca="1" si="26"/>
        <v>30</v>
      </c>
      <c r="X708" s="805" t="s">
        <v>3345</v>
      </c>
      <c r="Y708" s="805" t="s">
        <v>769</v>
      </c>
      <c r="Z708" s="805" t="s">
        <v>734</v>
      </c>
      <c r="AA708" s="808" t="s">
        <v>736</v>
      </c>
      <c r="AB708" s="805" t="s">
        <v>736</v>
      </c>
      <c r="AC708" s="805" t="s">
        <v>3346</v>
      </c>
      <c r="AD708" s="796"/>
      <c r="AE708" s="809"/>
      <c r="AF708" s="809"/>
      <c r="AG708" s="457"/>
      <c r="AH708" s="457"/>
      <c r="AI708" s="193"/>
      <c r="AJ708" s="193"/>
      <c r="AK708" s="193"/>
      <c r="AL708" s="193"/>
      <c r="AM708" s="193"/>
      <c r="AN708" s="193"/>
      <c r="AO708" s="193"/>
      <c r="AP708" s="193"/>
      <c r="AQ708" s="193"/>
      <c r="AR708" s="193"/>
      <c r="AS708" s="193"/>
      <c r="AT708" s="193"/>
      <c r="AU708" s="193"/>
      <c r="AV708" s="193"/>
      <c r="AW708" s="193"/>
      <c r="AX708" s="193"/>
      <c r="AY708" s="193"/>
      <c r="AZ708" s="193"/>
      <c r="BA708" s="193"/>
      <c r="BB708" s="193"/>
    </row>
    <row r="709" spans="1:54" ht="15.75" customHeight="1">
      <c r="A709" s="457"/>
      <c r="B709" s="193"/>
      <c r="C709" s="808">
        <v>3</v>
      </c>
      <c r="D709" s="981" t="s">
        <v>3347</v>
      </c>
      <c r="E709" s="797"/>
      <c r="F709" s="798" t="s">
        <v>107</v>
      </c>
      <c r="G709" s="799" t="s">
        <v>64</v>
      </c>
      <c r="H709" s="800"/>
      <c r="I709" s="800"/>
      <c r="J709" s="800"/>
      <c r="K709" s="800"/>
      <c r="L709" s="800"/>
      <c r="M709" s="800"/>
      <c r="N709" s="797"/>
      <c r="O709" s="800"/>
      <c r="P709" s="810" t="s">
        <v>24</v>
      </c>
      <c r="Q709" s="797"/>
      <c r="R709" s="803" t="s">
        <v>77</v>
      </c>
      <c r="S709" s="805" t="s">
        <v>34</v>
      </c>
      <c r="T709" s="797"/>
      <c r="U709" s="805" t="s">
        <v>801</v>
      </c>
      <c r="V709" s="811">
        <v>34953</v>
      </c>
      <c r="W709" s="807">
        <f t="shared" ca="1" si="26"/>
        <v>30</v>
      </c>
      <c r="X709" s="805" t="s">
        <v>3348</v>
      </c>
      <c r="Y709" s="805" t="s">
        <v>778</v>
      </c>
      <c r="Z709" s="805" t="s">
        <v>734</v>
      </c>
      <c r="AA709" s="808" t="s">
        <v>736</v>
      </c>
      <c r="AB709" s="805" t="s">
        <v>736</v>
      </c>
      <c r="AC709" s="805" t="s">
        <v>770</v>
      </c>
      <c r="AD709" s="800"/>
      <c r="AE709" s="809"/>
      <c r="AF709" s="800"/>
      <c r="AG709" s="457"/>
      <c r="AH709" s="457"/>
      <c r="AI709" s="193"/>
      <c r="AJ709" s="193"/>
      <c r="AK709" s="193"/>
      <c r="AL709" s="193"/>
      <c r="AM709" s="193"/>
      <c r="AN709" s="193"/>
      <c r="AO709" s="193"/>
      <c r="AP709" s="193"/>
      <c r="AQ709" s="193"/>
      <c r="AR709" s="193"/>
      <c r="AS709" s="193"/>
      <c r="AT709" s="193"/>
      <c r="AU709" s="193"/>
      <c r="AV709" s="193"/>
      <c r="AW709" s="193"/>
      <c r="AX709" s="193"/>
      <c r="AY709" s="193"/>
      <c r="AZ709" s="193"/>
      <c r="BA709" s="193"/>
      <c r="BB709" s="193"/>
    </row>
    <row r="710" spans="1:54" ht="15.75" customHeight="1">
      <c r="A710" s="457"/>
      <c r="B710" s="193"/>
      <c r="C710" s="808">
        <v>4</v>
      </c>
      <c r="D710" s="805" t="s">
        <v>3349</v>
      </c>
      <c r="E710" s="797"/>
      <c r="F710" s="798" t="s">
        <v>131</v>
      </c>
      <c r="G710" s="799" t="s">
        <v>64</v>
      </c>
      <c r="H710" s="800"/>
      <c r="I710" s="800"/>
      <c r="J710" s="800"/>
      <c r="K710" s="800"/>
      <c r="L710" s="800"/>
      <c r="M710" s="800"/>
      <c r="N710" s="797"/>
      <c r="O710" s="800"/>
      <c r="P710" s="810" t="s">
        <v>32</v>
      </c>
      <c r="Q710" s="797"/>
      <c r="R710" s="812" t="s">
        <v>66</v>
      </c>
      <c r="S710" s="805" t="s">
        <v>33</v>
      </c>
      <c r="T710" s="797"/>
      <c r="U710" s="805" t="s">
        <v>731</v>
      </c>
      <c r="V710" s="811">
        <v>27672</v>
      </c>
      <c r="W710" s="807">
        <f t="shared" ca="1" si="26"/>
        <v>50</v>
      </c>
      <c r="X710" s="805" t="s">
        <v>3350</v>
      </c>
      <c r="Y710" s="805" t="s">
        <v>733</v>
      </c>
      <c r="Z710" s="805" t="s">
        <v>734</v>
      </c>
      <c r="AA710" s="808" t="s">
        <v>736</v>
      </c>
      <c r="AB710" s="805" t="s">
        <v>736</v>
      </c>
      <c r="AC710" s="805" t="s">
        <v>759</v>
      </c>
      <c r="AD710" s="800"/>
      <c r="AE710" s="809"/>
      <c r="AF710" s="982">
        <v>45047</v>
      </c>
      <c r="AG710" s="457"/>
      <c r="AH710" s="457"/>
      <c r="AI710" s="193"/>
      <c r="AJ710" s="193"/>
      <c r="AK710" s="193"/>
      <c r="AL710" s="193"/>
      <c r="AM710" s="193"/>
      <c r="AN710" s="193"/>
      <c r="AO710" s="193"/>
      <c r="AP710" s="193"/>
      <c r="AQ710" s="193"/>
      <c r="AR710" s="193"/>
      <c r="AS710" s="193"/>
      <c r="AT710" s="193"/>
      <c r="AU710" s="193"/>
      <c r="AV710" s="193"/>
      <c r="AW710" s="193"/>
      <c r="AX710" s="193"/>
      <c r="AY710" s="193"/>
      <c r="AZ710" s="193"/>
      <c r="BA710" s="193"/>
      <c r="BB710" s="193"/>
    </row>
    <row r="711" spans="1:54" ht="15.75" customHeight="1">
      <c r="A711" s="457"/>
      <c r="B711" s="193"/>
      <c r="C711" s="808">
        <v>5</v>
      </c>
      <c r="D711" s="805" t="s">
        <v>3351</v>
      </c>
      <c r="E711" s="797"/>
      <c r="F711" s="798" t="s">
        <v>131</v>
      </c>
      <c r="G711" s="799" t="s">
        <v>64</v>
      </c>
      <c r="H711" s="800"/>
      <c r="I711" s="800"/>
      <c r="J711" s="800"/>
      <c r="K711" s="800"/>
      <c r="L711" s="800"/>
      <c r="M711" s="800"/>
      <c r="N711" s="797"/>
      <c r="O711" s="800"/>
      <c r="P711" s="810" t="s">
        <v>32</v>
      </c>
      <c r="Q711" s="797"/>
      <c r="R711" s="812" t="s">
        <v>66</v>
      </c>
      <c r="S711" s="805" t="s">
        <v>41</v>
      </c>
      <c r="T711" s="797"/>
      <c r="U711" s="805" t="s">
        <v>731</v>
      </c>
      <c r="V711" s="813">
        <v>30237</v>
      </c>
      <c r="W711" s="807">
        <f t="shared" ca="1" si="26"/>
        <v>43</v>
      </c>
      <c r="X711" s="805" t="s">
        <v>3352</v>
      </c>
      <c r="Y711" s="805" t="s">
        <v>733</v>
      </c>
      <c r="Z711" s="805" t="s">
        <v>734</v>
      </c>
      <c r="AA711" s="808" t="s">
        <v>736</v>
      </c>
      <c r="AB711" s="805" t="s">
        <v>736</v>
      </c>
      <c r="AC711" s="805" t="s">
        <v>3346</v>
      </c>
      <c r="AD711" s="800"/>
      <c r="AE711" s="809"/>
      <c r="AF711" s="982">
        <v>45047</v>
      </c>
      <c r="AG711" s="457"/>
      <c r="AH711" s="457"/>
      <c r="AI711" s="193"/>
      <c r="AJ711" s="193"/>
      <c r="AK711" s="193"/>
      <c r="AL711" s="193"/>
      <c r="AM711" s="193"/>
      <c r="AN711" s="193"/>
      <c r="AO711" s="193"/>
      <c r="AP711" s="193"/>
      <c r="AQ711" s="193"/>
      <c r="AR711" s="193"/>
      <c r="AS711" s="193"/>
      <c r="AT711" s="193"/>
      <c r="AU711" s="193"/>
      <c r="AV711" s="193"/>
      <c r="AW711" s="193"/>
      <c r="AX711" s="193"/>
      <c r="AY711" s="193"/>
      <c r="AZ711" s="193"/>
      <c r="BA711" s="193"/>
      <c r="BB711" s="193"/>
    </row>
    <row r="712" spans="1:54" ht="15.75" customHeight="1">
      <c r="A712" s="457"/>
      <c r="B712" s="193"/>
      <c r="C712" s="808">
        <v>6</v>
      </c>
      <c r="D712" s="981" t="s">
        <v>3353</v>
      </c>
      <c r="E712" s="797"/>
      <c r="F712" s="798" t="s">
        <v>120</v>
      </c>
      <c r="G712" s="799" t="s">
        <v>64</v>
      </c>
      <c r="H712" s="800"/>
      <c r="I712" s="800"/>
      <c r="J712" s="800"/>
      <c r="K712" s="800"/>
      <c r="L712" s="800"/>
      <c r="M712" s="800"/>
      <c r="N712" s="797"/>
      <c r="O712" s="800"/>
      <c r="P712" s="810" t="s">
        <v>3354</v>
      </c>
      <c r="Q712" s="797"/>
      <c r="R712" s="803" t="s">
        <v>77</v>
      </c>
      <c r="S712" s="805" t="s">
        <v>47</v>
      </c>
      <c r="T712" s="797"/>
      <c r="U712" s="805" t="s">
        <v>801</v>
      </c>
      <c r="V712" s="811">
        <v>34830</v>
      </c>
      <c r="W712" s="807">
        <f t="shared" ca="1" si="26"/>
        <v>30</v>
      </c>
      <c r="X712" s="805" t="s">
        <v>3355</v>
      </c>
      <c r="Y712" s="805" t="s">
        <v>778</v>
      </c>
      <c r="Z712" s="805" t="s">
        <v>734</v>
      </c>
      <c r="AA712" s="808" t="s">
        <v>736</v>
      </c>
      <c r="AB712" s="805" t="s">
        <v>736</v>
      </c>
      <c r="AC712" s="805" t="s">
        <v>3346</v>
      </c>
      <c r="AD712" s="800"/>
      <c r="AE712" s="809"/>
      <c r="AF712" s="983">
        <v>45097</v>
      </c>
      <c r="AG712" s="457"/>
      <c r="AH712" s="457"/>
      <c r="AI712" s="193"/>
      <c r="AJ712" s="193"/>
      <c r="AK712" s="193"/>
      <c r="AL712" s="193"/>
      <c r="AM712" s="193"/>
      <c r="AN712" s="193"/>
      <c r="AO712" s="193"/>
      <c r="AP712" s="193"/>
      <c r="AQ712" s="193"/>
      <c r="AR712" s="193"/>
      <c r="AS712" s="193"/>
      <c r="AT712" s="193"/>
      <c r="AU712" s="193"/>
      <c r="AV712" s="193"/>
      <c r="AW712" s="193"/>
      <c r="AX712" s="193"/>
      <c r="AY712" s="193"/>
      <c r="AZ712" s="193"/>
      <c r="BA712" s="193"/>
      <c r="BB712" s="193"/>
    </row>
    <row r="713" spans="1:54" ht="15.75" customHeight="1">
      <c r="A713" s="457"/>
      <c r="B713" s="193"/>
      <c r="C713" s="808">
        <v>7</v>
      </c>
      <c r="D713" s="805" t="s">
        <v>3356</v>
      </c>
      <c r="E713" s="797"/>
      <c r="F713" s="798" t="s">
        <v>145</v>
      </c>
      <c r="G713" s="799" t="s">
        <v>64</v>
      </c>
      <c r="H713" s="800"/>
      <c r="I713" s="800"/>
      <c r="J713" s="800"/>
      <c r="K713" s="800"/>
      <c r="L713" s="800"/>
      <c r="M713" s="800"/>
      <c r="N713" s="797"/>
      <c r="O713" s="800"/>
      <c r="P713" s="810" t="s">
        <v>13</v>
      </c>
      <c r="Q713" s="797"/>
      <c r="R713" s="814" t="s">
        <v>68</v>
      </c>
      <c r="S713" s="818" t="s">
        <v>14</v>
      </c>
      <c r="T713" s="797"/>
      <c r="U713" s="805" t="s">
        <v>801</v>
      </c>
      <c r="V713" s="813">
        <v>31039</v>
      </c>
      <c r="W713" s="807">
        <f t="shared" ca="1" si="26"/>
        <v>41</v>
      </c>
      <c r="X713" s="805" t="s">
        <v>3357</v>
      </c>
      <c r="Y713" s="805" t="s">
        <v>733</v>
      </c>
      <c r="Z713" s="805" t="s">
        <v>734</v>
      </c>
      <c r="AA713" s="808" t="s">
        <v>736</v>
      </c>
      <c r="AB713" s="805" t="s">
        <v>736</v>
      </c>
      <c r="AC713" s="805" t="s">
        <v>770</v>
      </c>
      <c r="AD713" s="797"/>
      <c r="AE713" s="809"/>
      <c r="AF713" s="984">
        <v>45170</v>
      </c>
      <c r="AG713" s="457"/>
      <c r="AH713" s="457"/>
      <c r="AI713" s="193"/>
      <c r="AJ713" s="193"/>
      <c r="AK713" s="193"/>
      <c r="AL713" s="193"/>
      <c r="AM713" s="193"/>
      <c r="AN713" s="193"/>
      <c r="AO713" s="193"/>
      <c r="AP713" s="193"/>
      <c r="AQ713" s="193"/>
      <c r="AR713" s="193"/>
      <c r="AS713" s="193"/>
      <c r="AT713" s="193"/>
      <c r="AU713" s="193"/>
      <c r="AV713" s="193"/>
      <c r="AW713" s="193"/>
      <c r="AX713" s="193"/>
      <c r="AY713" s="193"/>
      <c r="AZ713" s="193"/>
      <c r="BA713" s="193"/>
      <c r="BB713" s="193"/>
    </row>
    <row r="714" spans="1:54" ht="15.75" customHeight="1">
      <c r="A714" s="457"/>
      <c r="B714" s="193"/>
      <c r="C714" s="808">
        <v>8</v>
      </c>
      <c r="D714" s="805" t="s">
        <v>3358</v>
      </c>
      <c r="E714" s="797"/>
      <c r="F714" s="798" t="s">
        <v>145</v>
      </c>
      <c r="G714" s="799" t="s">
        <v>64</v>
      </c>
      <c r="H714" s="800"/>
      <c r="I714" s="800"/>
      <c r="J714" s="800"/>
      <c r="K714" s="800"/>
      <c r="L714" s="800"/>
      <c r="M714" s="800"/>
      <c r="N714" s="797"/>
      <c r="O714" s="800"/>
      <c r="P714" s="815" t="s">
        <v>3359</v>
      </c>
      <c r="Q714" s="797"/>
      <c r="R714" s="803" t="s">
        <v>77</v>
      </c>
      <c r="S714" s="818" t="s">
        <v>44</v>
      </c>
      <c r="T714" s="797"/>
      <c r="U714" s="805" t="s">
        <v>801</v>
      </c>
      <c r="V714" s="811">
        <v>33345</v>
      </c>
      <c r="W714" s="807">
        <f t="shared" ca="1" si="26"/>
        <v>34</v>
      </c>
      <c r="X714" s="805" t="s">
        <v>3360</v>
      </c>
      <c r="Y714" s="805" t="s">
        <v>769</v>
      </c>
      <c r="Z714" s="805" t="s">
        <v>734</v>
      </c>
      <c r="AA714" s="808" t="s">
        <v>736</v>
      </c>
      <c r="AB714" s="805" t="s">
        <v>736</v>
      </c>
      <c r="AC714" s="805" t="s">
        <v>3346</v>
      </c>
      <c r="AD714" s="797"/>
      <c r="AE714" s="809"/>
      <c r="AF714" s="984">
        <v>45181</v>
      </c>
      <c r="AG714" s="457"/>
      <c r="AH714" s="457"/>
      <c r="AI714" s="193"/>
      <c r="AJ714" s="193"/>
      <c r="AK714" s="193"/>
      <c r="AL714" s="193"/>
      <c r="AM714" s="193"/>
      <c r="AN714" s="193"/>
      <c r="AO714" s="193"/>
      <c r="AP714" s="193"/>
      <c r="AQ714" s="193"/>
      <c r="AR714" s="193"/>
      <c r="AS714" s="193"/>
      <c r="AT714" s="193"/>
      <c r="AU714" s="193"/>
      <c r="AV714" s="193"/>
      <c r="AW714" s="193"/>
      <c r="AX714" s="193"/>
      <c r="AY714" s="193"/>
      <c r="AZ714" s="193"/>
      <c r="BA714" s="193"/>
      <c r="BB714" s="193"/>
    </row>
    <row r="715" spans="1:54" ht="15.75" customHeight="1">
      <c r="A715" s="457"/>
      <c r="B715" s="193"/>
      <c r="C715" s="808">
        <v>9</v>
      </c>
      <c r="D715" s="805" t="s">
        <v>3361</v>
      </c>
      <c r="E715" s="797"/>
      <c r="F715" s="798" t="s">
        <v>145</v>
      </c>
      <c r="G715" s="799" t="s">
        <v>64</v>
      </c>
      <c r="H715" s="800"/>
      <c r="I715" s="800"/>
      <c r="J715" s="800"/>
      <c r="K715" s="800"/>
      <c r="L715" s="800"/>
      <c r="M715" s="800"/>
      <c r="N715" s="797"/>
      <c r="O715" s="800"/>
      <c r="P715" s="810" t="s">
        <v>24</v>
      </c>
      <c r="Q715" s="797"/>
      <c r="R715" s="803" t="s">
        <v>77</v>
      </c>
      <c r="S715" s="805" t="s">
        <v>42</v>
      </c>
      <c r="T715" s="797"/>
      <c r="U715" s="805" t="s">
        <v>801</v>
      </c>
      <c r="V715" s="816">
        <v>34948</v>
      </c>
      <c r="W715" s="807">
        <f t="shared" ca="1" si="26"/>
        <v>30</v>
      </c>
      <c r="X715" s="805" t="s">
        <v>3362</v>
      </c>
      <c r="Y715" s="805" t="s">
        <v>769</v>
      </c>
      <c r="Z715" s="805" t="s">
        <v>734</v>
      </c>
      <c r="AA715" s="808" t="s">
        <v>736</v>
      </c>
      <c r="AB715" s="805" t="s">
        <v>736</v>
      </c>
      <c r="AC715" s="805" t="s">
        <v>3346</v>
      </c>
      <c r="AD715" s="797"/>
      <c r="AE715" s="809"/>
      <c r="AF715" s="984">
        <v>45227</v>
      </c>
      <c r="AG715" s="457"/>
      <c r="AH715" s="457"/>
      <c r="AI715" s="193"/>
      <c r="AJ715" s="193"/>
      <c r="AK715" s="193"/>
      <c r="AL715" s="193"/>
      <c r="AM715" s="193"/>
      <c r="AN715" s="193"/>
      <c r="AO715" s="193"/>
      <c r="AP715" s="193"/>
      <c r="AQ715" s="193"/>
      <c r="AR715" s="193"/>
      <c r="AS715" s="193"/>
      <c r="AT715" s="193"/>
      <c r="AU715" s="193"/>
      <c r="AV715" s="193"/>
      <c r="AW715" s="193"/>
      <c r="AX715" s="193"/>
      <c r="AY715" s="193"/>
      <c r="AZ715" s="193"/>
      <c r="BA715" s="193"/>
      <c r="BB715" s="193"/>
    </row>
    <row r="716" spans="1:54" ht="15.75" customHeight="1">
      <c r="A716" s="457"/>
      <c r="B716" s="193"/>
      <c r="C716" s="808">
        <v>10</v>
      </c>
      <c r="D716" s="805" t="s">
        <v>3363</v>
      </c>
      <c r="E716" s="797"/>
      <c r="F716" s="798" t="s">
        <v>107</v>
      </c>
      <c r="G716" s="799" t="s">
        <v>64</v>
      </c>
      <c r="H716" s="800"/>
      <c r="I716" s="800"/>
      <c r="J716" s="800"/>
      <c r="K716" s="800"/>
      <c r="L716" s="800"/>
      <c r="M716" s="800"/>
      <c r="N716" s="797"/>
      <c r="O716" s="800"/>
      <c r="P716" s="810" t="s">
        <v>28</v>
      </c>
      <c r="Q716" s="797"/>
      <c r="R716" s="814" t="s">
        <v>68</v>
      </c>
      <c r="S716" s="818" t="s">
        <v>29</v>
      </c>
      <c r="T716" s="797"/>
      <c r="U716" s="805" t="s">
        <v>801</v>
      </c>
      <c r="V716" s="811">
        <v>25308</v>
      </c>
      <c r="W716" s="807">
        <f t="shared" ca="1" si="26"/>
        <v>56</v>
      </c>
      <c r="X716" s="805" t="s">
        <v>3364</v>
      </c>
      <c r="Y716" s="805" t="s">
        <v>733</v>
      </c>
      <c r="Z716" s="805" t="s">
        <v>734</v>
      </c>
      <c r="AA716" s="808" t="s">
        <v>736</v>
      </c>
      <c r="AB716" s="805" t="s">
        <v>736</v>
      </c>
      <c r="AC716" s="805" t="s">
        <v>3346</v>
      </c>
      <c r="AD716" s="797"/>
      <c r="AE716" s="809"/>
      <c r="AF716" s="985">
        <v>45316</v>
      </c>
      <c r="AG716" s="457"/>
      <c r="AH716" s="457"/>
      <c r="AI716" s="193"/>
      <c r="AJ716" s="193"/>
      <c r="AK716" s="193"/>
      <c r="AL716" s="193"/>
      <c r="AM716" s="193"/>
      <c r="AN716" s="193"/>
      <c r="AO716" s="193"/>
      <c r="AP716" s="193"/>
      <c r="AQ716" s="193"/>
      <c r="AR716" s="193"/>
      <c r="AS716" s="193"/>
      <c r="AT716" s="193"/>
      <c r="AU716" s="193"/>
      <c r="AV716" s="193"/>
      <c r="AW716" s="193"/>
      <c r="AX716" s="193"/>
      <c r="AY716" s="193"/>
      <c r="AZ716" s="193"/>
      <c r="BA716" s="193"/>
      <c r="BB716" s="193"/>
    </row>
    <row r="717" spans="1:54" ht="15.75" customHeight="1">
      <c r="A717" s="457"/>
      <c r="B717" s="193"/>
      <c r="C717" s="808">
        <v>11</v>
      </c>
      <c r="D717" s="805" t="s">
        <v>3365</v>
      </c>
      <c r="E717" s="797"/>
      <c r="F717" s="798" t="s">
        <v>150</v>
      </c>
      <c r="G717" s="799" t="s">
        <v>64</v>
      </c>
      <c r="H717" s="800"/>
      <c r="I717" s="800"/>
      <c r="J717" s="800"/>
      <c r="K717" s="800"/>
      <c r="L717" s="800"/>
      <c r="M717" s="800"/>
      <c r="N717" s="797"/>
      <c r="O717" s="800"/>
      <c r="P717" s="810" t="s">
        <v>3366</v>
      </c>
      <c r="Q717" s="797"/>
      <c r="R717" s="814" t="s">
        <v>68</v>
      </c>
      <c r="S717" s="805" t="s">
        <v>38</v>
      </c>
      <c r="T717" s="797"/>
      <c r="U717" s="805" t="s">
        <v>801</v>
      </c>
      <c r="V717" s="811">
        <v>31556</v>
      </c>
      <c r="W717" s="807">
        <f t="shared" ca="1" si="26"/>
        <v>39</v>
      </c>
      <c r="X717" s="805" t="s">
        <v>3367</v>
      </c>
      <c r="Y717" s="805" t="s">
        <v>769</v>
      </c>
      <c r="Z717" s="805" t="s">
        <v>734</v>
      </c>
      <c r="AA717" s="808" t="s">
        <v>736</v>
      </c>
      <c r="AB717" s="805" t="s">
        <v>736</v>
      </c>
      <c r="AC717" s="805" t="s">
        <v>770</v>
      </c>
      <c r="AD717" s="797"/>
      <c r="AE717" s="809"/>
      <c r="AF717" s="985">
        <v>45316</v>
      </c>
      <c r="AG717" s="457"/>
      <c r="AH717" s="457"/>
      <c r="AI717" s="193"/>
      <c r="AJ717" s="193"/>
      <c r="AK717" s="193"/>
      <c r="AL717" s="193"/>
      <c r="AM717" s="193"/>
      <c r="AN717" s="193"/>
      <c r="AO717" s="193"/>
      <c r="AP717" s="193"/>
      <c r="AQ717" s="193"/>
      <c r="AR717" s="193"/>
      <c r="AS717" s="193"/>
      <c r="AT717" s="193"/>
      <c r="AU717" s="193"/>
      <c r="AV717" s="193"/>
      <c r="AW717" s="193"/>
      <c r="AX717" s="193"/>
      <c r="AY717" s="193"/>
      <c r="AZ717" s="193"/>
      <c r="BA717" s="193"/>
      <c r="BB717" s="193"/>
    </row>
    <row r="718" spans="1:54" ht="15.75" customHeight="1">
      <c r="A718" s="457"/>
      <c r="B718" s="193"/>
      <c r="C718" s="808">
        <v>12</v>
      </c>
      <c r="D718" s="805" t="s">
        <v>3368</v>
      </c>
      <c r="E718" s="817"/>
      <c r="F718" s="798" t="s">
        <v>131</v>
      </c>
      <c r="G718" s="818" t="s">
        <v>64</v>
      </c>
      <c r="H718" s="819"/>
      <c r="I718" s="819"/>
      <c r="J718" s="819"/>
      <c r="K718" s="819"/>
      <c r="L718" s="819"/>
      <c r="M718" s="819"/>
      <c r="N718" s="817"/>
      <c r="O718" s="819"/>
      <c r="P718" s="815" t="s">
        <v>3714</v>
      </c>
      <c r="Q718" s="817"/>
      <c r="R718" s="814" t="s">
        <v>68</v>
      </c>
      <c r="S718" s="818" t="s">
        <v>36</v>
      </c>
      <c r="T718" s="817"/>
      <c r="U718" s="805" t="s">
        <v>801</v>
      </c>
      <c r="V718" s="811">
        <v>27565</v>
      </c>
      <c r="W718" s="807">
        <f t="shared" ca="1" si="26"/>
        <v>50</v>
      </c>
      <c r="X718" s="805" t="s">
        <v>3369</v>
      </c>
      <c r="Y718" s="805" t="s">
        <v>733</v>
      </c>
      <c r="Z718" s="805" t="s">
        <v>734</v>
      </c>
      <c r="AA718" s="805" t="s">
        <v>736</v>
      </c>
      <c r="AB718" s="805" t="s">
        <v>736</v>
      </c>
      <c r="AC718" s="805" t="s">
        <v>770</v>
      </c>
      <c r="AD718" s="817"/>
      <c r="AE718" s="809"/>
      <c r="AF718" s="984">
        <v>45385</v>
      </c>
      <c r="AG718" s="457"/>
      <c r="AH718" s="457"/>
      <c r="AI718" s="193"/>
      <c r="AJ718" s="193"/>
      <c r="AK718" s="193"/>
      <c r="AL718" s="193"/>
      <c r="AM718" s="193"/>
      <c r="AN718" s="193"/>
      <c r="AO718" s="193"/>
      <c r="AP718" s="193"/>
      <c r="AQ718" s="193"/>
      <c r="AR718" s="193"/>
      <c r="AS718" s="193"/>
      <c r="AT718" s="193"/>
      <c r="AU718" s="193"/>
      <c r="AV718" s="193"/>
      <c r="AW718" s="193"/>
      <c r="AX718" s="193"/>
      <c r="AY718" s="193"/>
      <c r="AZ718" s="193"/>
      <c r="BA718" s="193"/>
      <c r="BB718" s="193"/>
    </row>
    <row r="719" spans="1:54" ht="15.75" customHeight="1">
      <c r="A719" s="457"/>
      <c r="B719" s="193"/>
      <c r="C719" s="808">
        <v>13</v>
      </c>
      <c r="D719" s="805" t="s">
        <v>3715</v>
      </c>
      <c r="E719" s="817"/>
      <c r="F719" s="805" t="s">
        <v>131</v>
      </c>
      <c r="G719" s="805" t="s">
        <v>64</v>
      </c>
      <c r="H719" s="817"/>
      <c r="I719" s="817"/>
      <c r="J719" s="817"/>
      <c r="K719" s="817"/>
      <c r="L719" s="817"/>
      <c r="M719" s="817"/>
      <c r="N719" s="817"/>
      <c r="O719" s="817"/>
      <c r="P719" s="700" t="s">
        <v>3716</v>
      </c>
      <c r="Q719" s="817"/>
      <c r="R719" s="814" t="s">
        <v>68</v>
      </c>
      <c r="S719" s="805" t="s">
        <v>3717</v>
      </c>
      <c r="T719" s="817"/>
      <c r="U719" s="805" t="s">
        <v>801</v>
      </c>
      <c r="V719" s="813">
        <v>29138</v>
      </c>
      <c r="W719" s="807">
        <f t="shared" ca="1" si="26"/>
        <v>46</v>
      </c>
      <c r="X719" s="805" t="s">
        <v>3718</v>
      </c>
      <c r="Y719" s="805" t="s">
        <v>733</v>
      </c>
      <c r="Z719" s="805" t="s">
        <v>734</v>
      </c>
      <c r="AA719" s="805" t="s">
        <v>736</v>
      </c>
      <c r="AB719" s="805" t="s">
        <v>736</v>
      </c>
      <c r="AC719" s="805" t="s">
        <v>770</v>
      </c>
      <c r="AD719" s="817"/>
      <c r="AE719" s="809"/>
      <c r="AF719" s="984">
        <v>45385</v>
      </c>
      <c r="AG719" s="457"/>
      <c r="AH719" s="457"/>
      <c r="AI719" s="193"/>
      <c r="AJ719" s="193"/>
      <c r="AK719" s="193"/>
      <c r="AL719" s="193"/>
      <c r="AM719" s="193"/>
      <c r="AN719" s="193"/>
      <c r="AO719" s="193"/>
      <c r="AP719" s="193"/>
      <c r="AQ719" s="193"/>
      <c r="AR719" s="193"/>
      <c r="AS719" s="193"/>
      <c r="AT719" s="193"/>
      <c r="AU719" s="193"/>
      <c r="AV719" s="193"/>
      <c r="AW719" s="193"/>
      <c r="AX719" s="193"/>
      <c r="AY719" s="193"/>
      <c r="AZ719" s="193"/>
      <c r="BA719" s="193"/>
      <c r="BB719" s="193"/>
    </row>
    <row r="720" spans="1:54" ht="15.75" customHeight="1">
      <c r="A720" s="457"/>
      <c r="B720" s="193"/>
      <c r="C720" s="808">
        <v>14</v>
      </c>
      <c r="D720" s="817" t="s">
        <v>3719</v>
      </c>
      <c r="E720" s="817"/>
      <c r="F720" s="986" t="s">
        <v>93</v>
      </c>
      <c r="G720" s="805" t="s">
        <v>64</v>
      </c>
      <c r="H720" s="817"/>
      <c r="I720" s="817"/>
      <c r="J720" s="817"/>
      <c r="K720" s="817"/>
      <c r="L720" s="817"/>
      <c r="M720" s="817"/>
      <c r="N720" s="817"/>
      <c r="O720" s="817"/>
      <c r="P720" s="815" t="s">
        <v>3714</v>
      </c>
      <c r="Q720" s="817"/>
      <c r="R720" s="814" t="s">
        <v>68</v>
      </c>
      <c r="S720" s="805" t="s">
        <v>3420</v>
      </c>
      <c r="T720" s="817"/>
      <c r="U720" s="805" t="s">
        <v>801</v>
      </c>
      <c r="V720" s="987">
        <v>24078</v>
      </c>
      <c r="W720" s="807">
        <v>58</v>
      </c>
      <c r="X720" s="988" t="s">
        <v>3720</v>
      </c>
      <c r="Y720" s="805" t="s">
        <v>733</v>
      </c>
      <c r="Z720" s="805" t="s">
        <v>734</v>
      </c>
      <c r="AA720" s="805" t="s">
        <v>736</v>
      </c>
      <c r="AB720" s="805" t="s">
        <v>736</v>
      </c>
      <c r="AC720" s="805" t="s">
        <v>3346</v>
      </c>
      <c r="AD720" s="817"/>
      <c r="AE720" s="809"/>
      <c r="AF720" s="984">
        <v>45421</v>
      </c>
      <c r="AG720" s="457"/>
      <c r="AH720" s="457"/>
      <c r="AI720" s="193"/>
      <c r="AJ720" s="193"/>
      <c r="AK720" s="193"/>
      <c r="AL720" s="193"/>
      <c r="AM720" s="193"/>
      <c r="AN720" s="193"/>
      <c r="AO720" s="193"/>
      <c r="AP720" s="193"/>
      <c r="AQ720" s="193"/>
      <c r="AR720" s="193"/>
      <c r="AS720" s="193"/>
      <c r="AT720" s="193"/>
      <c r="AU720" s="193"/>
      <c r="AV720" s="193"/>
      <c r="AW720" s="193"/>
      <c r="AX720" s="193"/>
      <c r="AY720" s="193"/>
      <c r="AZ720" s="193"/>
      <c r="BA720" s="193"/>
      <c r="BB720" s="193"/>
    </row>
    <row r="721" spans="1:54" ht="15.75" customHeight="1">
      <c r="A721" s="457"/>
      <c r="B721" s="456"/>
      <c r="C721" s="457"/>
      <c r="D721" s="457"/>
      <c r="E721" s="457"/>
      <c r="F721" s="457"/>
      <c r="G721" s="457"/>
      <c r="H721" s="457"/>
      <c r="I721" s="457"/>
      <c r="J721" s="458"/>
      <c r="K721" s="457"/>
      <c r="L721" s="456"/>
      <c r="M721" s="456"/>
      <c r="N721" s="457"/>
      <c r="O721" s="457"/>
      <c r="P721" s="459"/>
      <c r="Q721" s="459"/>
      <c r="R721" s="457"/>
      <c r="S721" s="456"/>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row>
    <row r="722" spans="1:54" ht="15.75" customHeight="1">
      <c r="A722" s="457"/>
      <c r="B722" s="456"/>
      <c r="C722" s="457"/>
      <c r="D722" s="457"/>
      <c r="E722" s="457"/>
      <c r="F722" s="457"/>
      <c r="G722" s="457"/>
      <c r="H722" s="457"/>
      <c r="I722" s="457"/>
      <c r="J722" s="458"/>
      <c r="K722" s="457"/>
      <c r="L722" s="456"/>
      <c r="M722" s="456"/>
      <c r="N722" s="457"/>
      <c r="O722" s="457"/>
      <c r="P722" s="459"/>
      <c r="Q722" s="459"/>
      <c r="R722" s="457"/>
      <c r="S722" s="456"/>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row>
    <row r="723" spans="1:54" ht="15.75" customHeight="1">
      <c r="A723" s="457"/>
      <c r="B723" s="456"/>
      <c r="C723" s="457"/>
      <c r="D723" s="457"/>
      <c r="E723" s="457"/>
      <c r="F723" s="457"/>
      <c r="G723" s="457"/>
      <c r="H723" s="457"/>
      <c r="I723" s="457"/>
      <c r="J723" s="458"/>
      <c r="K723" s="457"/>
      <c r="L723" s="456"/>
      <c r="M723" s="456"/>
      <c r="N723" s="457"/>
      <c r="O723" s="457"/>
      <c r="P723" s="459"/>
      <c r="Q723" s="459"/>
      <c r="R723" s="457"/>
      <c r="S723" s="456"/>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row>
    <row r="724" spans="1:54" ht="15.75" customHeight="1">
      <c r="A724" s="457"/>
      <c r="B724" s="456"/>
      <c r="C724" s="457"/>
      <c r="D724" s="457"/>
      <c r="E724" s="457"/>
      <c r="F724" s="457"/>
      <c r="G724" s="457"/>
      <c r="H724" s="457"/>
      <c r="I724" s="457"/>
      <c r="J724" s="458"/>
      <c r="K724" s="457"/>
      <c r="L724" s="456"/>
      <c r="M724" s="456"/>
      <c r="N724" s="457"/>
      <c r="O724" s="457"/>
      <c r="P724" s="459"/>
      <c r="Q724" s="459"/>
      <c r="R724" s="457"/>
      <c r="S724" s="456"/>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row>
    <row r="725" spans="1:54" ht="15.75" customHeight="1">
      <c r="A725" s="457"/>
      <c r="B725" s="456"/>
      <c r="C725" s="457"/>
      <c r="D725" s="457"/>
      <c r="E725" s="457"/>
      <c r="F725" s="457"/>
      <c r="G725" s="457"/>
      <c r="H725" s="457"/>
      <c r="I725" s="457"/>
      <c r="J725" s="458"/>
      <c r="K725" s="457"/>
      <c r="L725" s="456"/>
      <c r="M725" s="456"/>
      <c r="N725" s="457"/>
      <c r="O725" s="457"/>
      <c r="P725" s="459"/>
      <c r="Q725" s="459"/>
      <c r="R725" s="457"/>
      <c r="S725" s="456"/>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row>
    <row r="726" spans="1:54" ht="15.75" customHeight="1">
      <c r="A726" s="457"/>
      <c r="B726" s="456"/>
      <c r="C726" s="457"/>
      <c r="D726" s="457"/>
      <c r="E726" s="457"/>
      <c r="F726" s="457"/>
      <c r="G726" s="457"/>
      <c r="H726" s="457"/>
      <c r="I726" s="457"/>
      <c r="J726" s="458"/>
      <c r="K726" s="457"/>
      <c r="L726" s="456"/>
      <c r="M726" s="456"/>
      <c r="N726" s="457"/>
      <c r="O726" s="457"/>
      <c r="P726" s="459"/>
      <c r="Q726" s="459"/>
      <c r="R726" s="457"/>
      <c r="S726" s="456"/>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row>
    <row r="727" spans="1:54" ht="15.75" customHeight="1">
      <c r="A727" s="457"/>
      <c r="B727" s="456"/>
      <c r="C727" s="457"/>
      <c r="D727" s="457"/>
      <c r="E727" s="457"/>
      <c r="F727" s="457"/>
      <c r="G727" s="457"/>
      <c r="H727" s="457"/>
      <c r="I727" s="457"/>
      <c r="J727" s="458"/>
      <c r="K727" s="457"/>
      <c r="L727" s="456"/>
      <c r="M727" s="456"/>
      <c r="N727" s="457"/>
      <c r="O727" s="457"/>
      <c r="P727" s="459"/>
      <c r="Q727" s="459"/>
      <c r="R727" s="457"/>
      <c r="S727" s="456"/>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row>
    <row r="728" spans="1:54" ht="15.75" customHeight="1">
      <c r="A728" s="457"/>
      <c r="B728" s="456"/>
      <c r="C728" s="457"/>
      <c r="D728" s="457"/>
      <c r="E728" s="457"/>
      <c r="F728" s="457"/>
      <c r="G728" s="457"/>
      <c r="H728" s="457"/>
      <c r="I728" s="457"/>
      <c r="J728" s="458"/>
      <c r="K728" s="457"/>
      <c r="L728" s="456"/>
      <c r="M728" s="456"/>
      <c r="N728" s="457"/>
      <c r="O728" s="457"/>
      <c r="P728" s="459"/>
      <c r="Q728" s="459"/>
      <c r="R728" s="457"/>
      <c r="S728" s="456"/>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row>
    <row r="729" spans="1:54" ht="15.75" customHeight="1">
      <c r="A729" s="457"/>
      <c r="B729" s="456"/>
      <c r="C729" s="457"/>
      <c r="D729" s="457"/>
      <c r="E729" s="457"/>
      <c r="F729" s="457"/>
      <c r="G729" s="457"/>
      <c r="H729" s="457"/>
      <c r="I729" s="457"/>
      <c r="J729" s="458"/>
      <c r="K729" s="457"/>
      <c r="L729" s="456"/>
      <c r="M729" s="456"/>
      <c r="N729" s="457"/>
      <c r="O729" s="457"/>
      <c r="P729" s="459"/>
      <c r="Q729" s="459"/>
      <c r="R729" s="457"/>
      <c r="S729" s="456"/>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row>
    <row r="730" spans="1:54" ht="15.75" customHeight="1">
      <c r="A730" s="457"/>
      <c r="B730" s="456"/>
      <c r="C730" s="457"/>
      <c r="D730" s="457"/>
      <c r="E730" s="457"/>
      <c r="F730" s="457"/>
      <c r="G730" s="457"/>
      <c r="H730" s="457"/>
      <c r="I730" s="457"/>
      <c r="J730" s="458"/>
      <c r="K730" s="457"/>
      <c r="L730" s="456"/>
      <c r="M730" s="456"/>
      <c r="N730" s="457"/>
      <c r="O730" s="457"/>
      <c r="P730" s="459"/>
      <c r="Q730" s="459"/>
      <c r="R730" s="457"/>
      <c r="S730" s="456"/>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row>
    <row r="731" spans="1:54" ht="15.75" customHeight="1">
      <c r="A731" s="457"/>
      <c r="B731" s="456"/>
      <c r="C731" s="457"/>
      <c r="D731" s="457"/>
      <c r="E731" s="457"/>
      <c r="F731" s="457"/>
      <c r="G731" s="457"/>
      <c r="H731" s="457"/>
      <c r="I731" s="457"/>
      <c r="J731" s="458"/>
      <c r="K731" s="457"/>
      <c r="L731" s="456"/>
      <c r="M731" s="456"/>
      <c r="N731" s="457"/>
      <c r="O731" s="457"/>
      <c r="P731" s="459"/>
      <c r="Q731" s="459"/>
      <c r="R731" s="457"/>
      <c r="S731" s="456"/>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row>
    <row r="732" spans="1:54" ht="15.75" customHeight="1">
      <c r="A732" s="457"/>
      <c r="B732" s="456"/>
      <c r="C732" s="457"/>
      <c r="D732" s="457"/>
      <c r="E732" s="457"/>
      <c r="F732" s="457"/>
      <c r="G732" s="457"/>
      <c r="H732" s="457"/>
      <c r="I732" s="457"/>
      <c r="J732" s="458"/>
      <c r="K732" s="457"/>
      <c r="L732" s="456"/>
      <c r="M732" s="456"/>
      <c r="N732" s="457"/>
      <c r="O732" s="457"/>
      <c r="P732" s="459"/>
      <c r="Q732" s="459"/>
      <c r="R732" s="457"/>
      <c r="S732" s="456"/>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row>
    <row r="733" spans="1:54" ht="15.75" customHeight="1">
      <c r="A733" s="457"/>
      <c r="B733" s="456"/>
      <c r="C733" s="457"/>
      <c r="D733" s="457"/>
      <c r="E733" s="457"/>
      <c r="F733" s="457"/>
      <c r="G733" s="457"/>
      <c r="H733" s="457"/>
      <c r="I733" s="457"/>
      <c r="J733" s="458"/>
      <c r="K733" s="457"/>
      <c r="L733" s="456"/>
      <c r="M733" s="456"/>
      <c r="N733" s="457"/>
      <c r="O733" s="457"/>
      <c r="P733" s="459"/>
      <c r="Q733" s="459"/>
      <c r="R733" s="457"/>
      <c r="S733" s="456"/>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row>
    <row r="734" spans="1:54" ht="15.75" customHeight="1">
      <c r="A734" s="457"/>
      <c r="B734" s="456"/>
      <c r="C734" s="457"/>
      <c r="D734" s="457"/>
      <c r="E734" s="457"/>
      <c r="F734" s="457"/>
      <c r="G734" s="457"/>
      <c r="H734" s="457"/>
      <c r="I734" s="457"/>
      <c r="J734" s="458"/>
      <c r="K734" s="457"/>
      <c r="L734" s="456"/>
      <c r="M734" s="456"/>
      <c r="N734" s="457"/>
      <c r="O734" s="457"/>
      <c r="P734" s="459"/>
      <c r="Q734" s="459"/>
      <c r="R734" s="457"/>
      <c r="S734" s="456"/>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row>
    <row r="735" spans="1:54" ht="15.75" customHeight="1">
      <c r="A735" s="457"/>
      <c r="B735" s="456"/>
      <c r="C735" s="457"/>
      <c r="D735" s="457"/>
      <c r="E735" s="457"/>
      <c r="F735" s="457"/>
      <c r="G735" s="457"/>
      <c r="H735" s="457"/>
      <c r="I735" s="457"/>
      <c r="J735" s="458"/>
      <c r="K735" s="457"/>
      <c r="L735" s="456"/>
      <c r="M735" s="456"/>
      <c r="N735" s="457"/>
      <c r="O735" s="457"/>
      <c r="P735" s="459"/>
      <c r="Q735" s="459"/>
      <c r="R735" s="457"/>
      <c r="S735" s="456"/>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row>
    <row r="736" spans="1:54" ht="15.75" customHeight="1">
      <c r="A736" s="457"/>
      <c r="B736" s="456"/>
      <c r="C736" s="457"/>
      <c r="D736" s="457"/>
      <c r="E736" s="457"/>
      <c r="F736" s="457"/>
      <c r="G736" s="457"/>
      <c r="H736" s="457"/>
      <c r="I736" s="457"/>
      <c r="J736" s="458"/>
      <c r="K736" s="457"/>
      <c r="L736" s="456"/>
      <c r="M736" s="456"/>
      <c r="N736" s="457"/>
      <c r="O736" s="457"/>
      <c r="P736" s="459"/>
      <c r="Q736" s="459"/>
      <c r="R736" s="457"/>
      <c r="S736" s="456"/>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row>
    <row r="737" spans="1:54" ht="15.75" customHeight="1">
      <c r="A737" s="457"/>
      <c r="B737" s="456"/>
      <c r="C737" s="457"/>
      <c r="D737" s="457"/>
      <c r="E737" s="457"/>
      <c r="F737" s="457"/>
      <c r="G737" s="457"/>
      <c r="H737" s="457"/>
      <c r="I737" s="457"/>
      <c r="J737" s="458"/>
      <c r="K737" s="457"/>
      <c r="L737" s="456"/>
      <c r="M737" s="456"/>
      <c r="N737" s="457"/>
      <c r="O737" s="457"/>
      <c r="P737" s="459"/>
      <c r="Q737" s="459"/>
      <c r="R737" s="457"/>
      <c r="S737" s="456"/>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row>
    <row r="738" spans="1:54" ht="15.75" customHeight="1">
      <c r="A738" s="457"/>
      <c r="B738" s="456"/>
      <c r="C738" s="457"/>
      <c r="D738" s="457"/>
      <c r="E738" s="457"/>
      <c r="F738" s="457"/>
      <c r="G738" s="457"/>
      <c r="H738" s="457"/>
      <c r="I738" s="457"/>
      <c r="J738" s="458"/>
      <c r="K738" s="457"/>
      <c r="L738" s="456"/>
      <c r="M738" s="456"/>
      <c r="N738" s="457"/>
      <c r="O738" s="457"/>
      <c r="P738" s="459"/>
      <c r="Q738" s="459"/>
      <c r="R738" s="457"/>
      <c r="S738" s="456"/>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row>
    <row r="739" spans="1:54" ht="15.75" customHeight="1">
      <c r="A739" s="457"/>
      <c r="B739" s="456"/>
      <c r="C739" s="457"/>
      <c r="D739" s="457"/>
      <c r="E739" s="457"/>
      <c r="F739" s="457"/>
      <c r="G739" s="457"/>
      <c r="H739" s="457"/>
      <c r="I739" s="457"/>
      <c r="J739" s="458"/>
      <c r="K739" s="457"/>
      <c r="L739" s="456"/>
      <c r="M739" s="456"/>
      <c r="N739" s="457"/>
      <c r="O739" s="457"/>
      <c r="P739" s="459"/>
      <c r="Q739" s="459"/>
      <c r="R739" s="457"/>
      <c r="S739" s="456"/>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row>
    <row r="740" spans="1:54" ht="15.75" customHeight="1">
      <c r="A740" s="457"/>
      <c r="B740" s="456"/>
      <c r="C740" s="457"/>
      <c r="D740" s="457"/>
      <c r="E740" s="457"/>
      <c r="F740" s="457"/>
      <c r="G740" s="457"/>
      <c r="H740" s="457"/>
      <c r="I740" s="457"/>
      <c r="J740" s="458"/>
      <c r="K740" s="457"/>
      <c r="L740" s="456"/>
      <c r="M740" s="456"/>
      <c r="N740" s="457"/>
      <c r="O740" s="457"/>
      <c r="P740" s="459"/>
      <c r="Q740" s="459"/>
      <c r="R740" s="457"/>
      <c r="S740" s="456"/>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row>
    <row r="741" spans="1:54" ht="15.75" customHeight="1">
      <c r="A741" s="457"/>
      <c r="B741" s="456"/>
      <c r="C741" s="457"/>
      <c r="D741" s="457"/>
      <c r="E741" s="457"/>
      <c r="F741" s="457"/>
      <c r="G741" s="457"/>
      <c r="H741" s="457"/>
      <c r="I741" s="457"/>
      <c r="J741" s="458"/>
      <c r="K741" s="457"/>
      <c r="L741" s="456"/>
      <c r="M741" s="456"/>
      <c r="N741" s="457"/>
      <c r="O741" s="457"/>
      <c r="P741" s="459"/>
      <c r="Q741" s="459"/>
      <c r="R741" s="457"/>
      <c r="S741" s="456"/>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row>
    <row r="742" spans="1:54" ht="15.75" customHeight="1">
      <c r="A742" s="457"/>
      <c r="B742" s="456"/>
      <c r="C742" s="457"/>
      <c r="D742" s="457"/>
      <c r="E742" s="457"/>
      <c r="F742" s="457"/>
      <c r="G742" s="457"/>
      <c r="H742" s="457"/>
      <c r="I742" s="457"/>
      <c r="J742" s="458"/>
      <c r="K742" s="457"/>
      <c r="L742" s="456"/>
      <c r="M742" s="456"/>
      <c r="N742" s="457"/>
      <c r="O742" s="457"/>
      <c r="P742" s="459"/>
      <c r="Q742" s="459"/>
      <c r="R742" s="457"/>
      <c r="S742" s="456"/>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row>
    <row r="743" spans="1:54" ht="15.75" customHeight="1">
      <c r="A743" s="457"/>
      <c r="B743" s="456"/>
      <c r="C743" s="457"/>
      <c r="D743" s="457"/>
      <c r="E743" s="457"/>
      <c r="F743" s="457"/>
      <c r="G743" s="457"/>
      <c r="H743" s="457"/>
      <c r="I743" s="457"/>
      <c r="J743" s="458"/>
      <c r="K743" s="457"/>
      <c r="L743" s="456"/>
      <c r="M743" s="456"/>
      <c r="N743" s="457"/>
      <c r="O743" s="457"/>
      <c r="P743" s="459"/>
      <c r="Q743" s="459"/>
      <c r="R743" s="457"/>
      <c r="S743" s="456"/>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row>
    <row r="744" spans="1:54" ht="15.75" customHeight="1">
      <c r="A744" s="457"/>
      <c r="B744" s="456"/>
      <c r="C744" s="457"/>
      <c r="D744" s="457"/>
      <c r="E744" s="457"/>
      <c r="F744" s="457"/>
      <c r="G744" s="457"/>
      <c r="H744" s="457"/>
      <c r="I744" s="457"/>
      <c r="J744" s="458"/>
      <c r="K744" s="457"/>
      <c r="L744" s="456"/>
      <c r="M744" s="456"/>
      <c r="N744" s="457"/>
      <c r="O744" s="457"/>
      <c r="P744" s="459"/>
      <c r="Q744" s="459"/>
      <c r="R744" s="457"/>
      <c r="S744" s="456"/>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row>
    <row r="745" spans="1:54" ht="15.75" customHeight="1">
      <c r="A745" s="457"/>
      <c r="B745" s="456"/>
      <c r="C745" s="457"/>
      <c r="D745" s="457"/>
      <c r="E745" s="457"/>
      <c r="F745" s="457"/>
      <c r="G745" s="457"/>
      <c r="H745" s="457"/>
      <c r="I745" s="457"/>
      <c r="J745" s="458"/>
      <c r="K745" s="457"/>
      <c r="L745" s="456"/>
      <c r="M745" s="456"/>
      <c r="N745" s="457"/>
      <c r="O745" s="457"/>
      <c r="P745" s="459"/>
      <c r="Q745" s="459"/>
      <c r="R745" s="457"/>
      <c r="S745" s="456"/>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row>
    <row r="746" spans="1:54" ht="15.75" customHeight="1">
      <c r="A746" s="457"/>
      <c r="B746" s="456"/>
      <c r="C746" s="457"/>
      <c r="D746" s="457"/>
      <c r="E746" s="457"/>
      <c r="F746" s="457"/>
      <c r="G746" s="457"/>
      <c r="H746" s="457"/>
      <c r="I746" s="457"/>
      <c r="J746" s="458"/>
      <c r="K746" s="457"/>
      <c r="L746" s="456"/>
      <c r="M746" s="456"/>
      <c r="N746" s="457"/>
      <c r="O746" s="457"/>
      <c r="P746" s="459"/>
      <c r="Q746" s="459"/>
      <c r="R746" s="457"/>
      <c r="S746" s="456"/>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row>
    <row r="747" spans="1:54" ht="15.75" customHeight="1">
      <c r="A747" s="457"/>
      <c r="B747" s="456"/>
      <c r="C747" s="457"/>
      <c r="D747" s="457"/>
      <c r="E747" s="457"/>
      <c r="F747" s="457"/>
      <c r="G747" s="457"/>
      <c r="H747" s="457"/>
      <c r="I747" s="457"/>
      <c r="J747" s="458"/>
      <c r="K747" s="457"/>
      <c r="L747" s="456"/>
      <c r="M747" s="456"/>
      <c r="N747" s="457"/>
      <c r="O747" s="457"/>
      <c r="P747" s="459"/>
      <c r="Q747" s="459"/>
      <c r="R747" s="457"/>
      <c r="S747" s="456"/>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row>
    <row r="748" spans="1:54" ht="15.75" customHeight="1">
      <c r="A748" s="457"/>
      <c r="B748" s="456"/>
      <c r="C748" s="457"/>
      <c r="D748" s="457"/>
      <c r="E748" s="457"/>
      <c r="F748" s="457"/>
      <c r="G748" s="457"/>
      <c r="H748" s="457"/>
      <c r="I748" s="457"/>
      <c r="J748" s="458"/>
      <c r="K748" s="457"/>
      <c r="L748" s="456"/>
      <c r="M748" s="456"/>
      <c r="N748" s="457"/>
      <c r="O748" s="457"/>
      <c r="P748" s="459"/>
      <c r="Q748" s="459"/>
      <c r="R748" s="457"/>
      <c r="S748" s="456"/>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row>
    <row r="749" spans="1:54" ht="15.75" customHeight="1">
      <c r="A749" s="457"/>
      <c r="B749" s="456"/>
      <c r="C749" s="457"/>
      <c r="D749" s="457"/>
      <c r="E749" s="457"/>
      <c r="F749" s="457"/>
      <c r="G749" s="457"/>
      <c r="H749" s="457"/>
      <c r="I749" s="457"/>
      <c r="J749" s="458"/>
      <c r="K749" s="457"/>
      <c r="L749" s="456"/>
      <c r="M749" s="456"/>
      <c r="N749" s="457"/>
      <c r="O749" s="457"/>
      <c r="P749" s="459"/>
      <c r="Q749" s="459"/>
      <c r="R749" s="457"/>
      <c r="S749" s="456"/>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row>
    <row r="750" spans="1:54" ht="15.75" customHeight="1">
      <c r="A750" s="457"/>
      <c r="B750" s="456"/>
      <c r="C750" s="457"/>
      <c r="D750" s="457"/>
      <c r="E750" s="457"/>
      <c r="F750" s="457"/>
      <c r="G750" s="457"/>
      <c r="H750" s="457"/>
      <c r="I750" s="457"/>
      <c r="J750" s="458"/>
      <c r="K750" s="457"/>
      <c r="L750" s="456"/>
      <c r="M750" s="456"/>
      <c r="N750" s="457"/>
      <c r="O750" s="457"/>
      <c r="P750" s="459"/>
      <c r="Q750" s="459"/>
      <c r="R750" s="457"/>
      <c r="S750" s="456"/>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row>
    <row r="751" spans="1:54" ht="15.75" customHeight="1">
      <c r="A751" s="457"/>
      <c r="B751" s="456"/>
      <c r="C751" s="457"/>
      <c r="D751" s="457"/>
      <c r="E751" s="457"/>
      <c r="F751" s="457"/>
      <c r="G751" s="457"/>
      <c r="H751" s="457"/>
      <c r="I751" s="457"/>
      <c r="J751" s="458"/>
      <c r="K751" s="457"/>
      <c r="L751" s="456"/>
      <c r="M751" s="456"/>
      <c r="N751" s="457"/>
      <c r="O751" s="457"/>
      <c r="P751" s="459"/>
      <c r="Q751" s="459"/>
      <c r="R751" s="457"/>
      <c r="S751" s="456"/>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row>
    <row r="752" spans="1:54" ht="15.75" customHeight="1">
      <c r="A752" s="457"/>
      <c r="B752" s="456"/>
      <c r="C752" s="457"/>
      <c r="D752" s="457"/>
      <c r="E752" s="457"/>
      <c r="F752" s="457"/>
      <c r="G752" s="457"/>
      <c r="H752" s="457"/>
      <c r="I752" s="457"/>
      <c r="J752" s="458"/>
      <c r="K752" s="457"/>
      <c r="L752" s="456"/>
      <c r="M752" s="456"/>
      <c r="N752" s="457"/>
      <c r="O752" s="457"/>
      <c r="P752" s="459"/>
      <c r="Q752" s="459"/>
      <c r="R752" s="457"/>
      <c r="S752" s="456"/>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row>
    <row r="753" spans="1:54" ht="15.75" customHeight="1">
      <c r="A753" s="457"/>
      <c r="B753" s="456"/>
      <c r="C753" s="457"/>
      <c r="D753" s="457"/>
      <c r="E753" s="457"/>
      <c r="F753" s="457"/>
      <c r="G753" s="457"/>
      <c r="H753" s="457"/>
      <c r="I753" s="457"/>
      <c r="J753" s="458"/>
      <c r="K753" s="457"/>
      <c r="L753" s="456"/>
      <c r="M753" s="456"/>
      <c r="N753" s="457"/>
      <c r="O753" s="457"/>
      <c r="P753" s="459"/>
      <c r="Q753" s="459"/>
      <c r="R753" s="457"/>
      <c r="S753" s="456"/>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row>
    <row r="754" spans="1:54" ht="15.75" customHeight="1">
      <c r="A754" s="457"/>
      <c r="B754" s="456"/>
      <c r="C754" s="457"/>
      <c r="D754" s="457"/>
      <c r="E754" s="457"/>
      <c r="F754" s="457"/>
      <c r="G754" s="457"/>
      <c r="H754" s="457"/>
      <c r="I754" s="457"/>
      <c r="J754" s="820"/>
      <c r="K754" s="457"/>
      <c r="L754" s="193"/>
      <c r="M754" s="193"/>
      <c r="N754" s="457"/>
      <c r="O754" s="457"/>
      <c r="P754" s="459"/>
      <c r="Q754" s="459"/>
      <c r="R754" s="457"/>
      <c r="S754" s="456"/>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row>
    <row r="755" spans="1:54" ht="15.75" customHeight="1">
      <c r="A755" s="457"/>
      <c r="B755" s="456"/>
      <c r="C755" s="457"/>
      <c r="D755" s="457"/>
      <c r="E755" s="457"/>
      <c r="F755" s="457"/>
      <c r="G755" s="457"/>
      <c r="H755" s="457"/>
      <c r="I755" s="457"/>
      <c r="J755" s="820"/>
      <c r="K755" s="457"/>
      <c r="L755" s="193"/>
      <c r="M755" s="193"/>
      <c r="N755" s="457"/>
      <c r="O755" s="457"/>
      <c r="P755" s="459"/>
      <c r="Q755" s="459"/>
      <c r="R755" s="457"/>
      <c r="S755" s="456"/>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row>
    <row r="756" spans="1:54" ht="15.75" customHeight="1">
      <c r="A756" s="457"/>
      <c r="B756" s="456"/>
      <c r="C756" s="457"/>
      <c r="D756" s="457"/>
      <c r="E756" s="457"/>
      <c r="F756" s="457"/>
      <c r="G756" s="457"/>
      <c r="H756" s="457"/>
      <c r="I756" s="457"/>
      <c r="J756" s="820"/>
      <c r="K756" s="457"/>
      <c r="L756" s="193"/>
      <c r="M756" s="193"/>
      <c r="N756" s="457"/>
      <c r="O756" s="457"/>
      <c r="P756" s="459"/>
      <c r="Q756" s="459"/>
      <c r="R756" s="457"/>
      <c r="S756" s="456"/>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row>
    <row r="757" spans="1:54" ht="15.75" customHeight="1">
      <c r="A757" s="457"/>
      <c r="B757" s="456"/>
      <c r="C757" s="457"/>
      <c r="D757" s="457"/>
      <c r="E757" s="457"/>
      <c r="F757" s="457"/>
      <c r="G757" s="457"/>
      <c r="H757" s="457"/>
      <c r="I757" s="457"/>
      <c r="J757" s="820"/>
      <c r="K757" s="457"/>
      <c r="L757" s="193"/>
      <c r="M757" s="193"/>
      <c r="N757" s="457"/>
      <c r="O757" s="457"/>
      <c r="P757" s="459"/>
      <c r="Q757" s="459"/>
      <c r="R757" s="457"/>
      <c r="S757" s="456"/>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row>
    <row r="758" spans="1:54" ht="15.75" customHeight="1">
      <c r="A758" s="457"/>
      <c r="B758" s="456"/>
      <c r="C758" s="457"/>
      <c r="D758" s="457"/>
      <c r="E758" s="457"/>
      <c r="F758" s="457"/>
      <c r="G758" s="457"/>
      <c r="H758" s="457"/>
      <c r="I758" s="457"/>
      <c r="J758" s="820"/>
      <c r="K758" s="457"/>
      <c r="L758" s="193"/>
      <c r="M758" s="193"/>
      <c r="N758" s="457"/>
      <c r="O758" s="457"/>
      <c r="P758" s="459"/>
      <c r="Q758" s="459"/>
      <c r="R758" s="457"/>
      <c r="S758" s="456"/>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row>
    <row r="759" spans="1:54" ht="15.75" customHeight="1">
      <c r="A759" s="457"/>
      <c r="B759" s="456"/>
      <c r="C759" s="457"/>
      <c r="D759" s="457"/>
      <c r="E759" s="457"/>
      <c r="F759" s="457"/>
      <c r="G759" s="457"/>
      <c r="H759" s="457"/>
      <c r="I759" s="457"/>
      <c r="J759" s="820"/>
      <c r="K759" s="457"/>
      <c r="L759" s="193"/>
      <c r="M759" s="193"/>
      <c r="N759" s="457"/>
      <c r="O759" s="457"/>
      <c r="P759" s="459"/>
      <c r="Q759" s="459"/>
      <c r="R759" s="457"/>
      <c r="S759" s="456"/>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row>
    <row r="760" spans="1:54" ht="15.75" customHeight="1">
      <c r="A760" s="457"/>
      <c r="B760" s="456"/>
      <c r="C760" s="457"/>
      <c r="D760" s="457"/>
      <c r="E760" s="457"/>
      <c r="F760" s="457"/>
      <c r="G760" s="457"/>
      <c r="H760" s="457"/>
      <c r="I760" s="457"/>
      <c r="J760" s="820"/>
      <c r="K760" s="457"/>
      <c r="L760" s="193"/>
      <c r="M760" s="193"/>
      <c r="N760" s="457"/>
      <c r="O760" s="457"/>
      <c r="P760" s="459"/>
      <c r="Q760" s="459"/>
      <c r="R760" s="457"/>
      <c r="S760" s="456"/>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row>
    <row r="761" spans="1:54" ht="15.75" customHeight="1">
      <c r="A761" s="457"/>
      <c r="B761" s="456"/>
      <c r="C761" s="457"/>
      <c r="D761" s="457"/>
      <c r="E761" s="457"/>
      <c r="F761" s="457"/>
      <c r="G761" s="457"/>
      <c r="H761" s="457"/>
      <c r="I761" s="457"/>
      <c r="J761" s="820"/>
      <c r="K761" s="457"/>
      <c r="L761" s="193"/>
      <c r="M761" s="193"/>
      <c r="N761" s="457"/>
      <c r="O761" s="457"/>
      <c r="P761" s="459"/>
      <c r="Q761" s="459"/>
      <c r="R761" s="457"/>
      <c r="S761" s="456"/>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row>
    <row r="762" spans="1:54" ht="15.75" customHeight="1">
      <c r="A762" s="457"/>
      <c r="B762" s="456"/>
      <c r="C762" s="457"/>
      <c r="D762" s="457"/>
      <c r="E762" s="457"/>
      <c r="F762" s="457"/>
      <c r="G762" s="457"/>
      <c r="H762" s="457"/>
      <c r="I762" s="457"/>
      <c r="J762" s="820"/>
      <c r="K762" s="457"/>
      <c r="L762" s="193"/>
      <c r="M762" s="193"/>
      <c r="N762" s="457"/>
      <c r="O762" s="457"/>
      <c r="P762" s="459"/>
      <c r="Q762" s="459"/>
      <c r="R762" s="457"/>
      <c r="S762" s="456"/>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row>
    <row r="763" spans="1:54" ht="15.75" customHeight="1">
      <c r="A763" s="457"/>
      <c r="B763" s="456"/>
      <c r="C763" s="457"/>
      <c r="D763" s="457"/>
      <c r="E763" s="457"/>
      <c r="F763" s="457"/>
      <c r="G763" s="457"/>
      <c r="H763" s="457"/>
      <c r="I763" s="457"/>
      <c r="J763" s="820"/>
      <c r="K763" s="457"/>
      <c r="L763" s="193"/>
      <c r="M763" s="193"/>
      <c r="N763" s="457"/>
      <c r="O763" s="457"/>
      <c r="P763" s="459"/>
      <c r="Q763" s="459"/>
      <c r="R763" s="457"/>
      <c r="S763" s="456"/>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row>
    <row r="764" spans="1:54" ht="15.75" customHeight="1">
      <c r="A764" s="457"/>
      <c r="B764" s="456"/>
      <c r="C764" s="457"/>
      <c r="D764" s="457"/>
      <c r="E764" s="457"/>
      <c r="F764" s="457"/>
      <c r="G764" s="457"/>
      <c r="H764" s="457"/>
      <c r="I764" s="457"/>
      <c r="J764" s="820"/>
      <c r="K764" s="457"/>
      <c r="L764" s="193"/>
      <c r="M764" s="193"/>
      <c r="N764" s="457"/>
      <c r="O764" s="457"/>
      <c r="P764" s="459"/>
      <c r="Q764" s="459"/>
      <c r="R764" s="457"/>
      <c r="S764" s="456"/>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row>
    <row r="765" spans="1:54" ht="15.75" customHeight="1">
      <c r="A765" s="457"/>
      <c r="B765" s="456"/>
      <c r="C765" s="457"/>
      <c r="D765" s="457"/>
      <c r="E765" s="457"/>
      <c r="F765" s="457"/>
      <c r="G765" s="457"/>
      <c r="H765" s="457"/>
      <c r="I765" s="457"/>
      <c r="J765" s="820"/>
      <c r="K765" s="457"/>
      <c r="L765" s="193"/>
      <c r="M765" s="193"/>
      <c r="N765" s="457"/>
      <c r="O765" s="457"/>
      <c r="P765" s="459"/>
      <c r="Q765" s="459"/>
      <c r="R765" s="457"/>
      <c r="S765" s="456"/>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row>
    <row r="766" spans="1:54" ht="15.75" customHeight="1">
      <c r="A766" s="457"/>
      <c r="B766" s="456"/>
      <c r="C766" s="457"/>
      <c r="D766" s="457"/>
      <c r="E766" s="457"/>
      <c r="F766" s="457"/>
      <c r="G766" s="457"/>
      <c r="H766" s="457"/>
      <c r="I766" s="457"/>
      <c r="J766" s="820"/>
      <c r="K766" s="457"/>
      <c r="L766" s="193"/>
      <c r="M766" s="193"/>
      <c r="N766" s="457"/>
      <c r="O766" s="457"/>
      <c r="P766" s="459"/>
      <c r="Q766" s="459"/>
      <c r="R766" s="457"/>
      <c r="S766" s="456"/>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row>
    <row r="767" spans="1:54" ht="15.75" customHeight="1">
      <c r="A767" s="457"/>
      <c r="B767" s="456"/>
      <c r="C767" s="457"/>
      <c r="D767" s="457"/>
      <c r="E767" s="457"/>
      <c r="F767" s="457"/>
      <c r="G767" s="457"/>
      <c r="H767" s="457"/>
      <c r="I767" s="457"/>
      <c r="J767" s="820"/>
      <c r="K767" s="457"/>
      <c r="L767" s="193"/>
      <c r="M767" s="193"/>
      <c r="N767" s="457"/>
      <c r="O767" s="457"/>
      <c r="P767" s="459"/>
      <c r="Q767" s="459"/>
      <c r="R767" s="457"/>
      <c r="S767" s="456"/>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row>
    <row r="768" spans="1:54" ht="15.75" customHeight="1">
      <c r="A768" s="457"/>
      <c r="B768" s="456"/>
      <c r="C768" s="457"/>
      <c r="D768" s="457"/>
      <c r="E768" s="457"/>
      <c r="F768" s="457"/>
      <c r="G768" s="457"/>
      <c r="H768" s="457"/>
      <c r="I768" s="457"/>
      <c r="J768" s="820"/>
      <c r="K768" s="457"/>
      <c r="L768" s="193"/>
      <c r="M768" s="193"/>
      <c r="N768" s="457"/>
      <c r="O768" s="457"/>
      <c r="P768" s="459"/>
      <c r="Q768" s="459"/>
      <c r="R768" s="457"/>
      <c r="S768" s="456"/>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row>
    <row r="769" spans="1:54" ht="15.75" customHeight="1">
      <c r="A769" s="457"/>
      <c r="B769" s="456"/>
      <c r="C769" s="457"/>
      <c r="D769" s="457"/>
      <c r="E769" s="457"/>
      <c r="F769" s="457"/>
      <c r="G769" s="457"/>
      <c r="H769" s="457"/>
      <c r="I769" s="457"/>
      <c r="J769" s="820"/>
      <c r="K769" s="457"/>
      <c r="L769" s="193"/>
      <c r="M769" s="193"/>
      <c r="N769" s="457"/>
      <c r="O769" s="457"/>
      <c r="P769" s="459"/>
      <c r="Q769" s="459"/>
      <c r="R769" s="457"/>
      <c r="S769" s="456"/>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row>
    <row r="770" spans="1:54" ht="15.75" customHeight="1">
      <c r="A770" s="457"/>
      <c r="B770" s="456"/>
      <c r="C770" s="457"/>
      <c r="D770" s="457"/>
      <c r="E770" s="457"/>
      <c r="F770" s="457"/>
      <c r="G770" s="457"/>
      <c r="H770" s="457"/>
      <c r="I770" s="457"/>
      <c r="J770" s="820"/>
      <c r="K770" s="457"/>
      <c r="L770" s="193"/>
      <c r="M770" s="193"/>
      <c r="N770" s="457"/>
      <c r="O770" s="457"/>
      <c r="P770" s="459"/>
      <c r="Q770" s="459"/>
      <c r="R770" s="457"/>
      <c r="S770" s="456"/>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row>
    <row r="771" spans="1:54" ht="15.75" customHeight="1">
      <c r="A771" s="457"/>
      <c r="B771" s="456"/>
      <c r="C771" s="457"/>
      <c r="D771" s="457"/>
      <c r="E771" s="457"/>
      <c r="F771" s="457"/>
      <c r="G771" s="457"/>
      <c r="H771" s="457"/>
      <c r="I771" s="457"/>
      <c r="J771" s="820"/>
      <c r="K771" s="457"/>
      <c r="L771" s="193"/>
      <c r="M771" s="193"/>
      <c r="N771" s="457"/>
      <c r="O771" s="457"/>
      <c r="P771" s="459"/>
      <c r="Q771" s="459"/>
      <c r="R771" s="457"/>
      <c r="S771" s="456"/>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row>
    <row r="772" spans="1:54" ht="15.75" customHeight="1">
      <c r="A772" s="457"/>
      <c r="B772" s="456"/>
      <c r="C772" s="457"/>
      <c r="D772" s="457"/>
      <c r="E772" s="457"/>
      <c r="F772" s="457"/>
      <c r="G772" s="457"/>
      <c r="H772" s="457"/>
      <c r="I772" s="457"/>
      <c r="J772" s="820"/>
      <c r="K772" s="457"/>
      <c r="L772" s="193"/>
      <c r="M772" s="193"/>
      <c r="N772" s="457"/>
      <c r="O772" s="457"/>
      <c r="P772" s="459"/>
      <c r="Q772" s="459"/>
      <c r="R772" s="457"/>
      <c r="S772" s="456"/>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row>
    <row r="773" spans="1:54" ht="15.75" customHeight="1">
      <c r="A773" s="457"/>
      <c r="B773" s="456"/>
      <c r="C773" s="457"/>
      <c r="D773" s="457"/>
      <c r="E773" s="457"/>
      <c r="F773" s="457"/>
      <c r="G773" s="457"/>
      <c r="H773" s="457"/>
      <c r="I773" s="457"/>
      <c r="J773" s="820"/>
      <c r="K773" s="457"/>
      <c r="L773" s="193"/>
      <c r="M773" s="193"/>
      <c r="N773" s="457"/>
      <c r="O773" s="457"/>
      <c r="P773" s="459"/>
      <c r="Q773" s="459"/>
      <c r="R773" s="457"/>
      <c r="S773" s="456"/>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row>
    <row r="774" spans="1:54" ht="15.75" customHeight="1">
      <c r="A774" s="457"/>
      <c r="B774" s="456"/>
      <c r="C774" s="457"/>
      <c r="D774" s="457"/>
      <c r="E774" s="457"/>
      <c r="F774" s="457"/>
      <c r="G774" s="457"/>
      <c r="H774" s="457"/>
      <c r="I774" s="457"/>
      <c r="J774" s="820"/>
      <c r="K774" s="457"/>
      <c r="L774" s="193"/>
      <c r="M774" s="193"/>
      <c r="N774" s="457"/>
      <c r="O774" s="457"/>
      <c r="P774" s="459"/>
      <c r="Q774" s="459"/>
      <c r="R774" s="457"/>
      <c r="S774" s="456"/>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row>
    <row r="775" spans="1:54" ht="15.75" customHeight="1">
      <c r="A775" s="457"/>
      <c r="B775" s="456"/>
      <c r="C775" s="457"/>
      <c r="D775" s="457"/>
      <c r="E775" s="457"/>
      <c r="F775" s="457"/>
      <c r="G775" s="457"/>
      <c r="H775" s="457"/>
      <c r="I775" s="457"/>
      <c r="J775" s="820"/>
      <c r="K775" s="457"/>
      <c r="L775" s="193"/>
      <c r="M775" s="193"/>
      <c r="N775" s="457"/>
      <c r="O775" s="457"/>
      <c r="P775" s="459"/>
      <c r="Q775" s="459"/>
      <c r="R775" s="457"/>
      <c r="S775" s="456"/>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row>
    <row r="776" spans="1:54" ht="15.75" customHeight="1">
      <c r="A776" s="457"/>
      <c r="B776" s="456"/>
      <c r="C776" s="457"/>
      <c r="D776" s="457"/>
      <c r="E776" s="457"/>
      <c r="F776" s="457"/>
      <c r="G776" s="457"/>
      <c r="H776" s="457"/>
      <c r="I776" s="457"/>
      <c r="J776" s="820"/>
      <c r="K776" s="457"/>
      <c r="L776" s="193"/>
      <c r="M776" s="193"/>
      <c r="N776" s="457"/>
      <c r="O776" s="457"/>
      <c r="P776" s="459"/>
      <c r="Q776" s="459"/>
      <c r="R776" s="457"/>
      <c r="S776" s="456"/>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row>
    <row r="777" spans="1:54" ht="15.75" customHeight="1">
      <c r="A777" s="457"/>
      <c r="B777" s="456"/>
      <c r="C777" s="457"/>
      <c r="D777" s="457"/>
      <c r="E777" s="457"/>
      <c r="F777" s="457"/>
      <c r="G777" s="457"/>
      <c r="H777" s="457"/>
      <c r="I777" s="457"/>
      <c r="J777" s="820"/>
      <c r="K777" s="457"/>
      <c r="L777" s="193"/>
      <c r="M777" s="193"/>
      <c r="N777" s="457"/>
      <c r="O777" s="457"/>
      <c r="P777" s="459"/>
      <c r="Q777" s="459"/>
      <c r="R777" s="457"/>
      <c r="S777" s="456"/>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row>
    <row r="778" spans="1:54" ht="15.75" customHeight="1">
      <c r="A778" s="457"/>
      <c r="B778" s="456"/>
      <c r="C778" s="457"/>
      <c r="D778" s="457"/>
      <c r="E778" s="457"/>
      <c r="F778" s="457"/>
      <c r="G778" s="457"/>
      <c r="H778" s="457"/>
      <c r="I778" s="457"/>
      <c r="J778" s="820"/>
      <c r="K778" s="457"/>
      <c r="L778" s="193"/>
      <c r="M778" s="193"/>
      <c r="N778" s="457"/>
      <c r="O778" s="457"/>
      <c r="P778" s="459"/>
      <c r="Q778" s="459"/>
      <c r="R778" s="457"/>
      <c r="S778" s="456"/>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row>
    <row r="779" spans="1:54" ht="15.75" customHeight="1">
      <c r="A779" s="457"/>
      <c r="B779" s="456"/>
      <c r="C779" s="457"/>
      <c r="D779" s="457"/>
      <c r="E779" s="457"/>
      <c r="F779" s="457"/>
      <c r="G779" s="457"/>
      <c r="H779" s="457"/>
      <c r="I779" s="457"/>
      <c r="J779" s="820"/>
      <c r="K779" s="457"/>
      <c r="L779" s="193"/>
      <c r="M779" s="193"/>
      <c r="N779" s="457"/>
      <c r="O779" s="457"/>
      <c r="P779" s="459"/>
      <c r="Q779" s="459"/>
      <c r="R779" s="457"/>
      <c r="S779" s="456"/>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row>
    <row r="780" spans="1:54" ht="15.75" customHeight="1">
      <c r="A780" s="457"/>
      <c r="B780" s="456"/>
      <c r="C780" s="457"/>
      <c r="D780" s="457"/>
      <c r="E780" s="457"/>
      <c r="F780" s="457"/>
      <c r="G780" s="457"/>
      <c r="H780" s="457"/>
      <c r="I780" s="457"/>
      <c r="J780" s="820"/>
      <c r="K780" s="457"/>
      <c r="L780" s="193"/>
      <c r="M780" s="193"/>
      <c r="N780" s="457"/>
      <c r="O780" s="457"/>
      <c r="P780" s="459"/>
      <c r="Q780" s="459"/>
      <c r="R780" s="457"/>
      <c r="S780" s="456"/>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row>
    <row r="781" spans="1:54" ht="15.75" customHeight="1">
      <c r="A781" s="457"/>
      <c r="B781" s="456"/>
      <c r="C781" s="457"/>
      <c r="D781" s="457"/>
      <c r="E781" s="457"/>
      <c r="F781" s="457"/>
      <c r="G781" s="457"/>
      <c r="H781" s="457"/>
      <c r="I781" s="457"/>
      <c r="J781" s="820"/>
      <c r="K781" s="457"/>
      <c r="L781" s="193"/>
      <c r="M781" s="193"/>
      <c r="N781" s="457"/>
      <c r="O781" s="457"/>
      <c r="P781" s="459"/>
      <c r="Q781" s="459"/>
      <c r="R781" s="457"/>
      <c r="S781" s="456"/>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row>
    <row r="782" spans="1:54" ht="15.75" customHeight="1">
      <c r="A782" s="457"/>
      <c r="B782" s="456"/>
      <c r="C782" s="457"/>
      <c r="D782" s="457"/>
      <c r="E782" s="457"/>
      <c r="F782" s="457"/>
      <c r="G782" s="457"/>
      <c r="H782" s="457"/>
      <c r="I782" s="457"/>
      <c r="J782" s="820"/>
      <c r="K782" s="457"/>
      <c r="L782" s="193"/>
      <c r="M782" s="193"/>
      <c r="N782" s="457"/>
      <c r="O782" s="457"/>
      <c r="P782" s="459"/>
      <c r="Q782" s="459"/>
      <c r="R782" s="457"/>
      <c r="S782" s="456"/>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row>
    <row r="783" spans="1:54" ht="15.75" customHeight="1">
      <c r="A783" s="457"/>
      <c r="B783" s="456"/>
      <c r="C783" s="457"/>
      <c r="D783" s="457"/>
      <c r="E783" s="457"/>
      <c r="F783" s="457"/>
      <c r="G783" s="457"/>
      <c r="H783" s="457"/>
      <c r="I783" s="457"/>
      <c r="J783" s="820"/>
      <c r="K783" s="457"/>
      <c r="L783" s="193"/>
      <c r="M783" s="193"/>
      <c r="N783" s="457"/>
      <c r="O783" s="457"/>
      <c r="P783" s="459"/>
      <c r="Q783" s="459"/>
      <c r="R783" s="457"/>
      <c r="S783" s="456"/>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row>
    <row r="784" spans="1:54" ht="15.75" customHeight="1">
      <c r="A784" s="457"/>
      <c r="B784" s="456"/>
      <c r="C784" s="457"/>
      <c r="D784" s="457"/>
      <c r="E784" s="457"/>
      <c r="F784" s="457"/>
      <c r="G784" s="457"/>
      <c r="H784" s="457"/>
      <c r="I784" s="457"/>
      <c r="J784" s="820"/>
      <c r="K784" s="457"/>
      <c r="L784" s="193"/>
      <c r="M784" s="193"/>
      <c r="N784" s="457"/>
      <c r="O784" s="457"/>
      <c r="P784" s="459"/>
      <c r="Q784" s="459"/>
      <c r="R784" s="457"/>
      <c r="S784" s="456"/>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row>
    <row r="785" spans="1:54" ht="15.75" customHeight="1">
      <c r="A785" s="457"/>
      <c r="B785" s="456"/>
      <c r="C785" s="457"/>
      <c r="D785" s="457"/>
      <c r="E785" s="457"/>
      <c r="F785" s="457"/>
      <c r="G785" s="457"/>
      <c r="H785" s="457"/>
      <c r="I785" s="457"/>
      <c r="J785" s="820"/>
      <c r="K785" s="457"/>
      <c r="L785" s="193"/>
      <c r="M785" s="193"/>
      <c r="N785" s="457"/>
      <c r="O785" s="457"/>
      <c r="P785" s="459"/>
      <c r="Q785" s="459"/>
      <c r="R785" s="457"/>
      <c r="S785" s="456"/>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row>
    <row r="786" spans="1:54" ht="15.75" customHeight="1">
      <c r="A786" s="457"/>
      <c r="B786" s="456"/>
      <c r="C786" s="457"/>
      <c r="D786" s="457"/>
      <c r="E786" s="457"/>
      <c r="F786" s="457"/>
      <c r="G786" s="457"/>
      <c r="H786" s="457"/>
      <c r="I786" s="457"/>
      <c r="J786" s="820"/>
      <c r="K786" s="457"/>
      <c r="L786" s="193"/>
      <c r="M786" s="193"/>
      <c r="N786" s="457"/>
      <c r="O786" s="457"/>
      <c r="P786" s="459"/>
      <c r="Q786" s="459"/>
      <c r="R786" s="457"/>
      <c r="S786" s="456"/>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row>
    <row r="787" spans="1:54" ht="15.75" customHeight="1">
      <c r="A787" s="457"/>
      <c r="B787" s="456"/>
      <c r="C787" s="457"/>
      <c r="D787" s="457"/>
      <c r="E787" s="457"/>
      <c r="F787" s="457"/>
      <c r="G787" s="457"/>
      <c r="H787" s="457"/>
      <c r="I787" s="457"/>
      <c r="J787" s="820"/>
      <c r="K787" s="457"/>
      <c r="L787" s="193"/>
      <c r="M787" s="193"/>
      <c r="N787" s="457"/>
      <c r="O787" s="457"/>
      <c r="P787" s="459"/>
      <c r="Q787" s="459"/>
      <c r="R787" s="457"/>
      <c r="S787" s="456"/>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row>
    <row r="788" spans="1:54" ht="15.75" customHeight="1">
      <c r="A788" s="457"/>
      <c r="B788" s="456"/>
      <c r="C788" s="457"/>
      <c r="D788" s="457"/>
      <c r="E788" s="457"/>
      <c r="F788" s="457"/>
      <c r="G788" s="457"/>
      <c r="H788" s="457"/>
      <c r="I788" s="457"/>
      <c r="J788" s="820"/>
      <c r="K788" s="457"/>
      <c r="L788" s="193"/>
      <c r="M788" s="193"/>
      <c r="N788" s="457"/>
      <c r="O788" s="457"/>
      <c r="P788" s="459"/>
      <c r="Q788" s="459"/>
      <c r="R788" s="457"/>
      <c r="S788" s="456"/>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row>
    <row r="789" spans="1:54" ht="15.75" customHeight="1">
      <c r="A789" s="457"/>
      <c r="B789" s="456"/>
      <c r="C789" s="457"/>
      <c r="D789" s="457"/>
      <c r="E789" s="457"/>
      <c r="F789" s="457"/>
      <c r="G789" s="457"/>
      <c r="H789" s="457"/>
      <c r="I789" s="457"/>
      <c r="J789" s="820"/>
      <c r="K789" s="457"/>
      <c r="L789" s="193"/>
      <c r="M789" s="193"/>
      <c r="N789" s="457"/>
      <c r="O789" s="457"/>
      <c r="P789" s="459"/>
      <c r="Q789" s="459"/>
      <c r="R789" s="457"/>
      <c r="S789" s="456"/>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row>
    <row r="790" spans="1:54" ht="15.75" customHeight="1">
      <c r="A790" s="457"/>
      <c r="B790" s="456"/>
      <c r="C790" s="457"/>
      <c r="D790" s="457"/>
      <c r="E790" s="457"/>
      <c r="F790" s="457"/>
      <c r="G790" s="457"/>
      <c r="H790" s="457"/>
      <c r="I790" s="457"/>
      <c r="J790" s="820"/>
      <c r="K790" s="457"/>
      <c r="L790" s="193"/>
      <c r="M790" s="193"/>
      <c r="N790" s="457"/>
      <c r="O790" s="457"/>
      <c r="P790" s="459"/>
      <c r="Q790" s="459"/>
      <c r="R790" s="457"/>
      <c r="S790" s="456"/>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row>
    <row r="791" spans="1:54" ht="15.75" customHeight="1">
      <c r="A791" s="457"/>
      <c r="B791" s="456"/>
      <c r="C791" s="457"/>
      <c r="D791" s="457"/>
      <c r="E791" s="457"/>
      <c r="F791" s="457"/>
      <c r="G791" s="457"/>
      <c r="H791" s="457"/>
      <c r="I791" s="457"/>
      <c r="J791" s="820"/>
      <c r="K791" s="457"/>
      <c r="L791" s="193"/>
      <c r="M791" s="193"/>
      <c r="N791" s="457"/>
      <c r="O791" s="457"/>
      <c r="P791" s="459"/>
      <c r="Q791" s="459"/>
      <c r="R791" s="457"/>
      <c r="S791" s="456"/>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row>
    <row r="792" spans="1:54" ht="15.75" customHeight="1">
      <c r="A792" s="457"/>
      <c r="B792" s="456"/>
      <c r="C792" s="457"/>
      <c r="D792" s="457"/>
      <c r="E792" s="457"/>
      <c r="F792" s="457"/>
      <c r="G792" s="457"/>
      <c r="H792" s="457"/>
      <c r="I792" s="457"/>
      <c r="J792" s="820"/>
      <c r="K792" s="457"/>
      <c r="L792" s="193"/>
      <c r="M792" s="193"/>
      <c r="N792" s="457"/>
      <c r="O792" s="457"/>
      <c r="P792" s="459"/>
      <c r="Q792" s="459"/>
      <c r="R792" s="457"/>
      <c r="S792" s="456"/>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row>
    <row r="793" spans="1:54" ht="15.75" customHeight="1">
      <c r="A793" s="457"/>
      <c r="B793" s="456"/>
      <c r="C793" s="457"/>
      <c r="D793" s="457"/>
      <c r="E793" s="457"/>
      <c r="F793" s="457"/>
      <c r="G793" s="457"/>
      <c r="H793" s="457"/>
      <c r="I793" s="457"/>
      <c r="J793" s="820"/>
      <c r="K793" s="457"/>
      <c r="L793" s="193"/>
      <c r="M793" s="193"/>
      <c r="N793" s="457"/>
      <c r="O793" s="457"/>
      <c r="P793" s="459"/>
      <c r="Q793" s="459"/>
      <c r="R793" s="457"/>
      <c r="S793" s="456"/>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row>
    <row r="794" spans="1:54" ht="15.75" customHeight="1">
      <c r="A794" s="457"/>
      <c r="B794" s="456"/>
      <c r="C794" s="457"/>
      <c r="D794" s="457"/>
      <c r="E794" s="457"/>
      <c r="F794" s="457"/>
      <c r="G794" s="457"/>
      <c r="H794" s="457"/>
      <c r="I794" s="457"/>
      <c r="J794" s="820"/>
      <c r="K794" s="457"/>
      <c r="L794" s="193"/>
      <c r="M794" s="193"/>
      <c r="N794" s="457"/>
      <c r="O794" s="457"/>
      <c r="P794" s="459"/>
      <c r="Q794" s="459"/>
      <c r="R794" s="457"/>
      <c r="S794" s="456"/>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row>
    <row r="795" spans="1:54" ht="15.75" customHeight="1">
      <c r="A795" s="457"/>
      <c r="B795" s="456"/>
      <c r="C795" s="457"/>
      <c r="D795" s="457"/>
      <c r="E795" s="457"/>
      <c r="F795" s="457"/>
      <c r="G795" s="457"/>
      <c r="H795" s="457"/>
      <c r="I795" s="457"/>
      <c r="J795" s="820"/>
      <c r="K795" s="457"/>
      <c r="L795" s="193"/>
      <c r="M795" s="193"/>
      <c r="N795" s="457"/>
      <c r="O795" s="457"/>
      <c r="P795" s="459"/>
      <c r="Q795" s="459"/>
      <c r="R795" s="457"/>
      <c r="S795" s="456"/>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row>
    <row r="796" spans="1:54" ht="15.75" customHeight="1">
      <c r="A796" s="457"/>
      <c r="B796" s="456"/>
      <c r="C796" s="457"/>
      <c r="D796" s="457"/>
      <c r="E796" s="457"/>
      <c r="F796" s="457"/>
      <c r="G796" s="457"/>
      <c r="H796" s="457"/>
      <c r="I796" s="457"/>
      <c r="J796" s="820"/>
      <c r="K796" s="457"/>
      <c r="L796" s="193"/>
      <c r="M796" s="193"/>
      <c r="N796" s="457"/>
      <c r="O796" s="457"/>
      <c r="P796" s="459"/>
      <c r="Q796" s="459"/>
      <c r="R796" s="457"/>
      <c r="S796" s="456"/>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row>
    <row r="797" spans="1:54" ht="15.75" customHeight="1">
      <c r="A797" s="457"/>
      <c r="B797" s="456"/>
      <c r="C797" s="457"/>
      <c r="D797" s="457"/>
      <c r="E797" s="457"/>
      <c r="F797" s="457"/>
      <c r="G797" s="457"/>
      <c r="H797" s="457"/>
      <c r="I797" s="457"/>
      <c r="J797" s="820"/>
      <c r="K797" s="457"/>
      <c r="L797" s="193"/>
      <c r="M797" s="193"/>
      <c r="N797" s="457"/>
      <c r="O797" s="457"/>
      <c r="P797" s="459"/>
      <c r="Q797" s="459"/>
      <c r="R797" s="457"/>
      <c r="S797" s="456"/>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row>
    <row r="798" spans="1:54" ht="15.75" customHeight="1">
      <c r="A798" s="457"/>
      <c r="B798" s="456"/>
      <c r="C798" s="457"/>
      <c r="D798" s="457"/>
      <c r="E798" s="457"/>
      <c r="F798" s="457"/>
      <c r="G798" s="457"/>
      <c r="H798" s="457"/>
      <c r="I798" s="457"/>
      <c r="J798" s="820"/>
      <c r="K798" s="457"/>
      <c r="L798" s="193"/>
      <c r="M798" s="193"/>
      <c r="N798" s="457"/>
      <c r="O798" s="457"/>
      <c r="P798" s="459"/>
      <c r="Q798" s="459"/>
      <c r="R798" s="457"/>
      <c r="S798" s="456"/>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row>
    <row r="799" spans="1:54" ht="15.75" customHeight="1">
      <c r="A799" s="457"/>
      <c r="B799" s="456"/>
      <c r="C799" s="457"/>
      <c r="D799" s="457"/>
      <c r="E799" s="457"/>
      <c r="F799" s="457"/>
      <c r="G799" s="457"/>
      <c r="H799" s="457"/>
      <c r="I799" s="457"/>
      <c r="J799" s="820"/>
      <c r="K799" s="457"/>
      <c r="L799" s="193"/>
      <c r="M799" s="193"/>
      <c r="N799" s="457"/>
      <c r="O799" s="457"/>
      <c r="P799" s="459"/>
      <c r="Q799" s="459"/>
      <c r="R799" s="457"/>
      <c r="S799" s="456"/>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row>
    <row r="800" spans="1:54" ht="15.75" customHeight="1">
      <c r="A800" s="457"/>
      <c r="B800" s="456"/>
      <c r="C800" s="457"/>
      <c r="D800" s="457"/>
      <c r="E800" s="457"/>
      <c r="F800" s="457"/>
      <c r="G800" s="457"/>
      <c r="H800" s="457"/>
      <c r="I800" s="457"/>
      <c r="J800" s="820"/>
      <c r="K800" s="457"/>
      <c r="L800" s="193"/>
      <c r="M800" s="193"/>
      <c r="N800" s="457"/>
      <c r="O800" s="457"/>
      <c r="P800" s="459"/>
      <c r="Q800" s="459"/>
      <c r="R800" s="457"/>
      <c r="S800" s="456"/>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row>
    <row r="801" spans="1:54" ht="15.75" customHeight="1">
      <c r="A801" s="457"/>
      <c r="B801" s="456"/>
      <c r="C801" s="457"/>
      <c r="D801" s="457"/>
      <c r="E801" s="457"/>
      <c r="F801" s="457"/>
      <c r="G801" s="457"/>
      <c r="H801" s="457"/>
      <c r="I801" s="457"/>
      <c r="J801" s="820"/>
      <c r="K801" s="457"/>
      <c r="L801" s="193"/>
      <c r="M801" s="193"/>
      <c r="N801" s="457"/>
      <c r="O801" s="457"/>
      <c r="P801" s="459"/>
      <c r="Q801" s="459"/>
      <c r="R801" s="457"/>
      <c r="S801" s="456"/>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row>
    <row r="802" spans="1:54" ht="15.75" customHeight="1">
      <c r="A802" s="457"/>
      <c r="B802" s="456"/>
      <c r="C802" s="457"/>
      <c r="D802" s="457"/>
      <c r="E802" s="457"/>
      <c r="F802" s="457"/>
      <c r="G802" s="457"/>
      <c r="H802" s="457"/>
      <c r="I802" s="457"/>
      <c r="J802" s="820"/>
      <c r="K802" s="457"/>
      <c r="L802" s="193"/>
      <c r="M802" s="193"/>
      <c r="N802" s="457"/>
      <c r="O802" s="457"/>
      <c r="P802" s="459"/>
      <c r="Q802" s="459"/>
      <c r="R802" s="457"/>
      <c r="S802" s="456"/>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row>
    <row r="803" spans="1:54" ht="15.75" customHeight="1">
      <c r="A803" s="457"/>
      <c r="B803" s="456"/>
      <c r="C803" s="457"/>
      <c r="D803" s="457"/>
      <c r="E803" s="457"/>
      <c r="F803" s="457"/>
      <c r="G803" s="457"/>
      <c r="H803" s="457"/>
      <c r="I803" s="457"/>
      <c r="J803" s="820"/>
      <c r="K803" s="457"/>
      <c r="L803" s="193"/>
      <c r="M803" s="193"/>
      <c r="N803" s="457"/>
      <c r="O803" s="457"/>
      <c r="P803" s="459"/>
      <c r="Q803" s="459"/>
      <c r="R803" s="457"/>
      <c r="S803" s="456"/>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row>
    <row r="804" spans="1:54" ht="15.75" customHeight="1">
      <c r="A804" s="457"/>
      <c r="B804" s="456"/>
      <c r="C804" s="457"/>
      <c r="D804" s="457"/>
      <c r="E804" s="457"/>
      <c r="F804" s="457"/>
      <c r="G804" s="457"/>
      <c r="H804" s="457"/>
      <c r="I804" s="457"/>
      <c r="J804" s="820"/>
      <c r="K804" s="457"/>
      <c r="L804" s="193"/>
      <c r="M804" s="193"/>
      <c r="N804" s="457"/>
      <c r="O804" s="457"/>
      <c r="P804" s="459"/>
      <c r="Q804" s="459"/>
      <c r="R804" s="457"/>
      <c r="S804" s="456"/>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row>
    <row r="805" spans="1:54" ht="15.75" customHeight="1">
      <c r="A805" s="457"/>
      <c r="B805" s="456"/>
      <c r="C805" s="457"/>
      <c r="D805" s="457"/>
      <c r="E805" s="457"/>
      <c r="F805" s="457"/>
      <c r="G805" s="457"/>
      <c r="H805" s="457"/>
      <c r="I805" s="457"/>
      <c r="J805" s="820"/>
      <c r="K805" s="457"/>
      <c r="L805" s="193"/>
      <c r="M805" s="193"/>
      <c r="N805" s="457"/>
      <c r="O805" s="457"/>
      <c r="P805" s="459"/>
      <c r="Q805" s="459"/>
      <c r="R805" s="457"/>
      <c r="S805" s="456"/>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row>
    <row r="806" spans="1:54" ht="15.75" customHeight="1">
      <c r="A806" s="457"/>
      <c r="B806" s="456"/>
      <c r="C806" s="457"/>
      <c r="D806" s="457"/>
      <c r="E806" s="457"/>
      <c r="F806" s="457"/>
      <c r="G806" s="457"/>
      <c r="H806" s="457"/>
      <c r="I806" s="457"/>
      <c r="J806" s="820"/>
      <c r="K806" s="457"/>
      <c r="L806" s="193"/>
      <c r="M806" s="193"/>
      <c r="N806" s="457"/>
      <c r="O806" s="457"/>
      <c r="P806" s="459"/>
      <c r="Q806" s="459"/>
      <c r="R806" s="457"/>
      <c r="S806" s="456"/>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row>
    <row r="807" spans="1:54" ht="15.75" customHeight="1">
      <c r="A807" s="457"/>
      <c r="B807" s="456"/>
      <c r="C807" s="457"/>
      <c r="D807" s="457"/>
      <c r="E807" s="457"/>
      <c r="F807" s="457"/>
      <c r="G807" s="457"/>
      <c r="H807" s="457"/>
      <c r="I807" s="457"/>
      <c r="J807" s="820"/>
      <c r="K807" s="457"/>
      <c r="L807" s="193"/>
      <c r="M807" s="193"/>
      <c r="N807" s="457"/>
      <c r="O807" s="457"/>
      <c r="P807" s="459"/>
      <c r="Q807" s="459"/>
      <c r="R807" s="457"/>
      <c r="S807" s="456"/>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row>
    <row r="808" spans="1:54" ht="15.75" customHeight="1">
      <c r="A808" s="457"/>
      <c r="B808" s="456"/>
      <c r="C808" s="457"/>
      <c r="D808" s="457"/>
      <c r="E808" s="457"/>
      <c r="F808" s="457"/>
      <c r="G808" s="457"/>
      <c r="H808" s="457"/>
      <c r="I808" s="457"/>
      <c r="J808" s="820"/>
      <c r="K808" s="457"/>
      <c r="L808" s="193"/>
      <c r="M808" s="193"/>
      <c r="N808" s="457"/>
      <c r="O808" s="457"/>
      <c r="P808" s="459"/>
      <c r="Q808" s="459"/>
      <c r="R808" s="457"/>
      <c r="S808" s="456"/>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row>
    <row r="809" spans="1:54" ht="15.75" customHeight="1">
      <c r="A809" s="457"/>
      <c r="B809" s="456"/>
      <c r="C809" s="457"/>
      <c r="D809" s="457"/>
      <c r="E809" s="457"/>
      <c r="F809" s="457"/>
      <c r="G809" s="457"/>
      <c r="H809" s="457"/>
      <c r="I809" s="457"/>
      <c r="J809" s="820"/>
      <c r="K809" s="457"/>
      <c r="L809" s="193"/>
      <c r="M809" s="193"/>
      <c r="N809" s="457"/>
      <c r="O809" s="457"/>
      <c r="P809" s="459"/>
      <c r="Q809" s="459"/>
      <c r="R809" s="457"/>
      <c r="S809" s="456"/>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row>
    <row r="810" spans="1:54" ht="15.75" customHeight="1">
      <c r="A810" s="457"/>
      <c r="B810" s="456"/>
      <c r="C810" s="457"/>
      <c r="D810" s="457"/>
      <c r="E810" s="457"/>
      <c r="F810" s="457"/>
      <c r="G810" s="457"/>
      <c r="H810" s="457"/>
      <c r="I810" s="457"/>
      <c r="J810" s="820"/>
      <c r="K810" s="457"/>
      <c r="L810" s="193"/>
      <c r="M810" s="193"/>
      <c r="N810" s="457"/>
      <c r="O810" s="457"/>
      <c r="P810" s="459"/>
      <c r="Q810" s="459"/>
      <c r="R810" s="457"/>
      <c r="S810" s="456"/>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row>
    <row r="811" spans="1:54" ht="15.75" customHeight="1">
      <c r="A811" s="457"/>
      <c r="B811" s="456"/>
      <c r="C811" s="457"/>
      <c r="D811" s="457"/>
      <c r="E811" s="457"/>
      <c r="F811" s="457"/>
      <c r="G811" s="457"/>
      <c r="H811" s="457"/>
      <c r="I811" s="457"/>
      <c r="J811" s="820"/>
      <c r="K811" s="457"/>
      <c r="L811" s="193"/>
      <c r="M811" s="193"/>
      <c r="N811" s="457"/>
      <c r="O811" s="457"/>
      <c r="P811" s="459"/>
      <c r="Q811" s="459"/>
      <c r="R811" s="457"/>
      <c r="S811" s="456"/>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row>
    <row r="812" spans="1:54" ht="15.75" customHeight="1">
      <c r="A812" s="457"/>
      <c r="B812" s="456"/>
      <c r="C812" s="457"/>
      <c r="D812" s="457"/>
      <c r="E812" s="457"/>
      <c r="F812" s="457"/>
      <c r="G812" s="457"/>
      <c r="H812" s="457"/>
      <c r="I812" s="457"/>
      <c r="J812" s="820"/>
      <c r="K812" s="457"/>
      <c r="L812" s="193"/>
      <c r="M812" s="193"/>
      <c r="N812" s="457"/>
      <c r="O812" s="457"/>
      <c r="P812" s="459"/>
      <c r="Q812" s="459"/>
      <c r="R812" s="457"/>
      <c r="S812" s="456"/>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row>
    <row r="813" spans="1:54" ht="15.75" customHeight="1">
      <c r="A813" s="457"/>
      <c r="B813" s="456"/>
      <c r="C813" s="457"/>
      <c r="D813" s="457"/>
      <c r="E813" s="457"/>
      <c r="F813" s="457"/>
      <c r="G813" s="457"/>
      <c r="H813" s="457"/>
      <c r="I813" s="457"/>
      <c r="J813" s="820"/>
      <c r="K813" s="457"/>
      <c r="L813" s="193"/>
      <c r="M813" s="193"/>
      <c r="N813" s="457"/>
      <c r="O813" s="457"/>
      <c r="P813" s="459"/>
      <c r="Q813" s="459"/>
      <c r="R813" s="457"/>
      <c r="S813" s="456"/>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row>
    <row r="814" spans="1:54" ht="15.75" customHeight="1">
      <c r="A814" s="457"/>
      <c r="B814" s="456"/>
      <c r="C814" s="457"/>
      <c r="D814" s="457"/>
      <c r="E814" s="457"/>
      <c r="F814" s="457"/>
      <c r="G814" s="457"/>
      <c r="H814" s="457"/>
      <c r="I814" s="457"/>
      <c r="J814" s="820"/>
      <c r="K814" s="457"/>
      <c r="L814" s="193"/>
      <c r="M814" s="193"/>
      <c r="N814" s="457"/>
      <c r="O814" s="457"/>
      <c r="P814" s="459"/>
      <c r="Q814" s="459"/>
      <c r="R814" s="457"/>
      <c r="S814" s="456"/>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row>
    <row r="815" spans="1:54" ht="15.75" customHeight="1">
      <c r="A815" s="457"/>
      <c r="B815" s="456"/>
      <c r="C815" s="457"/>
      <c r="D815" s="457"/>
      <c r="E815" s="457"/>
      <c r="F815" s="457"/>
      <c r="G815" s="457"/>
      <c r="H815" s="457"/>
      <c r="I815" s="457"/>
      <c r="J815" s="820"/>
      <c r="K815" s="457"/>
      <c r="L815" s="193"/>
      <c r="M815" s="193"/>
      <c r="N815" s="457"/>
      <c r="O815" s="457"/>
      <c r="P815" s="459"/>
      <c r="Q815" s="459"/>
      <c r="R815" s="457"/>
      <c r="S815" s="456"/>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row>
    <row r="816" spans="1:54" ht="15.75" customHeight="1">
      <c r="A816" s="457"/>
      <c r="B816" s="456"/>
      <c r="C816" s="457"/>
      <c r="D816" s="457"/>
      <c r="E816" s="457"/>
      <c r="F816" s="457"/>
      <c r="G816" s="457"/>
      <c r="H816" s="457"/>
      <c r="I816" s="457"/>
      <c r="J816" s="820"/>
      <c r="K816" s="457"/>
      <c r="L816" s="193"/>
      <c r="M816" s="193"/>
      <c r="N816" s="457"/>
      <c r="O816" s="457"/>
      <c r="P816" s="459"/>
      <c r="Q816" s="459"/>
      <c r="R816" s="457"/>
      <c r="S816" s="456"/>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row>
    <row r="817" spans="1:54" ht="15.75" customHeight="1">
      <c r="A817" s="457"/>
      <c r="B817" s="456"/>
      <c r="C817" s="457"/>
      <c r="D817" s="457"/>
      <c r="E817" s="457"/>
      <c r="F817" s="457"/>
      <c r="G817" s="457"/>
      <c r="H817" s="457"/>
      <c r="I817" s="457"/>
      <c r="J817" s="820"/>
      <c r="K817" s="457"/>
      <c r="L817" s="193"/>
      <c r="M817" s="193"/>
      <c r="N817" s="457"/>
      <c r="O817" s="457"/>
      <c r="P817" s="459"/>
      <c r="Q817" s="459"/>
      <c r="R817" s="457"/>
      <c r="S817" s="456"/>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row>
    <row r="818" spans="1:54" ht="15.75" customHeight="1">
      <c r="A818" s="457"/>
      <c r="B818" s="456"/>
      <c r="C818" s="457"/>
      <c r="D818" s="457"/>
      <c r="E818" s="457"/>
      <c r="F818" s="457"/>
      <c r="G818" s="457"/>
      <c r="H818" s="457"/>
      <c r="I818" s="457"/>
      <c r="J818" s="820"/>
      <c r="K818" s="457"/>
      <c r="L818" s="193"/>
      <c r="M818" s="193"/>
      <c r="N818" s="457"/>
      <c r="O818" s="457"/>
      <c r="P818" s="459"/>
      <c r="Q818" s="459"/>
      <c r="R818" s="457"/>
      <c r="S818" s="456"/>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row>
    <row r="819" spans="1:54" ht="15.75" customHeight="1">
      <c r="A819" s="457"/>
      <c r="B819" s="456"/>
      <c r="C819" s="457"/>
      <c r="D819" s="457"/>
      <c r="E819" s="457"/>
      <c r="F819" s="457"/>
      <c r="G819" s="457"/>
      <c r="H819" s="457"/>
      <c r="I819" s="457"/>
      <c r="J819" s="820"/>
      <c r="K819" s="457"/>
      <c r="L819" s="193"/>
      <c r="M819" s="193"/>
      <c r="N819" s="457"/>
      <c r="O819" s="457"/>
      <c r="P819" s="459"/>
      <c r="Q819" s="459"/>
      <c r="R819" s="457"/>
      <c r="S819" s="456"/>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row>
    <row r="820" spans="1:54" ht="15.75" customHeight="1">
      <c r="A820" s="457"/>
      <c r="B820" s="456"/>
      <c r="C820" s="457"/>
      <c r="D820" s="457"/>
      <c r="E820" s="457"/>
      <c r="F820" s="457"/>
      <c r="G820" s="457"/>
      <c r="H820" s="457"/>
      <c r="I820" s="457"/>
      <c r="J820" s="820"/>
      <c r="K820" s="457"/>
      <c r="L820" s="193"/>
      <c r="M820" s="193"/>
      <c r="N820" s="457"/>
      <c r="O820" s="457"/>
      <c r="P820" s="459"/>
      <c r="Q820" s="459"/>
      <c r="R820" s="457"/>
      <c r="S820" s="456"/>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row>
    <row r="821" spans="1:54" ht="15.75" customHeight="1">
      <c r="A821" s="457"/>
      <c r="B821" s="456"/>
      <c r="C821" s="457"/>
      <c r="D821" s="457"/>
      <c r="E821" s="457"/>
      <c r="F821" s="457"/>
      <c r="G821" s="457"/>
      <c r="H821" s="457"/>
      <c r="I821" s="457"/>
      <c r="J821" s="820"/>
      <c r="K821" s="457"/>
      <c r="L821" s="193"/>
      <c r="M821" s="193"/>
      <c r="N821" s="457"/>
      <c r="O821" s="457"/>
      <c r="P821" s="459"/>
      <c r="Q821" s="459"/>
      <c r="R821" s="457"/>
      <c r="S821" s="456"/>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row>
    <row r="822" spans="1:54" ht="15.75" customHeight="1">
      <c r="A822" s="457"/>
      <c r="B822" s="456"/>
      <c r="C822" s="457"/>
      <c r="D822" s="457"/>
      <c r="E822" s="457"/>
      <c r="F822" s="457"/>
      <c r="G822" s="457"/>
      <c r="H822" s="457"/>
      <c r="I822" s="457"/>
      <c r="J822" s="820"/>
      <c r="K822" s="457"/>
      <c r="L822" s="193"/>
      <c r="M822" s="193"/>
      <c r="N822" s="457"/>
      <c r="O822" s="457"/>
      <c r="P822" s="459"/>
      <c r="Q822" s="459"/>
      <c r="R822" s="457"/>
      <c r="S822" s="456"/>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row>
    <row r="823" spans="1:54" ht="15.75" customHeight="1">
      <c r="A823" s="457"/>
      <c r="B823" s="456"/>
      <c r="C823" s="457"/>
      <c r="D823" s="457"/>
      <c r="E823" s="457"/>
      <c r="F823" s="457"/>
      <c r="G823" s="457"/>
      <c r="H823" s="457"/>
      <c r="I823" s="457"/>
      <c r="J823" s="820"/>
      <c r="K823" s="457"/>
      <c r="L823" s="193"/>
      <c r="M823" s="193"/>
      <c r="N823" s="457"/>
      <c r="O823" s="457"/>
      <c r="P823" s="459"/>
      <c r="Q823" s="459"/>
      <c r="R823" s="457"/>
      <c r="S823" s="456"/>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row>
    <row r="824" spans="1:54" ht="15.75" customHeight="1">
      <c r="A824" s="457"/>
      <c r="B824" s="456"/>
      <c r="C824" s="457"/>
      <c r="D824" s="457"/>
      <c r="E824" s="457"/>
      <c r="F824" s="457"/>
      <c r="G824" s="457"/>
      <c r="H824" s="457"/>
      <c r="I824" s="457"/>
      <c r="J824" s="820"/>
      <c r="K824" s="457"/>
      <c r="L824" s="193"/>
      <c r="M824" s="193"/>
      <c r="N824" s="457"/>
      <c r="O824" s="457"/>
      <c r="P824" s="459"/>
      <c r="Q824" s="459"/>
      <c r="R824" s="457"/>
      <c r="S824" s="456"/>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row>
    <row r="825" spans="1:54" ht="15.75" customHeight="1">
      <c r="A825" s="457"/>
      <c r="B825" s="456"/>
      <c r="C825" s="457"/>
      <c r="D825" s="457"/>
      <c r="E825" s="457"/>
      <c r="F825" s="457"/>
      <c r="G825" s="457"/>
      <c r="H825" s="457"/>
      <c r="I825" s="457"/>
      <c r="J825" s="820"/>
      <c r="K825" s="457"/>
      <c r="L825" s="193"/>
      <c r="M825" s="193"/>
      <c r="N825" s="457"/>
      <c r="O825" s="457"/>
      <c r="P825" s="459"/>
      <c r="Q825" s="459"/>
      <c r="R825" s="457"/>
      <c r="S825" s="456"/>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row>
    <row r="826" spans="1:54" ht="15.75" customHeight="1">
      <c r="A826" s="457"/>
      <c r="B826" s="456"/>
      <c r="C826" s="457"/>
      <c r="D826" s="457"/>
      <c r="E826" s="457"/>
      <c r="F826" s="457"/>
      <c r="G826" s="457"/>
      <c r="H826" s="457"/>
      <c r="I826" s="457"/>
      <c r="J826" s="820"/>
      <c r="K826" s="457"/>
      <c r="L826" s="193"/>
      <c r="M826" s="193"/>
      <c r="N826" s="457"/>
      <c r="O826" s="457"/>
      <c r="P826" s="459"/>
      <c r="Q826" s="459"/>
      <c r="R826" s="457"/>
      <c r="S826" s="456"/>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row>
    <row r="827" spans="1:54" ht="15.75" customHeight="1">
      <c r="A827" s="457"/>
      <c r="B827" s="456"/>
      <c r="C827" s="457"/>
      <c r="D827" s="457"/>
      <c r="E827" s="457"/>
      <c r="F827" s="457"/>
      <c r="G827" s="457"/>
      <c r="H827" s="457"/>
      <c r="I827" s="457"/>
      <c r="J827" s="820"/>
      <c r="K827" s="457"/>
      <c r="L827" s="193"/>
      <c r="M827" s="193"/>
      <c r="N827" s="457"/>
      <c r="O827" s="457"/>
      <c r="P827" s="459"/>
      <c r="Q827" s="459"/>
      <c r="R827" s="457"/>
      <c r="S827" s="456"/>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row>
    <row r="828" spans="1:54" ht="15.75" customHeight="1">
      <c r="A828" s="457"/>
      <c r="B828" s="456"/>
      <c r="C828" s="457"/>
      <c r="D828" s="457"/>
      <c r="E828" s="457"/>
      <c r="F828" s="457"/>
      <c r="G828" s="457"/>
      <c r="H828" s="457"/>
      <c r="I828" s="457"/>
      <c r="J828" s="820"/>
      <c r="K828" s="457"/>
      <c r="L828" s="193"/>
      <c r="M828" s="193"/>
      <c r="N828" s="457"/>
      <c r="O828" s="457"/>
      <c r="P828" s="459"/>
      <c r="Q828" s="459"/>
      <c r="R828" s="457"/>
      <c r="S828" s="456"/>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row>
    <row r="829" spans="1:54" ht="15.75" customHeight="1">
      <c r="A829" s="457"/>
      <c r="B829" s="456"/>
      <c r="C829" s="457"/>
      <c r="D829" s="457"/>
      <c r="E829" s="457"/>
      <c r="F829" s="457"/>
      <c r="G829" s="457"/>
      <c r="H829" s="457"/>
      <c r="I829" s="457"/>
      <c r="J829" s="820"/>
      <c r="K829" s="457"/>
      <c r="L829" s="193"/>
      <c r="M829" s="193"/>
      <c r="N829" s="457"/>
      <c r="O829" s="457"/>
      <c r="P829" s="459"/>
      <c r="Q829" s="459"/>
      <c r="R829" s="457"/>
      <c r="S829" s="456"/>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row>
    <row r="830" spans="1:54" ht="15.75" customHeight="1">
      <c r="A830" s="457"/>
      <c r="B830" s="456"/>
      <c r="C830" s="457"/>
      <c r="D830" s="457"/>
      <c r="E830" s="457"/>
      <c r="F830" s="457"/>
      <c r="G830" s="457"/>
      <c r="H830" s="457"/>
      <c r="I830" s="457"/>
      <c r="J830" s="820"/>
      <c r="K830" s="457"/>
      <c r="L830" s="193"/>
      <c r="M830" s="193"/>
      <c r="N830" s="457"/>
      <c r="O830" s="457"/>
      <c r="P830" s="459"/>
      <c r="Q830" s="459"/>
      <c r="R830" s="457"/>
      <c r="S830" s="456"/>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row>
    <row r="831" spans="1:54" ht="15.75" customHeight="1">
      <c r="A831" s="457"/>
      <c r="B831" s="456"/>
      <c r="C831" s="457"/>
      <c r="D831" s="457"/>
      <c r="E831" s="457"/>
      <c r="F831" s="457"/>
      <c r="G831" s="457"/>
      <c r="H831" s="457"/>
      <c r="I831" s="457"/>
      <c r="J831" s="820"/>
      <c r="K831" s="457"/>
      <c r="L831" s="193"/>
      <c r="M831" s="193"/>
      <c r="N831" s="457"/>
      <c r="O831" s="457"/>
      <c r="P831" s="459"/>
      <c r="Q831" s="459"/>
      <c r="R831" s="457"/>
      <c r="S831" s="456"/>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row>
    <row r="832" spans="1:54" ht="15.75" customHeight="1">
      <c r="A832" s="457"/>
      <c r="B832" s="456"/>
      <c r="C832" s="457"/>
      <c r="D832" s="457"/>
      <c r="E832" s="457"/>
      <c r="F832" s="457"/>
      <c r="G832" s="457"/>
      <c r="H832" s="457"/>
      <c r="I832" s="457"/>
      <c r="J832" s="820"/>
      <c r="K832" s="457"/>
      <c r="L832" s="193"/>
      <c r="M832" s="193"/>
      <c r="N832" s="457"/>
      <c r="O832" s="457"/>
      <c r="P832" s="459"/>
      <c r="Q832" s="459"/>
      <c r="R832" s="457"/>
      <c r="S832" s="456"/>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row>
    <row r="833" spans="1:54" ht="15.75" customHeight="1">
      <c r="A833" s="457"/>
      <c r="B833" s="456"/>
      <c r="C833" s="457"/>
      <c r="D833" s="457"/>
      <c r="E833" s="457"/>
      <c r="F833" s="457"/>
      <c r="G833" s="457"/>
      <c r="H833" s="457"/>
      <c r="I833" s="457"/>
      <c r="J833" s="820"/>
      <c r="K833" s="457"/>
      <c r="L833" s="193"/>
      <c r="M833" s="193"/>
      <c r="N833" s="457"/>
      <c r="O833" s="457"/>
      <c r="P833" s="459"/>
      <c r="Q833" s="459"/>
      <c r="R833" s="457"/>
      <c r="S833" s="456"/>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row>
    <row r="834" spans="1:54" ht="15.75" customHeight="1">
      <c r="A834" s="457"/>
      <c r="B834" s="456"/>
      <c r="C834" s="457"/>
      <c r="D834" s="457"/>
      <c r="E834" s="457"/>
      <c r="F834" s="457"/>
      <c r="G834" s="457"/>
      <c r="H834" s="457"/>
      <c r="I834" s="457"/>
      <c r="J834" s="820"/>
      <c r="K834" s="457"/>
      <c r="L834" s="193"/>
      <c r="M834" s="193"/>
      <c r="N834" s="457"/>
      <c r="O834" s="457"/>
      <c r="P834" s="459"/>
      <c r="Q834" s="459"/>
      <c r="R834" s="457"/>
      <c r="S834" s="456"/>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row>
    <row r="835" spans="1:54" ht="15.75" customHeight="1">
      <c r="A835" s="457"/>
      <c r="B835" s="456"/>
      <c r="C835" s="457"/>
      <c r="D835" s="457"/>
      <c r="E835" s="457"/>
      <c r="F835" s="457"/>
      <c r="G835" s="457"/>
      <c r="H835" s="457"/>
      <c r="I835" s="457"/>
      <c r="J835" s="820"/>
      <c r="K835" s="457"/>
      <c r="L835" s="193"/>
      <c r="M835" s="193"/>
      <c r="N835" s="457"/>
      <c r="O835" s="457"/>
      <c r="P835" s="459"/>
      <c r="Q835" s="459"/>
      <c r="R835" s="457"/>
      <c r="S835" s="456"/>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row>
    <row r="836" spans="1:54" ht="15.75" customHeight="1">
      <c r="A836" s="457"/>
      <c r="B836" s="456"/>
      <c r="C836" s="457"/>
      <c r="D836" s="457"/>
      <c r="E836" s="457"/>
      <c r="F836" s="457"/>
      <c r="G836" s="457"/>
      <c r="H836" s="457"/>
      <c r="I836" s="457"/>
      <c r="J836" s="820"/>
      <c r="K836" s="457"/>
      <c r="L836" s="193"/>
      <c r="M836" s="193"/>
      <c r="N836" s="457"/>
      <c r="O836" s="457"/>
      <c r="P836" s="459"/>
      <c r="Q836" s="459"/>
      <c r="R836" s="457"/>
      <c r="S836" s="456"/>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row>
    <row r="837" spans="1:54" ht="15.75" customHeight="1">
      <c r="A837" s="457"/>
      <c r="B837" s="456"/>
      <c r="C837" s="457"/>
      <c r="D837" s="457"/>
      <c r="E837" s="457"/>
      <c r="F837" s="457"/>
      <c r="G837" s="457"/>
      <c r="H837" s="457"/>
      <c r="I837" s="457"/>
      <c r="J837" s="820"/>
      <c r="K837" s="457"/>
      <c r="L837" s="193"/>
      <c r="M837" s="193"/>
      <c r="N837" s="457"/>
      <c r="O837" s="457"/>
      <c r="P837" s="459"/>
      <c r="Q837" s="459"/>
      <c r="R837" s="457"/>
      <c r="S837" s="456"/>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row>
    <row r="838" spans="1:54" ht="15.75" customHeight="1">
      <c r="A838" s="457"/>
      <c r="B838" s="456"/>
      <c r="C838" s="457"/>
      <c r="D838" s="457"/>
      <c r="E838" s="457"/>
      <c r="F838" s="457"/>
      <c r="G838" s="457"/>
      <c r="H838" s="457"/>
      <c r="I838" s="457"/>
      <c r="J838" s="820"/>
      <c r="K838" s="457"/>
      <c r="L838" s="193"/>
      <c r="M838" s="193"/>
      <c r="N838" s="457"/>
      <c r="O838" s="457"/>
      <c r="P838" s="459"/>
      <c r="Q838" s="459"/>
      <c r="R838" s="457"/>
      <c r="S838" s="456"/>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row>
    <row r="839" spans="1:54" ht="15.75" customHeight="1">
      <c r="A839" s="457"/>
      <c r="B839" s="456"/>
      <c r="C839" s="457"/>
      <c r="D839" s="457"/>
      <c r="E839" s="457"/>
      <c r="F839" s="457"/>
      <c r="G839" s="457"/>
      <c r="H839" s="457"/>
      <c r="I839" s="457"/>
      <c r="J839" s="820"/>
      <c r="K839" s="457"/>
      <c r="L839" s="193"/>
      <c r="M839" s="193"/>
      <c r="N839" s="457"/>
      <c r="O839" s="457"/>
      <c r="P839" s="459"/>
      <c r="Q839" s="459"/>
      <c r="R839" s="457"/>
      <c r="S839" s="456"/>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row>
    <row r="840" spans="1:54" ht="15.75" customHeight="1">
      <c r="A840" s="457"/>
      <c r="B840" s="456"/>
      <c r="C840" s="457"/>
      <c r="D840" s="457"/>
      <c r="E840" s="457"/>
      <c r="F840" s="457"/>
      <c r="G840" s="457"/>
      <c r="H840" s="457"/>
      <c r="I840" s="457"/>
      <c r="J840" s="820"/>
      <c r="K840" s="457"/>
      <c r="L840" s="193"/>
      <c r="M840" s="193"/>
      <c r="N840" s="457"/>
      <c r="O840" s="457"/>
      <c r="P840" s="459"/>
      <c r="Q840" s="459"/>
      <c r="R840" s="457"/>
      <c r="S840" s="456"/>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row>
    <row r="841" spans="1:54" ht="15.75" customHeight="1">
      <c r="A841" s="457"/>
      <c r="B841" s="456"/>
      <c r="C841" s="457"/>
      <c r="D841" s="457"/>
      <c r="E841" s="457"/>
      <c r="F841" s="457"/>
      <c r="G841" s="457"/>
      <c r="H841" s="457"/>
      <c r="I841" s="457"/>
      <c r="J841" s="820"/>
      <c r="K841" s="457"/>
      <c r="L841" s="193"/>
      <c r="M841" s="193"/>
      <c r="N841" s="457"/>
      <c r="O841" s="457"/>
      <c r="P841" s="459"/>
      <c r="Q841" s="459"/>
      <c r="R841" s="457"/>
      <c r="S841" s="456"/>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row>
    <row r="842" spans="1:54" ht="15.75" customHeight="1">
      <c r="A842" s="457"/>
      <c r="B842" s="456"/>
      <c r="C842" s="457"/>
      <c r="D842" s="457"/>
      <c r="E842" s="457"/>
      <c r="F842" s="457"/>
      <c r="G842" s="457"/>
      <c r="H842" s="457"/>
      <c r="I842" s="457"/>
      <c r="J842" s="820"/>
      <c r="K842" s="457"/>
      <c r="L842" s="193"/>
      <c r="M842" s="193"/>
      <c r="N842" s="457"/>
      <c r="O842" s="457"/>
      <c r="P842" s="459"/>
      <c r="Q842" s="459"/>
      <c r="R842" s="457"/>
      <c r="S842" s="456"/>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row>
    <row r="843" spans="1:54" ht="15.75" customHeight="1">
      <c r="A843" s="457"/>
      <c r="B843" s="456"/>
      <c r="C843" s="457"/>
      <c r="D843" s="457"/>
      <c r="E843" s="457"/>
      <c r="F843" s="457"/>
      <c r="G843" s="457"/>
      <c r="H843" s="457"/>
      <c r="I843" s="457"/>
      <c r="J843" s="820"/>
      <c r="K843" s="457"/>
      <c r="L843" s="193"/>
      <c r="M843" s="193"/>
      <c r="N843" s="457"/>
      <c r="O843" s="457"/>
      <c r="P843" s="459"/>
      <c r="Q843" s="459"/>
      <c r="R843" s="457"/>
      <c r="S843" s="456"/>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row>
    <row r="844" spans="1:54" ht="15.75" customHeight="1">
      <c r="A844" s="457"/>
      <c r="B844" s="456"/>
      <c r="C844" s="457"/>
      <c r="D844" s="457"/>
      <c r="E844" s="457"/>
      <c r="F844" s="457"/>
      <c r="G844" s="457"/>
      <c r="H844" s="457"/>
      <c r="I844" s="457"/>
      <c r="J844" s="820"/>
      <c r="K844" s="457"/>
      <c r="L844" s="193"/>
      <c r="M844" s="193"/>
      <c r="N844" s="457"/>
      <c r="O844" s="457"/>
      <c r="P844" s="459"/>
      <c r="Q844" s="459"/>
      <c r="R844" s="457"/>
      <c r="S844" s="456"/>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row>
    <row r="845" spans="1:54" ht="15.75" customHeight="1">
      <c r="A845" s="457"/>
      <c r="B845" s="456"/>
      <c r="C845" s="457"/>
      <c r="D845" s="457"/>
      <c r="E845" s="457"/>
      <c r="F845" s="457"/>
      <c r="G845" s="457"/>
      <c r="H845" s="457"/>
      <c r="I845" s="457"/>
      <c r="J845" s="820"/>
      <c r="K845" s="457"/>
      <c r="L845" s="193"/>
      <c r="M845" s="193"/>
      <c r="N845" s="457"/>
      <c r="O845" s="457"/>
      <c r="P845" s="459"/>
      <c r="Q845" s="459"/>
      <c r="R845" s="457"/>
      <c r="S845" s="456"/>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row>
    <row r="846" spans="1:54" ht="15.75" customHeight="1">
      <c r="A846" s="457"/>
      <c r="B846" s="456"/>
      <c r="C846" s="457"/>
      <c r="D846" s="457"/>
      <c r="E846" s="457"/>
      <c r="F846" s="457"/>
      <c r="G846" s="457"/>
      <c r="H846" s="457"/>
      <c r="I846" s="457"/>
      <c r="J846" s="820"/>
      <c r="K846" s="457"/>
      <c r="L846" s="193"/>
      <c r="M846" s="193"/>
      <c r="N846" s="457"/>
      <c r="O846" s="457"/>
      <c r="P846" s="459"/>
      <c r="Q846" s="459"/>
      <c r="R846" s="457"/>
      <c r="S846" s="456"/>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row>
    <row r="847" spans="1:54" ht="15.75" customHeight="1">
      <c r="A847" s="457"/>
      <c r="B847" s="456"/>
      <c r="C847" s="457"/>
      <c r="D847" s="457"/>
      <c r="E847" s="457"/>
      <c r="F847" s="457"/>
      <c r="G847" s="457"/>
      <c r="H847" s="457"/>
      <c r="I847" s="457"/>
      <c r="J847" s="820"/>
      <c r="K847" s="457"/>
      <c r="L847" s="193"/>
      <c r="M847" s="193"/>
      <c r="N847" s="457"/>
      <c r="O847" s="457"/>
      <c r="P847" s="459"/>
      <c r="Q847" s="459"/>
      <c r="R847" s="457"/>
      <c r="S847" s="456"/>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row>
    <row r="848" spans="1:54" ht="15.75" customHeight="1">
      <c r="A848" s="457"/>
      <c r="B848" s="456"/>
      <c r="C848" s="457"/>
      <c r="D848" s="457"/>
      <c r="E848" s="457"/>
      <c r="F848" s="457"/>
      <c r="G848" s="457"/>
      <c r="H848" s="457"/>
      <c r="I848" s="457"/>
      <c r="J848" s="820"/>
      <c r="K848" s="457"/>
      <c r="L848" s="193"/>
      <c r="M848" s="193"/>
      <c r="N848" s="457"/>
      <c r="O848" s="457"/>
      <c r="P848" s="459"/>
      <c r="Q848" s="459"/>
      <c r="R848" s="457"/>
      <c r="S848" s="456"/>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row>
    <row r="849" spans="1:54" ht="15.75" customHeight="1">
      <c r="A849" s="457"/>
      <c r="B849" s="456"/>
      <c r="C849" s="457"/>
      <c r="D849" s="457"/>
      <c r="E849" s="457"/>
      <c r="F849" s="457"/>
      <c r="G849" s="457"/>
      <c r="H849" s="457"/>
      <c r="I849" s="457"/>
      <c r="J849" s="820"/>
      <c r="K849" s="457"/>
      <c r="L849" s="193"/>
      <c r="M849" s="193"/>
      <c r="N849" s="457"/>
      <c r="O849" s="457"/>
      <c r="P849" s="459"/>
      <c r="Q849" s="459"/>
      <c r="R849" s="457"/>
      <c r="S849" s="456"/>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row>
    <row r="850" spans="1:54" ht="15.75" customHeight="1">
      <c r="A850" s="457"/>
      <c r="B850" s="456"/>
      <c r="C850" s="457"/>
      <c r="D850" s="457"/>
      <c r="E850" s="457"/>
      <c r="F850" s="457"/>
      <c r="G850" s="457"/>
      <c r="H850" s="457"/>
      <c r="I850" s="457"/>
      <c r="J850" s="820"/>
      <c r="K850" s="457"/>
      <c r="L850" s="193"/>
      <c r="M850" s="193"/>
      <c r="N850" s="457"/>
      <c r="O850" s="457"/>
      <c r="P850" s="459"/>
      <c r="Q850" s="459"/>
      <c r="R850" s="457"/>
      <c r="S850" s="456"/>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row>
    <row r="851" spans="1:54" ht="15.75" customHeight="1">
      <c r="A851" s="457"/>
      <c r="B851" s="456"/>
      <c r="C851" s="457"/>
      <c r="D851" s="457"/>
      <c r="E851" s="457"/>
      <c r="F851" s="457"/>
      <c r="G851" s="457"/>
      <c r="H851" s="457"/>
      <c r="I851" s="457"/>
      <c r="J851" s="820"/>
      <c r="K851" s="457"/>
      <c r="L851" s="193"/>
      <c r="M851" s="193"/>
      <c r="N851" s="457"/>
      <c r="O851" s="457"/>
      <c r="P851" s="459"/>
      <c r="Q851" s="459"/>
      <c r="R851" s="457"/>
      <c r="S851" s="456"/>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row>
    <row r="852" spans="1:54" ht="15.75" customHeight="1">
      <c r="A852" s="457"/>
      <c r="B852" s="456"/>
      <c r="C852" s="457"/>
      <c r="D852" s="457"/>
      <c r="E852" s="457"/>
      <c r="F852" s="457"/>
      <c r="G852" s="457"/>
      <c r="H852" s="457"/>
      <c r="I852" s="457"/>
      <c r="J852" s="820"/>
      <c r="K852" s="457"/>
      <c r="L852" s="193"/>
      <c r="M852" s="193"/>
      <c r="N852" s="457"/>
      <c r="O852" s="457"/>
      <c r="P852" s="459"/>
      <c r="Q852" s="459"/>
      <c r="R852" s="457"/>
      <c r="S852" s="456"/>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row>
    <row r="853" spans="1:54" ht="15.75" customHeight="1">
      <c r="A853" s="457"/>
      <c r="B853" s="456"/>
      <c r="C853" s="457"/>
      <c r="D853" s="457"/>
      <c r="E853" s="457"/>
      <c r="F853" s="457"/>
      <c r="G853" s="457"/>
      <c r="H853" s="457"/>
      <c r="I853" s="457"/>
      <c r="J853" s="820"/>
      <c r="K853" s="457"/>
      <c r="L853" s="193"/>
      <c r="M853" s="193"/>
      <c r="N853" s="457"/>
      <c r="O853" s="457"/>
      <c r="P853" s="459"/>
      <c r="Q853" s="459"/>
      <c r="R853" s="457"/>
      <c r="S853" s="456"/>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row>
    <row r="854" spans="1:54" ht="15.75" customHeight="1">
      <c r="A854" s="457"/>
      <c r="B854" s="456"/>
      <c r="C854" s="457"/>
      <c r="D854" s="457"/>
      <c r="E854" s="457"/>
      <c r="F854" s="457"/>
      <c r="G854" s="457"/>
      <c r="H854" s="457"/>
      <c r="I854" s="457"/>
      <c r="J854" s="820"/>
      <c r="K854" s="457"/>
      <c r="L854" s="193"/>
      <c r="M854" s="193"/>
      <c r="N854" s="457"/>
      <c r="O854" s="457"/>
      <c r="P854" s="459"/>
      <c r="Q854" s="459"/>
      <c r="R854" s="457"/>
      <c r="S854" s="456"/>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row>
    <row r="855" spans="1:54" ht="15.75" customHeight="1">
      <c r="A855" s="457"/>
      <c r="B855" s="456"/>
      <c r="C855" s="457"/>
      <c r="D855" s="457"/>
      <c r="E855" s="457"/>
      <c r="F855" s="457"/>
      <c r="G855" s="457"/>
      <c r="H855" s="457"/>
      <c r="I855" s="457"/>
      <c r="J855" s="820"/>
      <c r="K855" s="457"/>
      <c r="L855" s="193"/>
      <c r="M855" s="193"/>
      <c r="N855" s="457"/>
      <c r="O855" s="457"/>
      <c r="P855" s="459"/>
      <c r="Q855" s="459"/>
      <c r="R855" s="457"/>
      <c r="S855" s="456"/>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row>
    <row r="856" spans="1:54" ht="15.75" customHeight="1">
      <c r="A856" s="457"/>
      <c r="B856" s="456"/>
      <c r="C856" s="457"/>
      <c r="D856" s="457"/>
      <c r="E856" s="457"/>
      <c r="F856" s="457"/>
      <c r="G856" s="457"/>
      <c r="H856" s="457"/>
      <c r="I856" s="457"/>
      <c r="J856" s="820"/>
      <c r="K856" s="457"/>
      <c r="L856" s="193"/>
      <c r="M856" s="193"/>
      <c r="N856" s="457"/>
      <c r="O856" s="457"/>
      <c r="P856" s="459"/>
      <c r="Q856" s="459"/>
      <c r="R856" s="457"/>
      <c r="S856" s="456"/>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row>
    <row r="857" spans="1:54" ht="15.75" customHeight="1">
      <c r="A857" s="457"/>
      <c r="B857" s="456"/>
      <c r="C857" s="457"/>
      <c r="D857" s="457"/>
      <c r="E857" s="457"/>
      <c r="F857" s="457"/>
      <c r="G857" s="457"/>
      <c r="H857" s="457"/>
      <c r="I857" s="457"/>
      <c r="J857" s="820"/>
      <c r="K857" s="457"/>
      <c r="L857" s="193"/>
      <c r="M857" s="193"/>
      <c r="N857" s="457"/>
      <c r="O857" s="457"/>
      <c r="P857" s="459"/>
      <c r="Q857" s="459"/>
      <c r="R857" s="457"/>
      <c r="S857" s="456"/>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row>
    <row r="858" spans="1:54" ht="15.75" customHeight="1">
      <c r="A858" s="457"/>
      <c r="B858" s="456"/>
      <c r="C858" s="457"/>
      <c r="D858" s="457"/>
      <c r="E858" s="457"/>
      <c r="F858" s="457"/>
      <c r="G858" s="457"/>
      <c r="H858" s="457"/>
      <c r="I858" s="457"/>
      <c r="J858" s="820"/>
      <c r="K858" s="457"/>
      <c r="L858" s="193"/>
      <c r="M858" s="193"/>
      <c r="N858" s="457"/>
      <c r="O858" s="457"/>
      <c r="P858" s="459"/>
      <c r="Q858" s="459"/>
      <c r="R858" s="457"/>
      <c r="S858" s="456"/>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row>
    <row r="859" spans="1:54" ht="15.75" customHeight="1">
      <c r="A859" s="457"/>
      <c r="B859" s="456"/>
      <c r="C859" s="457"/>
      <c r="D859" s="457"/>
      <c r="E859" s="457"/>
      <c r="F859" s="457"/>
      <c r="G859" s="457"/>
      <c r="H859" s="457"/>
      <c r="I859" s="457"/>
      <c r="J859" s="820"/>
      <c r="K859" s="457"/>
      <c r="L859" s="193"/>
      <c r="M859" s="193"/>
      <c r="N859" s="457"/>
      <c r="O859" s="457"/>
      <c r="P859" s="459"/>
      <c r="Q859" s="459"/>
      <c r="R859" s="457"/>
      <c r="S859" s="456"/>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row>
    <row r="860" spans="1:54" ht="15.75" customHeight="1">
      <c r="A860" s="457"/>
      <c r="B860" s="456"/>
      <c r="C860" s="457"/>
      <c r="D860" s="457"/>
      <c r="E860" s="457"/>
      <c r="F860" s="457"/>
      <c r="G860" s="457"/>
      <c r="H860" s="457"/>
      <c r="I860" s="457"/>
      <c r="J860" s="820"/>
      <c r="K860" s="457"/>
      <c r="L860" s="193"/>
      <c r="M860" s="193"/>
      <c r="N860" s="457"/>
      <c r="O860" s="457"/>
      <c r="P860" s="459"/>
      <c r="Q860" s="459"/>
      <c r="R860" s="457"/>
      <c r="S860" s="456"/>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row>
    <row r="861" spans="1:54" ht="15.75" customHeight="1">
      <c r="A861" s="457"/>
      <c r="B861" s="456"/>
      <c r="C861" s="457"/>
      <c r="D861" s="457"/>
      <c r="E861" s="457"/>
      <c r="F861" s="457"/>
      <c r="G861" s="457"/>
      <c r="H861" s="457"/>
      <c r="I861" s="457"/>
      <c r="J861" s="820"/>
      <c r="K861" s="457"/>
      <c r="L861" s="193"/>
      <c r="M861" s="193"/>
      <c r="N861" s="457"/>
      <c r="O861" s="457"/>
      <c r="P861" s="459"/>
      <c r="Q861" s="459"/>
      <c r="R861" s="457"/>
      <c r="S861" s="456"/>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row>
    <row r="862" spans="1:54" ht="15.75" customHeight="1">
      <c r="A862" s="457"/>
      <c r="B862" s="456"/>
      <c r="C862" s="457"/>
      <c r="D862" s="457"/>
      <c r="E862" s="457"/>
      <c r="F862" s="457"/>
      <c r="G862" s="457"/>
      <c r="H862" s="457"/>
      <c r="I862" s="457"/>
      <c r="J862" s="820"/>
      <c r="K862" s="457"/>
      <c r="L862" s="193"/>
      <c r="M862" s="193"/>
      <c r="N862" s="457"/>
      <c r="O862" s="457"/>
      <c r="P862" s="459"/>
      <c r="Q862" s="459"/>
      <c r="R862" s="457"/>
      <c r="S862" s="456"/>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row>
    <row r="863" spans="1:54" ht="15.75" customHeight="1">
      <c r="A863" s="457"/>
      <c r="B863" s="456"/>
      <c r="C863" s="457"/>
      <c r="D863" s="457"/>
      <c r="E863" s="457"/>
      <c r="F863" s="457"/>
      <c r="G863" s="457"/>
      <c r="H863" s="457"/>
      <c r="I863" s="457"/>
      <c r="J863" s="820"/>
      <c r="K863" s="457"/>
      <c r="L863" s="193"/>
      <c r="M863" s="193"/>
      <c r="N863" s="457"/>
      <c r="O863" s="457"/>
      <c r="P863" s="459"/>
      <c r="Q863" s="459"/>
      <c r="R863" s="457"/>
      <c r="S863" s="456"/>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row>
    <row r="864" spans="1:54" ht="15.75" customHeight="1">
      <c r="A864" s="457"/>
      <c r="B864" s="456"/>
      <c r="C864" s="457"/>
      <c r="D864" s="457"/>
      <c r="E864" s="457"/>
      <c r="F864" s="457"/>
      <c r="G864" s="457"/>
      <c r="H864" s="457"/>
      <c r="I864" s="457"/>
      <c r="J864" s="820"/>
      <c r="K864" s="457"/>
      <c r="L864" s="193"/>
      <c r="M864" s="193"/>
      <c r="N864" s="457"/>
      <c r="O864" s="457"/>
      <c r="P864" s="459"/>
      <c r="Q864" s="459"/>
      <c r="R864" s="457"/>
      <c r="S864" s="456"/>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row>
    <row r="865" spans="1:54" ht="15.75" customHeight="1">
      <c r="A865" s="457"/>
      <c r="B865" s="456"/>
      <c r="C865" s="457"/>
      <c r="D865" s="457"/>
      <c r="E865" s="457"/>
      <c r="F865" s="457"/>
      <c r="G865" s="457"/>
      <c r="H865" s="457"/>
      <c r="I865" s="457"/>
      <c r="J865" s="820"/>
      <c r="K865" s="457"/>
      <c r="L865" s="193"/>
      <c r="M865" s="193"/>
      <c r="N865" s="457"/>
      <c r="O865" s="457"/>
      <c r="P865" s="459"/>
      <c r="Q865" s="459"/>
      <c r="R865" s="457"/>
      <c r="S865" s="456"/>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row>
    <row r="866" spans="1:54" ht="15.75" customHeight="1">
      <c r="A866" s="457"/>
      <c r="B866" s="456"/>
      <c r="C866" s="457"/>
      <c r="D866" s="457"/>
      <c r="E866" s="457"/>
      <c r="F866" s="457"/>
      <c r="G866" s="457"/>
      <c r="H866" s="457"/>
      <c r="I866" s="457"/>
      <c r="J866" s="820"/>
      <c r="K866" s="457"/>
      <c r="L866" s="193"/>
      <c r="M866" s="193"/>
      <c r="N866" s="457"/>
      <c r="O866" s="457"/>
      <c r="P866" s="459"/>
      <c r="Q866" s="459"/>
      <c r="R866" s="457"/>
      <c r="S866" s="456"/>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row>
    <row r="867" spans="1:54" ht="15.75" customHeight="1">
      <c r="A867" s="457"/>
      <c r="B867" s="456"/>
      <c r="C867" s="457"/>
      <c r="D867" s="457"/>
      <c r="E867" s="457"/>
      <c r="F867" s="457"/>
      <c r="G867" s="457"/>
      <c r="H867" s="457"/>
      <c r="I867" s="457"/>
      <c r="J867" s="820"/>
      <c r="K867" s="457"/>
      <c r="L867" s="193"/>
      <c r="M867" s="193"/>
      <c r="N867" s="457"/>
      <c r="O867" s="457"/>
      <c r="P867" s="459"/>
      <c r="Q867" s="459"/>
      <c r="R867" s="457"/>
      <c r="S867" s="456"/>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row>
    <row r="868" spans="1:54" ht="15.75" customHeight="1">
      <c r="A868" s="457"/>
      <c r="B868" s="456"/>
      <c r="C868" s="457"/>
      <c r="D868" s="457"/>
      <c r="E868" s="457"/>
      <c r="F868" s="457"/>
      <c r="G868" s="457"/>
      <c r="H868" s="457"/>
      <c r="I868" s="457"/>
      <c r="J868" s="820"/>
      <c r="K868" s="457"/>
      <c r="L868" s="193"/>
      <c r="M868" s="193"/>
      <c r="N868" s="457"/>
      <c r="O868" s="457"/>
      <c r="P868" s="459"/>
      <c r="Q868" s="459"/>
      <c r="R868" s="457"/>
      <c r="S868" s="456"/>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row>
    <row r="869" spans="1:54" ht="15.75" customHeight="1">
      <c r="A869" s="457"/>
      <c r="B869" s="456"/>
      <c r="C869" s="457"/>
      <c r="D869" s="457"/>
      <c r="E869" s="457"/>
      <c r="F869" s="457"/>
      <c r="G869" s="457"/>
      <c r="H869" s="457"/>
      <c r="I869" s="457"/>
      <c r="J869" s="820"/>
      <c r="K869" s="457"/>
      <c r="L869" s="193"/>
      <c r="M869" s="193"/>
      <c r="N869" s="457"/>
      <c r="O869" s="457"/>
      <c r="P869" s="459"/>
      <c r="Q869" s="459"/>
      <c r="R869" s="457"/>
      <c r="S869" s="456"/>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row>
    <row r="870" spans="1:54" ht="15.75" customHeight="1">
      <c r="A870" s="457"/>
      <c r="B870" s="456"/>
      <c r="C870" s="457"/>
      <c r="D870" s="457"/>
      <c r="E870" s="457"/>
      <c r="F870" s="457"/>
      <c r="G870" s="457"/>
      <c r="H870" s="457"/>
      <c r="I870" s="457"/>
      <c r="J870" s="820"/>
      <c r="K870" s="457"/>
      <c r="L870" s="193"/>
      <c r="M870" s="193"/>
      <c r="N870" s="457"/>
      <c r="O870" s="457"/>
      <c r="P870" s="459"/>
      <c r="Q870" s="459"/>
      <c r="R870" s="457"/>
      <c r="S870" s="456"/>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row>
    <row r="871" spans="1:54" ht="15.75" customHeight="1">
      <c r="A871" s="457"/>
      <c r="B871" s="456"/>
      <c r="C871" s="457"/>
      <c r="D871" s="457"/>
      <c r="E871" s="457"/>
      <c r="F871" s="457"/>
      <c r="G871" s="457"/>
      <c r="H871" s="457"/>
      <c r="I871" s="457"/>
      <c r="J871" s="820"/>
      <c r="K871" s="457"/>
      <c r="L871" s="193"/>
      <c r="M871" s="193"/>
      <c r="N871" s="457"/>
      <c r="O871" s="457"/>
      <c r="P871" s="459"/>
      <c r="Q871" s="459"/>
      <c r="R871" s="457"/>
      <c r="S871" s="456"/>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row>
    <row r="872" spans="1:54" ht="15.75" customHeight="1">
      <c r="A872" s="457"/>
      <c r="B872" s="456"/>
      <c r="C872" s="457"/>
      <c r="D872" s="457"/>
      <c r="E872" s="457"/>
      <c r="F872" s="457"/>
      <c r="G872" s="457"/>
      <c r="H872" s="457"/>
      <c r="I872" s="457"/>
      <c r="J872" s="820"/>
      <c r="K872" s="457"/>
      <c r="L872" s="193"/>
      <c r="M872" s="193"/>
      <c r="N872" s="457"/>
      <c r="O872" s="457"/>
      <c r="P872" s="459"/>
      <c r="Q872" s="459"/>
      <c r="R872" s="457"/>
      <c r="S872" s="456"/>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row>
    <row r="873" spans="1:54" ht="15.75" customHeight="1">
      <c r="A873" s="457"/>
      <c r="B873" s="456"/>
      <c r="C873" s="457"/>
      <c r="D873" s="457"/>
      <c r="E873" s="457"/>
      <c r="F873" s="457"/>
      <c r="G873" s="457"/>
      <c r="H873" s="457"/>
      <c r="I873" s="457"/>
      <c r="J873" s="820"/>
      <c r="K873" s="457"/>
      <c r="L873" s="193"/>
      <c r="M873" s="193"/>
      <c r="N873" s="457"/>
      <c r="O873" s="457"/>
      <c r="P873" s="459"/>
      <c r="Q873" s="459"/>
      <c r="R873" s="457"/>
      <c r="S873" s="456"/>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row>
    <row r="874" spans="1:54" ht="15.75" customHeight="1">
      <c r="A874" s="457"/>
      <c r="B874" s="456"/>
      <c r="C874" s="457"/>
      <c r="D874" s="457"/>
      <c r="E874" s="457"/>
      <c r="F874" s="457"/>
      <c r="G874" s="457"/>
      <c r="H874" s="457"/>
      <c r="I874" s="457"/>
      <c r="J874" s="820"/>
      <c r="K874" s="457"/>
      <c r="L874" s="193"/>
      <c r="M874" s="193"/>
      <c r="N874" s="457"/>
      <c r="O874" s="457"/>
      <c r="P874" s="459"/>
      <c r="Q874" s="459"/>
      <c r="R874" s="457"/>
      <c r="S874" s="456"/>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row>
    <row r="875" spans="1:54" ht="15.75" customHeight="1">
      <c r="A875" s="457"/>
      <c r="B875" s="456"/>
      <c r="C875" s="457"/>
      <c r="D875" s="457"/>
      <c r="E875" s="457"/>
      <c r="F875" s="457"/>
      <c r="G875" s="457"/>
      <c r="H875" s="457"/>
      <c r="I875" s="457"/>
      <c r="J875" s="820"/>
      <c r="K875" s="457"/>
      <c r="L875" s="193"/>
      <c r="M875" s="193"/>
      <c r="N875" s="457"/>
      <c r="O875" s="457"/>
      <c r="P875" s="459"/>
      <c r="Q875" s="459"/>
      <c r="R875" s="457"/>
      <c r="S875" s="456"/>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row>
    <row r="876" spans="1:54" ht="15.75" customHeight="1">
      <c r="A876" s="457"/>
      <c r="B876" s="456"/>
      <c r="C876" s="457"/>
      <c r="D876" s="457"/>
      <c r="E876" s="457"/>
      <c r="F876" s="457"/>
      <c r="G876" s="457"/>
      <c r="H876" s="457"/>
      <c r="I876" s="457"/>
      <c r="J876" s="820"/>
      <c r="K876" s="457"/>
      <c r="L876" s="193"/>
      <c r="M876" s="193"/>
      <c r="N876" s="457"/>
      <c r="O876" s="457"/>
      <c r="P876" s="459"/>
      <c r="Q876" s="459"/>
      <c r="R876" s="457"/>
      <c r="S876" s="456"/>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row>
    <row r="877" spans="1:54" ht="15.75" customHeight="1">
      <c r="A877" s="457"/>
      <c r="B877" s="456"/>
      <c r="C877" s="457"/>
      <c r="D877" s="457"/>
      <c r="E877" s="457"/>
      <c r="F877" s="457"/>
      <c r="G877" s="457"/>
      <c r="H877" s="457"/>
      <c r="I877" s="457"/>
      <c r="J877" s="820"/>
      <c r="K877" s="457"/>
      <c r="L877" s="193"/>
      <c r="M877" s="193"/>
      <c r="N877" s="457"/>
      <c r="O877" s="457"/>
      <c r="P877" s="459"/>
      <c r="Q877" s="459"/>
      <c r="R877" s="457"/>
      <c r="S877" s="456"/>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row>
    <row r="878" spans="1:54" ht="15.75" customHeight="1">
      <c r="A878" s="457"/>
      <c r="B878" s="456"/>
      <c r="C878" s="457"/>
      <c r="D878" s="457"/>
      <c r="E878" s="457"/>
      <c r="F878" s="457"/>
      <c r="G878" s="457"/>
      <c r="H878" s="457"/>
      <c r="I878" s="457"/>
      <c r="J878" s="820"/>
      <c r="K878" s="457"/>
      <c r="L878" s="193"/>
      <c r="M878" s="193"/>
      <c r="N878" s="457"/>
      <c r="O878" s="457"/>
      <c r="P878" s="459"/>
      <c r="Q878" s="459"/>
      <c r="R878" s="457"/>
      <c r="S878" s="456"/>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row>
    <row r="879" spans="1:54" ht="15.75" customHeight="1">
      <c r="A879" s="457"/>
      <c r="B879" s="456"/>
      <c r="C879" s="457"/>
      <c r="D879" s="457"/>
      <c r="E879" s="457"/>
      <c r="F879" s="457"/>
      <c r="G879" s="457"/>
      <c r="H879" s="457"/>
      <c r="I879" s="457"/>
      <c r="J879" s="820"/>
      <c r="K879" s="457"/>
      <c r="L879" s="193"/>
      <c r="M879" s="193"/>
      <c r="N879" s="457"/>
      <c r="O879" s="457"/>
      <c r="P879" s="459"/>
      <c r="Q879" s="459"/>
      <c r="R879" s="457"/>
      <c r="S879" s="456"/>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row>
    <row r="880" spans="1:54" ht="15.75" customHeight="1">
      <c r="A880" s="457"/>
      <c r="B880" s="456"/>
      <c r="C880" s="457"/>
      <c r="D880" s="457"/>
      <c r="E880" s="457"/>
      <c r="F880" s="457"/>
      <c r="G880" s="457"/>
      <c r="H880" s="457"/>
      <c r="I880" s="457"/>
      <c r="J880" s="820"/>
      <c r="K880" s="457"/>
      <c r="L880" s="193"/>
      <c r="M880" s="193"/>
      <c r="N880" s="457"/>
      <c r="O880" s="457"/>
      <c r="P880" s="459"/>
      <c r="Q880" s="459"/>
      <c r="R880" s="457"/>
      <c r="S880" s="456"/>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row>
    <row r="881" spans="1:54" ht="15.75" customHeight="1">
      <c r="A881" s="457"/>
      <c r="B881" s="456"/>
      <c r="C881" s="457"/>
      <c r="D881" s="457"/>
      <c r="E881" s="457"/>
      <c r="F881" s="457"/>
      <c r="G881" s="457"/>
      <c r="H881" s="457"/>
      <c r="I881" s="457"/>
      <c r="J881" s="820"/>
      <c r="K881" s="457"/>
      <c r="L881" s="193"/>
      <c r="M881" s="193"/>
      <c r="N881" s="457"/>
      <c r="O881" s="457"/>
      <c r="P881" s="459"/>
      <c r="Q881" s="459"/>
      <c r="R881" s="457"/>
      <c r="S881" s="456"/>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row>
    <row r="882" spans="1:54" ht="15.75" customHeight="1">
      <c r="A882" s="457"/>
      <c r="B882" s="456"/>
      <c r="C882" s="457"/>
      <c r="D882" s="457"/>
      <c r="E882" s="457"/>
      <c r="F882" s="457"/>
      <c r="G882" s="457"/>
      <c r="H882" s="457"/>
      <c r="I882" s="457"/>
      <c r="J882" s="820"/>
      <c r="K882" s="457"/>
      <c r="L882" s="193"/>
      <c r="M882" s="193"/>
      <c r="N882" s="457"/>
      <c r="O882" s="457"/>
      <c r="P882" s="459"/>
      <c r="Q882" s="459"/>
      <c r="R882" s="457"/>
      <c r="S882" s="456"/>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row>
    <row r="883" spans="1:54" ht="15.75" customHeight="1">
      <c r="A883" s="457"/>
      <c r="B883" s="456"/>
      <c r="C883" s="457"/>
      <c r="D883" s="457"/>
      <c r="E883" s="457"/>
      <c r="F883" s="457"/>
      <c r="G883" s="457"/>
      <c r="H883" s="457"/>
      <c r="I883" s="457"/>
      <c r="J883" s="820"/>
      <c r="K883" s="457"/>
      <c r="L883" s="193"/>
      <c r="M883" s="193"/>
      <c r="N883" s="457"/>
      <c r="O883" s="457"/>
      <c r="P883" s="459"/>
      <c r="Q883" s="459"/>
      <c r="R883" s="457"/>
      <c r="S883" s="456"/>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row>
    <row r="884" spans="1:54" ht="15.75" customHeight="1">
      <c r="A884" s="457"/>
      <c r="B884" s="456"/>
      <c r="C884" s="457"/>
      <c r="D884" s="457"/>
      <c r="E884" s="457"/>
      <c r="F884" s="457"/>
      <c r="G884" s="457"/>
      <c r="H884" s="457"/>
      <c r="I884" s="457"/>
      <c r="J884" s="820"/>
      <c r="K884" s="457"/>
      <c r="L884" s="193"/>
      <c r="M884" s="193"/>
      <c r="N884" s="457"/>
      <c r="O884" s="457"/>
      <c r="P884" s="459"/>
      <c r="Q884" s="459"/>
      <c r="R884" s="457"/>
      <c r="S884" s="456"/>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row>
    <row r="885" spans="1:54" ht="15.75" customHeight="1">
      <c r="A885" s="457"/>
      <c r="B885" s="456"/>
      <c r="C885" s="457"/>
      <c r="D885" s="457"/>
      <c r="E885" s="457"/>
      <c r="F885" s="457"/>
      <c r="G885" s="457"/>
      <c r="H885" s="457"/>
      <c r="I885" s="457"/>
      <c r="J885" s="820"/>
      <c r="K885" s="457"/>
      <c r="L885" s="193"/>
      <c r="M885" s="193"/>
      <c r="N885" s="457"/>
      <c r="O885" s="457"/>
      <c r="P885" s="459"/>
      <c r="Q885" s="459"/>
      <c r="R885" s="457"/>
      <c r="S885" s="456"/>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row>
    <row r="886" spans="1:54" ht="15.75" customHeight="1">
      <c r="A886" s="457"/>
      <c r="B886" s="456"/>
      <c r="C886" s="457"/>
      <c r="D886" s="457"/>
      <c r="E886" s="457"/>
      <c r="F886" s="457"/>
      <c r="G886" s="457"/>
      <c r="H886" s="457"/>
      <c r="I886" s="457"/>
      <c r="J886" s="820"/>
      <c r="K886" s="457"/>
      <c r="L886" s="193"/>
      <c r="M886" s="193"/>
      <c r="N886" s="457"/>
      <c r="O886" s="457"/>
      <c r="P886" s="459"/>
      <c r="Q886" s="459"/>
      <c r="R886" s="457"/>
      <c r="S886" s="456"/>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row>
    <row r="887" spans="1:54" ht="15.75" customHeight="1">
      <c r="A887" s="457"/>
      <c r="B887" s="456"/>
      <c r="C887" s="457"/>
      <c r="D887" s="457"/>
      <c r="E887" s="457"/>
      <c r="F887" s="457"/>
      <c r="G887" s="457"/>
      <c r="H887" s="457"/>
      <c r="I887" s="457"/>
      <c r="J887" s="820"/>
      <c r="K887" s="457"/>
      <c r="L887" s="193"/>
      <c r="M887" s="193"/>
      <c r="N887" s="457"/>
      <c r="O887" s="457"/>
      <c r="P887" s="459"/>
      <c r="Q887" s="459"/>
      <c r="R887" s="457"/>
      <c r="S887" s="456"/>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row>
    <row r="888" spans="1:54" ht="15.75" customHeight="1">
      <c r="A888" s="457"/>
      <c r="B888" s="456"/>
      <c r="C888" s="457"/>
      <c r="D888" s="457"/>
      <c r="E888" s="457"/>
      <c r="F888" s="457"/>
      <c r="G888" s="457"/>
      <c r="H888" s="457"/>
      <c r="I888" s="457"/>
      <c r="J888" s="820"/>
      <c r="K888" s="457"/>
      <c r="L888" s="193"/>
      <c r="M888" s="193"/>
      <c r="N888" s="457"/>
      <c r="O888" s="457"/>
      <c r="P888" s="459"/>
      <c r="Q888" s="459"/>
      <c r="R888" s="457"/>
      <c r="S888" s="456"/>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row>
    <row r="889" spans="1:54" ht="15.75" customHeight="1">
      <c r="A889" s="457"/>
      <c r="B889" s="456"/>
      <c r="C889" s="457"/>
      <c r="D889" s="457"/>
      <c r="E889" s="457"/>
      <c r="F889" s="457"/>
      <c r="G889" s="457"/>
      <c r="H889" s="457"/>
      <c r="I889" s="457"/>
      <c r="J889" s="820"/>
      <c r="K889" s="457"/>
      <c r="L889" s="193"/>
      <c r="M889" s="193"/>
      <c r="N889" s="457"/>
      <c r="O889" s="457"/>
      <c r="P889" s="459"/>
      <c r="Q889" s="459"/>
      <c r="R889" s="457"/>
      <c r="S889" s="456"/>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row>
    <row r="890" spans="1:54" ht="15.75" customHeight="1">
      <c r="A890" s="457"/>
      <c r="B890" s="456"/>
      <c r="C890" s="457"/>
      <c r="D890" s="457"/>
      <c r="E890" s="457"/>
      <c r="F890" s="457"/>
      <c r="G890" s="457"/>
      <c r="H890" s="457"/>
      <c r="I890" s="457"/>
      <c r="J890" s="820"/>
      <c r="K890" s="457"/>
      <c r="L890" s="193"/>
      <c r="M890" s="193"/>
      <c r="N890" s="457"/>
      <c r="O890" s="457"/>
      <c r="P890" s="459"/>
      <c r="Q890" s="459"/>
      <c r="R890" s="457"/>
      <c r="S890" s="456"/>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row>
    <row r="891" spans="1:54" ht="15.75" customHeight="1">
      <c r="A891" s="457"/>
      <c r="B891" s="456"/>
      <c r="C891" s="457"/>
      <c r="D891" s="457"/>
      <c r="E891" s="457"/>
      <c r="F891" s="457"/>
      <c r="G891" s="457"/>
      <c r="H891" s="457"/>
      <c r="I891" s="457"/>
      <c r="J891" s="820"/>
      <c r="K891" s="457"/>
      <c r="L891" s="193"/>
      <c r="M891" s="193"/>
      <c r="N891" s="457"/>
      <c r="O891" s="457"/>
      <c r="P891" s="459"/>
      <c r="Q891" s="459"/>
      <c r="R891" s="457"/>
      <c r="S891" s="456"/>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row>
    <row r="892" spans="1:54" ht="15.75" customHeight="1">
      <c r="A892" s="457"/>
      <c r="B892" s="456"/>
      <c r="C892" s="457"/>
      <c r="D892" s="457"/>
      <c r="E892" s="457"/>
      <c r="F892" s="457"/>
      <c r="G892" s="457"/>
      <c r="H892" s="457"/>
      <c r="I892" s="457"/>
      <c r="J892" s="820"/>
      <c r="K892" s="457"/>
      <c r="L892" s="193"/>
      <c r="M892" s="193"/>
      <c r="N892" s="457"/>
      <c r="O892" s="457"/>
      <c r="P892" s="459"/>
      <c r="Q892" s="459"/>
      <c r="R892" s="457"/>
      <c r="S892" s="456"/>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row>
    <row r="893" spans="1:54" ht="15.75" customHeight="1">
      <c r="A893" s="457"/>
      <c r="B893" s="456"/>
      <c r="C893" s="457"/>
      <c r="D893" s="457"/>
      <c r="E893" s="457"/>
      <c r="F893" s="457"/>
      <c r="G893" s="457"/>
      <c r="H893" s="457"/>
      <c r="I893" s="457"/>
      <c r="J893" s="820"/>
      <c r="K893" s="457"/>
      <c r="L893" s="193"/>
      <c r="M893" s="193"/>
      <c r="N893" s="457"/>
      <c r="O893" s="457"/>
      <c r="P893" s="459"/>
      <c r="Q893" s="459"/>
      <c r="R893" s="457"/>
      <c r="S893" s="456"/>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row>
    <row r="894" spans="1:54" ht="15.75" customHeight="1">
      <c r="A894" s="457"/>
      <c r="B894" s="456"/>
      <c r="C894" s="457"/>
      <c r="D894" s="457"/>
      <c r="E894" s="457"/>
      <c r="F894" s="457"/>
      <c r="G894" s="457"/>
      <c r="H894" s="457"/>
      <c r="I894" s="457"/>
      <c r="J894" s="820"/>
      <c r="K894" s="457"/>
      <c r="L894" s="193"/>
      <c r="M894" s="193"/>
      <c r="N894" s="457"/>
      <c r="O894" s="457"/>
      <c r="P894" s="459"/>
      <c r="Q894" s="459"/>
      <c r="R894" s="457"/>
      <c r="S894" s="456"/>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row>
    <row r="895" spans="1:54" ht="15.75" customHeight="1">
      <c r="A895" s="457"/>
      <c r="B895" s="456"/>
      <c r="C895" s="457"/>
      <c r="D895" s="457"/>
      <c r="E895" s="457"/>
      <c r="F895" s="457"/>
      <c r="G895" s="457"/>
      <c r="H895" s="457"/>
      <c r="I895" s="457"/>
      <c r="J895" s="820"/>
      <c r="K895" s="457"/>
      <c r="L895" s="193"/>
      <c r="M895" s="193"/>
      <c r="N895" s="457"/>
      <c r="O895" s="457"/>
      <c r="P895" s="459"/>
      <c r="Q895" s="459"/>
      <c r="R895" s="457"/>
      <c r="S895" s="456"/>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row>
    <row r="896" spans="1:54" ht="15.75" customHeight="1">
      <c r="A896" s="457"/>
      <c r="B896" s="456"/>
      <c r="C896" s="457"/>
      <c r="D896" s="457"/>
      <c r="E896" s="457"/>
      <c r="F896" s="457"/>
      <c r="G896" s="457"/>
      <c r="H896" s="457"/>
      <c r="I896" s="457"/>
      <c r="J896" s="820"/>
      <c r="K896" s="457"/>
      <c r="L896" s="193"/>
      <c r="M896" s="193"/>
      <c r="N896" s="457"/>
      <c r="O896" s="457"/>
      <c r="P896" s="459"/>
      <c r="Q896" s="459"/>
      <c r="R896" s="457"/>
      <c r="S896" s="456"/>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row>
    <row r="897" spans="1:54" ht="15.75" customHeight="1">
      <c r="A897" s="457"/>
      <c r="B897" s="456"/>
      <c r="C897" s="457"/>
      <c r="D897" s="457"/>
      <c r="E897" s="457"/>
      <c r="F897" s="457"/>
      <c r="G897" s="457"/>
      <c r="H897" s="457"/>
      <c r="I897" s="457"/>
      <c r="J897" s="820"/>
      <c r="K897" s="457"/>
      <c r="L897" s="193"/>
      <c r="M897" s="193"/>
      <c r="N897" s="457"/>
      <c r="O897" s="457"/>
      <c r="P897" s="459"/>
      <c r="Q897" s="459"/>
      <c r="R897" s="457"/>
      <c r="S897" s="456"/>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row>
    <row r="898" spans="1:54" ht="15.75" customHeight="1">
      <c r="A898" s="457"/>
      <c r="B898" s="456"/>
      <c r="C898" s="457"/>
      <c r="D898" s="457"/>
      <c r="E898" s="457"/>
      <c r="F898" s="457"/>
      <c r="G898" s="457"/>
      <c r="H898" s="457"/>
      <c r="I898" s="457"/>
      <c r="J898" s="820"/>
      <c r="K898" s="457"/>
      <c r="L898" s="193"/>
      <c r="M898" s="193"/>
      <c r="N898" s="457"/>
      <c r="O898" s="457"/>
      <c r="P898" s="459"/>
      <c r="Q898" s="459"/>
      <c r="R898" s="457"/>
      <c r="S898" s="456"/>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row>
    <row r="899" spans="1:54" ht="15.75" customHeight="1">
      <c r="A899" s="457"/>
      <c r="B899" s="456"/>
      <c r="C899" s="457"/>
      <c r="D899" s="457"/>
      <c r="E899" s="457"/>
      <c r="F899" s="457"/>
      <c r="G899" s="457"/>
      <c r="H899" s="457"/>
      <c r="I899" s="457"/>
      <c r="J899" s="820"/>
      <c r="K899" s="457"/>
      <c r="L899" s="193"/>
      <c r="M899" s="193"/>
      <c r="N899" s="457"/>
      <c r="O899" s="457"/>
      <c r="P899" s="459"/>
      <c r="Q899" s="459"/>
      <c r="R899" s="457"/>
      <c r="S899" s="456"/>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row>
    <row r="900" spans="1:54" ht="15.75" customHeight="1">
      <c r="A900" s="457"/>
      <c r="B900" s="456"/>
      <c r="C900" s="457"/>
      <c r="D900" s="457"/>
      <c r="E900" s="457"/>
      <c r="F900" s="457"/>
      <c r="G900" s="457"/>
      <c r="H900" s="457"/>
      <c r="I900" s="457"/>
      <c r="J900" s="820"/>
      <c r="K900" s="457"/>
      <c r="L900" s="193"/>
      <c r="M900" s="193"/>
      <c r="N900" s="457"/>
      <c r="O900" s="457"/>
      <c r="P900" s="459"/>
      <c r="Q900" s="459"/>
      <c r="R900" s="457"/>
      <c r="S900" s="456"/>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row>
    <row r="901" spans="1:54" ht="15.75" customHeight="1">
      <c r="A901" s="457"/>
      <c r="B901" s="456"/>
      <c r="C901" s="457"/>
      <c r="D901" s="457"/>
      <c r="E901" s="457"/>
      <c r="F901" s="457"/>
      <c r="G901" s="457"/>
      <c r="H901" s="457"/>
      <c r="I901" s="457"/>
      <c r="J901" s="820"/>
      <c r="K901" s="457"/>
      <c r="L901" s="193"/>
      <c r="M901" s="193"/>
      <c r="N901" s="457"/>
      <c r="O901" s="457"/>
      <c r="P901" s="459"/>
      <c r="Q901" s="459"/>
      <c r="R901" s="457"/>
      <c r="S901" s="456"/>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row>
    <row r="902" spans="1:54" ht="15.75" customHeight="1">
      <c r="A902" s="457"/>
      <c r="B902" s="456"/>
      <c r="C902" s="457"/>
      <c r="D902" s="457"/>
      <c r="E902" s="457"/>
      <c r="F902" s="457"/>
      <c r="G902" s="457"/>
      <c r="H902" s="457"/>
      <c r="I902" s="457"/>
      <c r="J902" s="820"/>
      <c r="K902" s="457"/>
      <c r="L902" s="193"/>
      <c r="M902" s="193"/>
      <c r="N902" s="457"/>
      <c r="O902" s="457"/>
      <c r="P902" s="459"/>
      <c r="Q902" s="459"/>
      <c r="R902" s="457"/>
      <c r="S902" s="456"/>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row>
    <row r="903" spans="1:54" ht="15.75" customHeight="1">
      <c r="A903" s="457"/>
      <c r="B903" s="456"/>
      <c r="C903" s="457"/>
      <c r="D903" s="457"/>
      <c r="E903" s="457"/>
      <c r="F903" s="457"/>
      <c r="G903" s="457"/>
      <c r="H903" s="457"/>
      <c r="I903" s="457"/>
      <c r="J903" s="820"/>
      <c r="K903" s="457"/>
      <c r="L903" s="193"/>
      <c r="M903" s="193"/>
      <c r="N903" s="457"/>
      <c r="O903" s="457"/>
      <c r="P903" s="459"/>
      <c r="Q903" s="459"/>
      <c r="R903" s="457"/>
      <c r="S903" s="456"/>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row>
    <row r="904" spans="1:54" ht="15.75" customHeight="1">
      <c r="A904" s="457"/>
      <c r="B904" s="456"/>
      <c r="C904" s="457"/>
      <c r="D904" s="457"/>
      <c r="E904" s="457"/>
      <c r="F904" s="457"/>
      <c r="G904" s="457"/>
      <c r="H904" s="457"/>
      <c r="I904" s="457"/>
      <c r="J904" s="820"/>
      <c r="K904" s="457"/>
      <c r="L904" s="193"/>
      <c r="M904" s="193"/>
      <c r="N904" s="457"/>
      <c r="O904" s="457"/>
      <c r="P904" s="459"/>
      <c r="Q904" s="459"/>
      <c r="R904" s="457"/>
      <c r="S904" s="456"/>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row>
    <row r="905" spans="1:54" ht="15.75" customHeight="1">
      <c r="A905" s="457"/>
      <c r="B905" s="456"/>
      <c r="C905" s="457"/>
      <c r="D905" s="457"/>
      <c r="E905" s="457"/>
      <c r="F905" s="457"/>
      <c r="G905" s="457"/>
      <c r="H905" s="457"/>
      <c r="I905" s="457"/>
      <c r="J905" s="820"/>
      <c r="K905" s="457"/>
      <c r="L905" s="193"/>
      <c r="M905" s="193"/>
      <c r="N905" s="457"/>
      <c r="O905" s="457"/>
      <c r="P905" s="459"/>
      <c r="Q905" s="459"/>
      <c r="R905" s="457"/>
      <c r="S905" s="456"/>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row>
    <row r="906" spans="1:54" ht="15.75" customHeight="1">
      <c r="A906" s="457"/>
      <c r="B906" s="456"/>
      <c r="C906" s="457"/>
      <c r="D906" s="457"/>
      <c r="E906" s="457"/>
      <c r="F906" s="457"/>
      <c r="G906" s="457"/>
      <c r="H906" s="457"/>
      <c r="I906" s="457"/>
      <c r="J906" s="820"/>
      <c r="K906" s="457"/>
      <c r="L906" s="193"/>
      <c r="M906" s="193"/>
      <c r="N906" s="457"/>
      <c r="O906" s="457"/>
      <c r="P906" s="459"/>
      <c r="Q906" s="459"/>
      <c r="R906" s="457"/>
      <c r="S906" s="456"/>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row>
    <row r="907" spans="1:54" ht="15.75" customHeight="1">
      <c r="A907" s="457"/>
      <c r="B907" s="456"/>
      <c r="C907" s="457"/>
      <c r="D907" s="457"/>
      <c r="E907" s="457"/>
      <c r="F907" s="457"/>
      <c r="G907" s="457"/>
      <c r="H907" s="457"/>
      <c r="I907" s="457"/>
      <c r="J907" s="820"/>
      <c r="K907" s="457"/>
      <c r="L907" s="193"/>
      <c r="M907" s="193"/>
      <c r="N907" s="457"/>
      <c r="O907" s="457"/>
      <c r="P907" s="459"/>
      <c r="Q907" s="459"/>
      <c r="R907" s="457"/>
      <c r="S907" s="456"/>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row>
    <row r="908" spans="1:54" ht="15.75" customHeight="1">
      <c r="A908" s="457"/>
      <c r="B908" s="456"/>
      <c r="C908" s="457"/>
      <c r="D908" s="457"/>
      <c r="E908" s="457"/>
      <c r="F908" s="457"/>
      <c r="G908" s="457"/>
      <c r="H908" s="457"/>
      <c r="I908" s="457"/>
      <c r="J908" s="820"/>
      <c r="K908" s="457"/>
      <c r="L908" s="193"/>
      <c r="M908" s="193"/>
      <c r="N908" s="457"/>
      <c r="O908" s="457"/>
      <c r="P908" s="459"/>
      <c r="Q908" s="459"/>
      <c r="R908" s="457"/>
      <c r="S908" s="456"/>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row>
    <row r="909" spans="1:54" ht="15.75" customHeight="1">
      <c r="A909" s="457"/>
      <c r="B909" s="456"/>
      <c r="C909" s="457"/>
      <c r="D909" s="457"/>
      <c r="E909" s="457"/>
      <c r="F909" s="457"/>
      <c r="G909" s="457"/>
      <c r="H909" s="457"/>
      <c r="I909" s="457"/>
      <c r="J909" s="820"/>
      <c r="K909" s="457"/>
      <c r="L909" s="193"/>
      <c r="M909" s="193"/>
      <c r="N909" s="457"/>
      <c r="O909" s="457"/>
      <c r="P909" s="459"/>
      <c r="Q909" s="459"/>
      <c r="R909" s="457"/>
      <c r="S909" s="456"/>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row>
    <row r="910" spans="1:54" ht="15.75" customHeight="1">
      <c r="A910" s="457"/>
      <c r="B910" s="456"/>
      <c r="C910" s="457"/>
      <c r="D910" s="457"/>
      <c r="E910" s="457"/>
      <c r="F910" s="457"/>
      <c r="G910" s="457"/>
      <c r="H910" s="457"/>
      <c r="I910" s="457"/>
      <c r="J910" s="820"/>
      <c r="K910" s="457"/>
      <c r="L910" s="193"/>
      <c r="M910" s="193"/>
      <c r="N910" s="457"/>
      <c r="O910" s="457"/>
      <c r="P910" s="459"/>
      <c r="Q910" s="459"/>
      <c r="R910" s="457"/>
      <c r="S910" s="456"/>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row>
    <row r="911" spans="1:54" ht="15.75" customHeight="1">
      <c r="A911" s="457"/>
      <c r="B911" s="456"/>
      <c r="C911" s="457"/>
      <c r="D911" s="457"/>
      <c r="E911" s="457"/>
      <c r="F911" s="457"/>
      <c r="G911" s="457"/>
      <c r="H911" s="457"/>
      <c r="I911" s="457"/>
      <c r="J911" s="820"/>
      <c r="K911" s="457"/>
      <c r="L911" s="193"/>
      <c r="M911" s="193"/>
      <c r="N911" s="457"/>
      <c r="O911" s="457"/>
      <c r="P911" s="459"/>
      <c r="Q911" s="459"/>
      <c r="R911" s="457"/>
      <c r="S911" s="456"/>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row>
    <row r="912" spans="1:54" ht="15.75" customHeight="1">
      <c r="A912" s="457"/>
      <c r="B912" s="456"/>
      <c r="C912" s="457"/>
      <c r="D912" s="457"/>
      <c r="E912" s="457"/>
      <c r="F912" s="457"/>
      <c r="G912" s="457"/>
      <c r="H912" s="457"/>
      <c r="I912" s="457"/>
      <c r="J912" s="820"/>
      <c r="K912" s="457"/>
      <c r="L912" s="193"/>
      <c r="M912" s="193"/>
      <c r="N912" s="457"/>
      <c r="O912" s="457"/>
      <c r="P912" s="459"/>
      <c r="Q912" s="459"/>
      <c r="R912" s="457"/>
      <c r="S912" s="456"/>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row>
    <row r="913" spans="1:54" ht="15.75" customHeight="1">
      <c r="A913" s="457"/>
      <c r="B913" s="456"/>
      <c r="C913" s="457"/>
      <c r="D913" s="457"/>
      <c r="E913" s="457"/>
      <c r="F913" s="457"/>
      <c r="G913" s="457"/>
      <c r="H913" s="457"/>
      <c r="I913" s="457"/>
      <c r="J913" s="820"/>
      <c r="K913" s="457"/>
      <c r="L913" s="193"/>
      <c r="M913" s="193"/>
      <c r="N913" s="457"/>
      <c r="O913" s="457"/>
      <c r="P913" s="459"/>
      <c r="Q913" s="459"/>
      <c r="R913" s="457"/>
      <c r="S913" s="456"/>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row>
    <row r="914" spans="1:54" ht="15.75" customHeight="1">
      <c r="A914" s="457"/>
      <c r="B914" s="456"/>
      <c r="C914" s="457"/>
      <c r="D914" s="457"/>
      <c r="E914" s="457"/>
      <c r="F914" s="457"/>
      <c r="G914" s="457"/>
      <c r="H914" s="457"/>
      <c r="I914" s="457"/>
      <c r="J914" s="820"/>
      <c r="K914" s="457"/>
      <c r="L914" s="193"/>
      <c r="M914" s="193"/>
      <c r="N914" s="457"/>
      <c r="O914" s="457"/>
      <c r="P914" s="459"/>
      <c r="Q914" s="459"/>
      <c r="R914" s="457"/>
      <c r="S914" s="456"/>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row>
    <row r="915" spans="1:54" ht="15.75" customHeight="1">
      <c r="A915" s="457"/>
      <c r="B915" s="456"/>
      <c r="C915" s="457"/>
      <c r="D915" s="457"/>
      <c r="E915" s="457"/>
      <c r="F915" s="457"/>
      <c r="G915" s="457"/>
      <c r="H915" s="457"/>
      <c r="I915" s="457"/>
      <c r="J915" s="820"/>
      <c r="K915" s="457"/>
      <c r="L915" s="193"/>
      <c r="M915" s="193"/>
      <c r="N915" s="457"/>
      <c r="O915" s="457"/>
      <c r="P915" s="459"/>
      <c r="Q915" s="459"/>
      <c r="R915" s="457"/>
      <c r="S915" s="456"/>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row>
    <row r="916" spans="1:54" ht="15.75" customHeight="1">
      <c r="A916" s="457"/>
      <c r="B916" s="456"/>
      <c r="C916" s="457"/>
      <c r="D916" s="457"/>
      <c r="E916" s="457"/>
      <c r="F916" s="457"/>
      <c r="G916" s="457"/>
      <c r="H916" s="457"/>
      <c r="I916" s="457"/>
      <c r="J916" s="820"/>
      <c r="K916" s="457"/>
      <c r="L916" s="193"/>
      <c r="M916" s="193"/>
      <c r="N916" s="457"/>
      <c r="O916" s="457"/>
      <c r="P916" s="459"/>
      <c r="Q916" s="459"/>
      <c r="R916" s="457"/>
      <c r="S916" s="456"/>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row>
    <row r="917" spans="1:54" ht="15.75" customHeight="1">
      <c r="A917" s="457"/>
      <c r="B917" s="456"/>
      <c r="C917" s="457"/>
      <c r="D917" s="457"/>
      <c r="E917" s="457"/>
      <c r="F917" s="457"/>
      <c r="G917" s="457"/>
      <c r="H917" s="457"/>
      <c r="I917" s="457"/>
      <c r="J917" s="820"/>
      <c r="K917" s="457"/>
      <c r="L917" s="193"/>
      <c r="M917" s="193"/>
      <c r="N917" s="457"/>
      <c r="O917" s="457"/>
      <c r="P917" s="459"/>
      <c r="Q917" s="459"/>
      <c r="R917" s="457"/>
      <c r="S917" s="456"/>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row>
    <row r="918" spans="1:54" ht="15.75" customHeight="1">
      <c r="A918" s="457"/>
      <c r="B918" s="456"/>
      <c r="C918" s="457"/>
      <c r="D918" s="457"/>
      <c r="E918" s="457"/>
      <c r="F918" s="457"/>
      <c r="G918" s="457"/>
      <c r="H918" s="457"/>
      <c r="I918" s="457"/>
      <c r="J918" s="820"/>
      <c r="K918" s="457"/>
      <c r="L918" s="193"/>
      <c r="M918" s="193"/>
      <c r="N918" s="457"/>
      <c r="O918" s="457"/>
      <c r="P918" s="459"/>
      <c r="Q918" s="459"/>
      <c r="R918" s="457"/>
      <c r="S918" s="456"/>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row>
    <row r="919" spans="1:54" ht="15.75" customHeight="1">
      <c r="A919" s="457"/>
      <c r="B919" s="456"/>
      <c r="C919" s="457"/>
      <c r="D919" s="457"/>
      <c r="E919" s="457"/>
      <c r="F919" s="457"/>
      <c r="G919" s="457"/>
      <c r="H919" s="457"/>
      <c r="I919" s="457"/>
      <c r="J919" s="820"/>
      <c r="K919" s="457"/>
      <c r="L919" s="193"/>
      <c r="M919" s="193"/>
      <c r="N919" s="457"/>
      <c r="O919" s="457"/>
      <c r="P919" s="459"/>
      <c r="Q919" s="459"/>
      <c r="R919" s="457"/>
      <c r="S919" s="456"/>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row>
    <row r="920" spans="1:54" ht="15.75" customHeight="1">
      <c r="A920" s="457"/>
      <c r="B920" s="456"/>
      <c r="C920" s="457"/>
      <c r="D920" s="457"/>
      <c r="E920" s="457"/>
      <c r="F920" s="457"/>
      <c r="G920" s="457"/>
      <c r="H920" s="457"/>
      <c r="I920" s="457"/>
      <c r="J920" s="820"/>
      <c r="K920" s="457"/>
      <c r="L920" s="193"/>
      <c r="M920" s="193"/>
      <c r="N920" s="457"/>
      <c r="O920" s="457"/>
      <c r="P920" s="459"/>
      <c r="Q920" s="459"/>
      <c r="R920" s="457"/>
      <c r="S920" s="456"/>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row>
    <row r="921" spans="1:54" ht="15.75" customHeight="1">
      <c r="A921" s="457"/>
      <c r="B921" s="456"/>
      <c r="C921" s="457"/>
      <c r="D921" s="457"/>
      <c r="E921" s="457"/>
      <c r="F921" s="457"/>
      <c r="G921" s="457"/>
      <c r="H921" s="457"/>
      <c r="I921" s="457"/>
      <c r="J921" s="820"/>
      <c r="K921" s="457"/>
      <c r="L921" s="193"/>
      <c r="M921" s="193"/>
      <c r="N921" s="457"/>
      <c r="O921" s="457"/>
      <c r="P921" s="459"/>
      <c r="Q921" s="459"/>
      <c r="R921" s="457"/>
      <c r="S921" s="456"/>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row>
    <row r="922" spans="1:54" ht="15.75" customHeight="1">
      <c r="A922" s="457"/>
      <c r="B922" s="456"/>
      <c r="C922" s="457"/>
      <c r="D922" s="457"/>
      <c r="E922" s="457"/>
      <c r="F922" s="457"/>
      <c r="G922" s="457"/>
      <c r="H922" s="457"/>
      <c r="I922" s="457"/>
      <c r="J922" s="820"/>
      <c r="K922" s="457"/>
      <c r="L922" s="193"/>
      <c r="M922" s="193"/>
      <c r="N922" s="457"/>
      <c r="O922" s="457"/>
      <c r="P922" s="459"/>
      <c r="Q922" s="459"/>
      <c r="R922" s="457"/>
      <c r="S922" s="456"/>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row>
    <row r="923" spans="1:54" ht="15.75" customHeight="1">
      <c r="A923" s="457"/>
      <c r="B923" s="456"/>
      <c r="C923" s="457"/>
      <c r="D923" s="457"/>
      <c r="E923" s="457"/>
      <c r="F923" s="457"/>
      <c r="G923" s="457"/>
      <c r="H923" s="457"/>
      <c r="I923" s="457"/>
      <c r="J923" s="820"/>
      <c r="K923" s="457"/>
      <c r="L923" s="193"/>
      <c r="M923" s="193"/>
      <c r="N923" s="457"/>
      <c r="O923" s="457"/>
      <c r="P923" s="459"/>
      <c r="Q923" s="459"/>
      <c r="R923" s="457"/>
      <c r="S923" s="456"/>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row>
    <row r="924" spans="1:54" ht="15.75" customHeight="1">
      <c r="A924" s="457"/>
      <c r="B924" s="456"/>
      <c r="C924" s="457"/>
      <c r="D924" s="457"/>
      <c r="E924" s="457"/>
      <c r="F924" s="457"/>
      <c r="G924" s="457"/>
      <c r="H924" s="457"/>
      <c r="I924" s="457"/>
      <c r="J924" s="820"/>
      <c r="K924" s="457"/>
      <c r="L924" s="193"/>
      <c r="M924" s="193"/>
      <c r="N924" s="457"/>
      <c r="O924" s="457"/>
      <c r="P924" s="459"/>
      <c r="Q924" s="459"/>
      <c r="R924" s="457"/>
      <c r="S924" s="456"/>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row>
    <row r="925" spans="1:54" ht="15.75" customHeight="1">
      <c r="A925" s="457"/>
      <c r="B925" s="456"/>
      <c r="C925" s="457"/>
      <c r="D925" s="457"/>
      <c r="E925" s="457"/>
      <c r="F925" s="457"/>
      <c r="G925" s="457"/>
      <c r="H925" s="457"/>
      <c r="I925" s="457"/>
      <c r="J925" s="820"/>
      <c r="K925" s="457"/>
      <c r="L925" s="193"/>
      <c r="M925" s="193"/>
      <c r="N925" s="457"/>
      <c r="O925" s="457"/>
      <c r="P925" s="459"/>
      <c r="Q925" s="459"/>
      <c r="R925" s="457"/>
      <c r="S925" s="456"/>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row>
    <row r="926" spans="1:54" ht="15.75" customHeight="1">
      <c r="A926" s="457"/>
      <c r="B926" s="456"/>
      <c r="C926" s="457"/>
      <c r="D926" s="457"/>
      <c r="E926" s="457"/>
      <c r="F926" s="457"/>
      <c r="G926" s="457"/>
      <c r="H926" s="457"/>
      <c r="I926" s="457"/>
      <c r="J926" s="820"/>
      <c r="K926" s="457"/>
      <c r="L926" s="193"/>
      <c r="M926" s="193"/>
      <c r="N926" s="457"/>
      <c r="O926" s="457"/>
      <c r="P926" s="459"/>
      <c r="Q926" s="459"/>
      <c r="R926" s="457"/>
      <c r="S926" s="456"/>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row>
    <row r="927" spans="1:54" ht="15.75" customHeight="1">
      <c r="A927" s="457"/>
      <c r="B927" s="456"/>
      <c r="C927" s="457"/>
      <c r="D927" s="457"/>
      <c r="E927" s="457"/>
      <c r="F927" s="457"/>
      <c r="G927" s="457"/>
      <c r="H927" s="457"/>
      <c r="I927" s="457"/>
      <c r="J927" s="820"/>
      <c r="K927" s="457"/>
      <c r="L927" s="193"/>
      <c r="M927" s="193"/>
      <c r="N927" s="457"/>
      <c r="O927" s="457"/>
      <c r="P927" s="459"/>
      <c r="Q927" s="459"/>
      <c r="R927" s="457"/>
      <c r="S927" s="456"/>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row>
    <row r="928" spans="1:54" ht="15.75" customHeight="1">
      <c r="A928" s="457"/>
      <c r="B928" s="456"/>
      <c r="C928" s="457"/>
      <c r="D928" s="457"/>
      <c r="E928" s="457"/>
      <c r="F928" s="457"/>
      <c r="G928" s="457"/>
      <c r="H928" s="457"/>
      <c r="I928" s="457"/>
      <c r="J928" s="820"/>
      <c r="K928" s="457"/>
      <c r="L928" s="193"/>
      <c r="M928" s="193"/>
      <c r="N928" s="457"/>
      <c r="O928" s="457"/>
      <c r="P928" s="459"/>
      <c r="Q928" s="459"/>
      <c r="R928" s="457"/>
      <c r="S928" s="456"/>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row>
    <row r="929" spans="1:54" ht="15.75" customHeight="1">
      <c r="A929" s="457"/>
      <c r="B929" s="456"/>
      <c r="C929" s="457"/>
      <c r="D929" s="457"/>
      <c r="E929" s="457"/>
      <c r="F929" s="457"/>
      <c r="G929" s="457"/>
      <c r="H929" s="457"/>
      <c r="I929" s="457"/>
      <c r="J929" s="820"/>
      <c r="K929" s="457"/>
      <c r="L929" s="193"/>
      <c r="M929" s="193"/>
      <c r="N929" s="457"/>
      <c r="O929" s="457"/>
      <c r="P929" s="459"/>
      <c r="Q929" s="459"/>
      <c r="R929" s="457"/>
      <c r="S929" s="456"/>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row>
    <row r="930" spans="1:54" ht="15.75" customHeight="1">
      <c r="A930" s="457"/>
      <c r="B930" s="456"/>
      <c r="C930" s="457"/>
      <c r="D930" s="457"/>
      <c r="E930" s="457"/>
      <c r="F930" s="457"/>
      <c r="G930" s="457"/>
      <c r="H930" s="457"/>
      <c r="I930" s="457"/>
      <c r="J930" s="820"/>
      <c r="K930" s="457"/>
      <c r="L930" s="193"/>
      <c r="M930" s="193"/>
      <c r="N930" s="457"/>
      <c r="O930" s="457"/>
      <c r="P930" s="459"/>
      <c r="Q930" s="459"/>
      <c r="R930" s="457"/>
      <c r="S930" s="456"/>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row>
    <row r="931" spans="1:54" ht="15.75" customHeight="1">
      <c r="A931" s="457"/>
      <c r="B931" s="456"/>
      <c r="C931" s="457"/>
      <c r="D931" s="457"/>
      <c r="E931" s="457"/>
      <c r="F931" s="457"/>
      <c r="G931" s="457"/>
      <c r="H931" s="457"/>
      <c r="I931" s="457"/>
      <c r="J931" s="820"/>
      <c r="K931" s="457"/>
      <c r="L931" s="193"/>
      <c r="M931" s="193"/>
      <c r="N931" s="457"/>
      <c r="O931" s="457"/>
      <c r="P931" s="459"/>
      <c r="Q931" s="459"/>
      <c r="R931" s="457"/>
      <c r="S931" s="456"/>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row>
    <row r="932" spans="1:54" ht="15.75" customHeight="1">
      <c r="A932" s="457"/>
      <c r="B932" s="456"/>
      <c r="C932" s="457"/>
      <c r="D932" s="457"/>
      <c r="E932" s="457"/>
      <c r="F932" s="457"/>
      <c r="G932" s="457"/>
      <c r="H932" s="457"/>
      <c r="I932" s="457"/>
      <c r="J932" s="820"/>
      <c r="K932" s="457"/>
      <c r="L932" s="193"/>
      <c r="M932" s="193"/>
      <c r="N932" s="457"/>
      <c r="O932" s="457"/>
      <c r="P932" s="459"/>
      <c r="Q932" s="459"/>
      <c r="R932" s="457"/>
      <c r="S932" s="456"/>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row>
    <row r="933" spans="1:54" ht="15.75" customHeight="1">
      <c r="A933" s="457"/>
      <c r="B933" s="456"/>
      <c r="C933" s="457"/>
      <c r="D933" s="457"/>
      <c r="E933" s="457"/>
      <c r="F933" s="457"/>
      <c r="G933" s="457"/>
      <c r="H933" s="457"/>
      <c r="I933" s="457"/>
      <c r="J933" s="820"/>
      <c r="K933" s="457"/>
      <c r="L933" s="193"/>
      <c r="M933" s="193"/>
      <c r="N933" s="457"/>
      <c r="O933" s="457"/>
      <c r="P933" s="459"/>
      <c r="Q933" s="459"/>
      <c r="R933" s="457"/>
      <c r="S933" s="456"/>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row>
    <row r="934" spans="1:54" ht="15.75" customHeight="1">
      <c r="A934" s="457"/>
      <c r="B934" s="456"/>
      <c r="C934" s="457"/>
      <c r="D934" s="457"/>
      <c r="E934" s="457"/>
      <c r="F934" s="457"/>
      <c r="G934" s="457"/>
      <c r="H934" s="457"/>
      <c r="I934" s="457"/>
      <c r="J934" s="820"/>
      <c r="K934" s="457"/>
      <c r="L934" s="193"/>
      <c r="M934" s="193"/>
      <c r="N934" s="457"/>
      <c r="O934" s="457"/>
      <c r="P934" s="459"/>
      <c r="Q934" s="459"/>
      <c r="R934" s="457"/>
      <c r="S934" s="456"/>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row>
    <row r="935" spans="1:54" ht="15.75" customHeight="1">
      <c r="A935" s="457"/>
      <c r="B935" s="456"/>
      <c r="C935" s="457"/>
      <c r="D935" s="457"/>
      <c r="E935" s="457"/>
      <c r="F935" s="457"/>
      <c r="G935" s="457"/>
      <c r="H935" s="457"/>
      <c r="I935" s="457"/>
      <c r="J935" s="820"/>
      <c r="K935" s="457"/>
      <c r="L935" s="193"/>
      <c r="M935" s="193"/>
      <c r="N935" s="457"/>
      <c r="O935" s="457"/>
      <c r="P935" s="459"/>
      <c r="Q935" s="459"/>
      <c r="R935" s="457"/>
      <c r="S935" s="456"/>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row>
    <row r="936" spans="1:54" ht="15.75" customHeight="1">
      <c r="A936" s="457"/>
      <c r="B936" s="456"/>
      <c r="C936" s="457"/>
      <c r="D936" s="457"/>
      <c r="E936" s="457"/>
      <c r="F936" s="457"/>
      <c r="G936" s="457"/>
      <c r="H936" s="457"/>
      <c r="I936" s="457"/>
      <c r="J936" s="820"/>
      <c r="K936" s="457"/>
      <c r="L936" s="193"/>
      <c r="M936" s="193"/>
      <c r="N936" s="457"/>
      <c r="O936" s="457"/>
      <c r="P936" s="459"/>
      <c r="Q936" s="459"/>
      <c r="R936" s="457"/>
      <c r="S936" s="456"/>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row>
    <row r="937" spans="1:54" ht="15.75" customHeight="1">
      <c r="A937" s="457"/>
      <c r="B937" s="456"/>
      <c r="C937" s="457"/>
      <c r="D937" s="457"/>
      <c r="E937" s="457"/>
      <c r="F937" s="457"/>
      <c r="G937" s="457"/>
      <c r="H937" s="457"/>
      <c r="I937" s="457"/>
      <c r="J937" s="820"/>
      <c r="K937" s="457"/>
      <c r="L937" s="193"/>
      <c r="M937" s="193"/>
      <c r="N937" s="457"/>
      <c r="O937" s="457"/>
      <c r="P937" s="459"/>
      <c r="Q937" s="459"/>
      <c r="R937" s="457"/>
      <c r="S937" s="456"/>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row>
    <row r="938" spans="1:54" ht="15.75" customHeight="1">
      <c r="A938" s="457"/>
      <c r="B938" s="456"/>
      <c r="C938" s="457"/>
      <c r="D938" s="457"/>
      <c r="E938" s="457"/>
      <c r="F938" s="457"/>
      <c r="G938" s="457"/>
      <c r="H938" s="457"/>
      <c r="I938" s="457"/>
      <c r="J938" s="820"/>
      <c r="K938" s="457"/>
      <c r="L938" s="193"/>
      <c r="M938" s="193"/>
      <c r="N938" s="457"/>
      <c r="O938" s="457"/>
      <c r="P938" s="459"/>
      <c r="Q938" s="459"/>
      <c r="R938" s="457"/>
      <c r="S938" s="456"/>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row>
    <row r="939" spans="1:54" ht="15.75" customHeight="1">
      <c r="A939" s="457"/>
      <c r="B939" s="456"/>
      <c r="C939" s="457"/>
      <c r="D939" s="457"/>
      <c r="E939" s="457"/>
      <c r="F939" s="457"/>
      <c r="G939" s="457"/>
      <c r="H939" s="457"/>
      <c r="I939" s="457"/>
      <c r="J939" s="820"/>
      <c r="K939" s="457"/>
      <c r="L939" s="193"/>
      <c r="M939" s="193"/>
      <c r="N939" s="457"/>
      <c r="O939" s="457"/>
      <c r="P939" s="459"/>
      <c r="Q939" s="459"/>
      <c r="R939" s="457"/>
      <c r="S939" s="456"/>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row>
    <row r="940" spans="1:54" ht="15.75" customHeight="1">
      <c r="A940" s="457"/>
      <c r="B940" s="456"/>
      <c r="C940" s="457"/>
      <c r="D940" s="457"/>
      <c r="E940" s="457"/>
      <c r="F940" s="457"/>
      <c r="G940" s="457"/>
      <c r="H940" s="457"/>
      <c r="I940" s="457"/>
      <c r="J940" s="820"/>
      <c r="K940" s="457"/>
      <c r="L940" s="193"/>
      <c r="M940" s="193"/>
      <c r="N940" s="457"/>
      <c r="O940" s="457"/>
      <c r="P940" s="459"/>
      <c r="Q940" s="459"/>
      <c r="R940" s="457"/>
      <c r="S940" s="456"/>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row>
    <row r="941" spans="1:54" ht="15.75" customHeight="1">
      <c r="A941" s="457"/>
      <c r="B941" s="456"/>
      <c r="C941" s="457"/>
      <c r="D941" s="457"/>
      <c r="E941" s="457"/>
      <c r="F941" s="457"/>
      <c r="G941" s="457"/>
      <c r="H941" s="457"/>
      <c r="I941" s="457"/>
      <c r="J941" s="820"/>
      <c r="K941" s="457"/>
      <c r="L941" s="193"/>
      <c r="M941" s="193"/>
      <c r="N941" s="457"/>
      <c r="O941" s="457"/>
      <c r="P941" s="459"/>
      <c r="Q941" s="459"/>
      <c r="R941" s="457"/>
      <c r="S941" s="456"/>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row>
    <row r="942" spans="1:54" ht="15.75" customHeight="1">
      <c r="A942" s="457"/>
      <c r="B942" s="456"/>
      <c r="C942" s="457"/>
      <c r="D942" s="457"/>
      <c r="E942" s="457"/>
      <c r="F942" s="457"/>
      <c r="G942" s="457"/>
      <c r="H942" s="457"/>
      <c r="I942" s="457"/>
      <c r="J942" s="820"/>
      <c r="K942" s="457"/>
      <c r="L942" s="193"/>
      <c r="M942" s="193"/>
      <c r="N942" s="457"/>
      <c r="O942" s="457"/>
      <c r="P942" s="459"/>
      <c r="Q942" s="459"/>
      <c r="R942" s="457"/>
      <c r="S942" s="456"/>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row>
    <row r="943" spans="1:54" ht="15.75" customHeight="1">
      <c r="A943" s="457"/>
      <c r="B943" s="456"/>
      <c r="C943" s="457"/>
      <c r="D943" s="457"/>
      <c r="E943" s="457"/>
      <c r="F943" s="457"/>
      <c r="G943" s="457"/>
      <c r="H943" s="457"/>
      <c r="I943" s="457"/>
      <c r="J943" s="820"/>
      <c r="K943" s="457"/>
      <c r="L943" s="193"/>
      <c r="M943" s="193"/>
      <c r="N943" s="457"/>
      <c r="O943" s="457"/>
      <c r="P943" s="459"/>
      <c r="Q943" s="459"/>
      <c r="R943" s="457"/>
      <c r="S943" s="456"/>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row>
    <row r="944" spans="1:54" ht="15.75" customHeight="1">
      <c r="A944" s="457"/>
      <c r="B944" s="456"/>
      <c r="C944" s="457"/>
      <c r="D944" s="457"/>
      <c r="E944" s="457"/>
      <c r="F944" s="457"/>
      <c r="G944" s="457"/>
      <c r="H944" s="457"/>
      <c r="I944" s="457"/>
      <c r="J944" s="820"/>
      <c r="K944" s="457"/>
      <c r="L944" s="193"/>
      <c r="M944" s="193"/>
      <c r="N944" s="457"/>
      <c r="O944" s="457"/>
      <c r="P944" s="459"/>
      <c r="Q944" s="459"/>
      <c r="R944" s="457"/>
      <c r="S944" s="456"/>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row>
    <row r="945" spans="1:54" ht="15.75" customHeight="1">
      <c r="A945" s="457"/>
      <c r="B945" s="456"/>
      <c r="C945" s="457"/>
      <c r="D945" s="457"/>
      <c r="E945" s="457"/>
      <c r="F945" s="457"/>
      <c r="G945" s="457"/>
      <c r="H945" s="457"/>
      <c r="I945" s="457"/>
      <c r="J945" s="820"/>
      <c r="K945" s="457"/>
      <c r="L945" s="193"/>
      <c r="M945" s="193"/>
      <c r="N945" s="457"/>
      <c r="O945" s="457"/>
      <c r="P945" s="459"/>
      <c r="Q945" s="459"/>
      <c r="R945" s="457"/>
      <c r="S945" s="456"/>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row>
    <row r="946" spans="1:54" ht="15.75" customHeight="1">
      <c r="A946" s="457"/>
      <c r="B946" s="456"/>
      <c r="C946" s="457"/>
      <c r="D946" s="457"/>
      <c r="E946" s="457"/>
      <c r="F946" s="457"/>
      <c r="G946" s="457"/>
      <c r="H946" s="457"/>
      <c r="I946" s="457"/>
      <c r="J946" s="820"/>
      <c r="K946" s="457"/>
      <c r="L946" s="193"/>
      <c r="M946" s="193"/>
      <c r="N946" s="457"/>
      <c r="O946" s="457"/>
      <c r="P946" s="459"/>
      <c r="Q946" s="459"/>
      <c r="R946" s="457"/>
      <c r="S946" s="456"/>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row>
    <row r="947" spans="1:54" ht="15.75" customHeight="1">
      <c r="A947" s="457"/>
      <c r="B947" s="456"/>
      <c r="C947" s="457"/>
      <c r="D947" s="457"/>
      <c r="E947" s="457"/>
      <c r="F947" s="457"/>
      <c r="G947" s="457"/>
      <c r="H947" s="457"/>
      <c r="I947" s="457"/>
      <c r="J947" s="820"/>
      <c r="K947" s="457"/>
      <c r="L947" s="193"/>
      <c r="M947" s="193"/>
      <c r="N947" s="457"/>
      <c r="O947" s="457"/>
      <c r="P947" s="459"/>
      <c r="Q947" s="459"/>
      <c r="R947" s="457"/>
      <c r="S947" s="456"/>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row>
    <row r="948" spans="1:54" ht="15.75" customHeight="1">
      <c r="A948" s="457"/>
      <c r="B948" s="456"/>
      <c r="C948" s="457"/>
      <c r="D948" s="457"/>
      <c r="E948" s="457"/>
      <c r="F948" s="457"/>
      <c r="G948" s="457"/>
      <c r="H948" s="457"/>
      <c r="I948" s="457"/>
      <c r="J948" s="820"/>
      <c r="K948" s="457"/>
      <c r="L948" s="193"/>
      <c r="M948" s="193"/>
      <c r="N948" s="457"/>
      <c r="O948" s="457"/>
      <c r="P948" s="459"/>
      <c r="Q948" s="459"/>
      <c r="R948" s="457"/>
      <c r="S948" s="456"/>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row>
    <row r="949" spans="1:54" ht="15.75" customHeight="1">
      <c r="A949" s="457"/>
      <c r="B949" s="456"/>
      <c r="C949" s="457"/>
      <c r="D949" s="457"/>
      <c r="E949" s="457"/>
      <c r="F949" s="457"/>
      <c r="G949" s="457"/>
      <c r="H949" s="457"/>
      <c r="I949" s="457"/>
      <c r="J949" s="820"/>
      <c r="K949" s="457"/>
      <c r="L949" s="193"/>
      <c r="M949" s="193"/>
      <c r="N949" s="457"/>
      <c r="O949" s="457"/>
      <c r="P949" s="459"/>
      <c r="Q949" s="459"/>
      <c r="R949" s="457"/>
      <c r="S949" s="456"/>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row>
    <row r="950" spans="1:54" ht="15.75" customHeight="1">
      <c r="A950" s="457"/>
      <c r="B950" s="456"/>
      <c r="C950" s="457"/>
      <c r="D950" s="457"/>
      <c r="E950" s="457"/>
      <c r="F950" s="457"/>
      <c r="G950" s="457"/>
      <c r="H950" s="457"/>
      <c r="I950" s="457"/>
      <c r="J950" s="820"/>
      <c r="K950" s="457"/>
      <c r="L950" s="193"/>
      <c r="M950" s="193"/>
      <c r="N950" s="457"/>
      <c r="O950" s="457"/>
      <c r="P950" s="459"/>
      <c r="Q950" s="459"/>
      <c r="R950" s="457"/>
      <c r="S950" s="456"/>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row>
    <row r="951" spans="1:54" ht="15.75" customHeight="1">
      <c r="A951" s="457"/>
      <c r="B951" s="456"/>
      <c r="C951" s="457"/>
      <c r="D951" s="457"/>
      <c r="E951" s="457"/>
      <c r="F951" s="457"/>
      <c r="G951" s="457"/>
      <c r="H951" s="457"/>
      <c r="I951" s="457"/>
      <c r="J951" s="820"/>
      <c r="K951" s="457"/>
      <c r="L951" s="193"/>
      <c r="M951" s="193"/>
      <c r="N951" s="457"/>
      <c r="O951" s="457"/>
      <c r="P951" s="459"/>
      <c r="Q951" s="459"/>
      <c r="R951" s="457"/>
      <c r="S951" s="456"/>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row>
    <row r="952" spans="1:54" ht="15.75" customHeight="1">
      <c r="A952" s="457"/>
      <c r="B952" s="456"/>
      <c r="C952" s="457"/>
      <c r="D952" s="457"/>
      <c r="E952" s="457"/>
      <c r="F952" s="457"/>
      <c r="G952" s="457"/>
      <c r="H952" s="457"/>
      <c r="I952" s="457"/>
      <c r="J952" s="820"/>
      <c r="K952" s="457"/>
      <c r="L952" s="193"/>
      <c r="M952" s="193"/>
      <c r="N952" s="457"/>
      <c r="O952" s="457"/>
      <c r="P952" s="459"/>
      <c r="Q952" s="459"/>
      <c r="R952" s="457"/>
      <c r="S952" s="456"/>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row>
    <row r="953" spans="1:54" ht="15.75" customHeight="1">
      <c r="A953" s="457"/>
      <c r="B953" s="456"/>
      <c r="C953" s="457"/>
      <c r="D953" s="457"/>
      <c r="E953" s="457"/>
      <c r="F953" s="457"/>
      <c r="G953" s="457"/>
      <c r="H953" s="457"/>
      <c r="I953" s="457"/>
      <c r="J953" s="820"/>
      <c r="K953" s="457"/>
      <c r="L953" s="193"/>
      <c r="M953" s="193"/>
      <c r="N953" s="457"/>
      <c r="O953" s="457"/>
      <c r="P953" s="459"/>
      <c r="Q953" s="459"/>
      <c r="R953" s="457"/>
      <c r="S953" s="456"/>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row>
    <row r="954" spans="1:54" ht="15.75" customHeight="1">
      <c r="A954" s="457"/>
      <c r="B954" s="456"/>
      <c r="C954" s="457"/>
      <c r="D954" s="457"/>
      <c r="E954" s="457"/>
      <c r="F954" s="457"/>
      <c r="G954" s="457"/>
      <c r="H954" s="457"/>
      <c r="I954" s="457"/>
      <c r="J954" s="820"/>
      <c r="K954" s="457"/>
      <c r="L954" s="193"/>
      <c r="M954" s="193"/>
      <c r="N954" s="457"/>
      <c r="O954" s="457"/>
      <c r="P954" s="459"/>
      <c r="Q954" s="459"/>
      <c r="R954" s="457"/>
      <c r="S954" s="456"/>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row>
    <row r="955" spans="1:54" ht="15.75" customHeight="1">
      <c r="A955" s="457"/>
      <c r="B955" s="456"/>
      <c r="C955" s="457"/>
      <c r="D955" s="457"/>
      <c r="E955" s="457"/>
      <c r="F955" s="457"/>
      <c r="G955" s="457"/>
      <c r="H955" s="457"/>
      <c r="I955" s="457"/>
      <c r="J955" s="820"/>
      <c r="K955" s="457"/>
      <c r="L955" s="193"/>
      <c r="M955" s="193"/>
      <c r="N955" s="457"/>
      <c r="O955" s="457"/>
      <c r="P955" s="459"/>
      <c r="Q955" s="459"/>
      <c r="R955" s="457"/>
      <c r="S955" s="456"/>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row>
    <row r="956" spans="1:54" ht="15.75" customHeight="1">
      <c r="A956" s="457"/>
      <c r="B956" s="456"/>
      <c r="C956" s="457"/>
      <c r="D956" s="457"/>
      <c r="E956" s="457"/>
      <c r="F956" s="457"/>
      <c r="G956" s="457"/>
      <c r="H956" s="457"/>
      <c r="I956" s="457"/>
      <c r="J956" s="820"/>
      <c r="K956" s="457"/>
      <c r="L956" s="193"/>
      <c r="M956" s="193"/>
      <c r="N956" s="457"/>
      <c r="O956" s="457"/>
      <c r="P956" s="459"/>
      <c r="Q956" s="459"/>
      <c r="R956" s="457"/>
      <c r="S956" s="456"/>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row>
    <row r="957" spans="1:54" ht="15.75" customHeight="1">
      <c r="A957" s="457"/>
      <c r="B957" s="456"/>
      <c r="C957" s="457"/>
      <c r="D957" s="457"/>
      <c r="E957" s="457"/>
      <c r="F957" s="457"/>
      <c r="G957" s="457"/>
      <c r="H957" s="457"/>
      <c r="I957" s="457"/>
      <c r="J957" s="820"/>
      <c r="K957" s="457"/>
      <c r="L957" s="193"/>
      <c r="M957" s="193"/>
      <c r="N957" s="457"/>
      <c r="O957" s="457"/>
      <c r="P957" s="459"/>
      <c r="Q957" s="459"/>
      <c r="R957" s="457"/>
      <c r="S957" s="456"/>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row>
    <row r="958" spans="1:54" ht="15.75" customHeight="1">
      <c r="A958" s="457"/>
      <c r="B958" s="456"/>
      <c r="C958" s="457"/>
      <c r="D958" s="457"/>
      <c r="E958" s="457"/>
      <c r="F958" s="457"/>
      <c r="G958" s="457"/>
      <c r="H958" s="457"/>
      <c r="I958" s="457"/>
      <c r="J958" s="820"/>
      <c r="K958" s="457"/>
      <c r="L958" s="193"/>
      <c r="M958" s="193"/>
      <c r="N958" s="457"/>
      <c r="O958" s="457"/>
      <c r="P958" s="459"/>
      <c r="Q958" s="459"/>
      <c r="R958" s="457"/>
      <c r="S958" s="456"/>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row>
    <row r="959" spans="1:54" ht="15.75" customHeight="1">
      <c r="A959" s="457"/>
      <c r="B959" s="456"/>
      <c r="C959" s="457"/>
      <c r="D959" s="457"/>
      <c r="E959" s="457"/>
      <c r="F959" s="457"/>
      <c r="G959" s="457"/>
      <c r="H959" s="457"/>
      <c r="I959" s="457"/>
      <c r="J959" s="820"/>
      <c r="K959" s="457"/>
      <c r="L959" s="193"/>
      <c r="M959" s="193"/>
      <c r="N959" s="457"/>
      <c r="O959" s="457"/>
      <c r="P959" s="459"/>
      <c r="Q959" s="459"/>
      <c r="R959" s="457"/>
      <c r="S959" s="456"/>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row>
    <row r="960" spans="1:54" ht="15.75" customHeight="1">
      <c r="A960" s="457"/>
      <c r="B960" s="456"/>
      <c r="C960" s="457"/>
      <c r="D960" s="457"/>
      <c r="E960" s="457"/>
      <c r="F960" s="457"/>
      <c r="G960" s="457"/>
      <c r="H960" s="457"/>
      <c r="I960" s="457"/>
      <c r="J960" s="820"/>
      <c r="K960" s="457"/>
      <c r="L960" s="193"/>
      <c r="M960" s="193"/>
      <c r="N960" s="457"/>
      <c r="O960" s="457"/>
      <c r="P960" s="459"/>
      <c r="Q960" s="459"/>
      <c r="R960" s="457"/>
      <c r="S960" s="456"/>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row>
    <row r="961" spans="1:54" ht="15.75" customHeight="1">
      <c r="A961" s="457"/>
      <c r="B961" s="456"/>
      <c r="C961" s="457"/>
      <c r="D961" s="457"/>
      <c r="E961" s="457"/>
      <c r="F961" s="457"/>
      <c r="G961" s="457"/>
      <c r="H961" s="457"/>
      <c r="I961" s="457"/>
      <c r="J961" s="820"/>
      <c r="K961" s="457"/>
      <c r="L961" s="193"/>
      <c r="M961" s="193"/>
      <c r="N961" s="457"/>
      <c r="O961" s="457"/>
      <c r="P961" s="459"/>
      <c r="Q961" s="459"/>
      <c r="R961" s="457"/>
      <c r="S961" s="456"/>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row>
    <row r="962" spans="1:54" ht="15.75" customHeight="1">
      <c r="A962" s="457"/>
      <c r="B962" s="456"/>
      <c r="C962" s="457"/>
      <c r="D962" s="457"/>
      <c r="E962" s="457"/>
      <c r="F962" s="457"/>
      <c r="G962" s="457"/>
      <c r="H962" s="457"/>
      <c r="I962" s="457"/>
      <c r="J962" s="820"/>
      <c r="K962" s="457"/>
      <c r="L962" s="193"/>
      <c r="M962" s="193"/>
      <c r="N962" s="457"/>
      <c r="O962" s="457"/>
      <c r="P962" s="459"/>
      <c r="Q962" s="459"/>
      <c r="R962" s="457"/>
      <c r="S962" s="456"/>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row>
    <row r="963" spans="1:54" ht="15.75" customHeight="1">
      <c r="A963" s="457"/>
      <c r="B963" s="456"/>
      <c r="C963" s="457"/>
      <c r="D963" s="457"/>
      <c r="E963" s="457"/>
      <c r="F963" s="457"/>
      <c r="G963" s="457"/>
      <c r="H963" s="457"/>
      <c r="I963" s="457"/>
      <c r="J963" s="820"/>
      <c r="K963" s="457"/>
      <c r="L963" s="193"/>
      <c r="M963" s="193"/>
      <c r="N963" s="457"/>
      <c r="O963" s="457"/>
      <c r="P963" s="459"/>
      <c r="Q963" s="459"/>
      <c r="R963" s="457"/>
      <c r="S963" s="456"/>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row>
    <row r="964" spans="1:54" ht="15.75" customHeight="1">
      <c r="A964" s="457"/>
      <c r="B964" s="456"/>
      <c r="C964" s="457"/>
      <c r="D964" s="457"/>
      <c r="E964" s="457"/>
      <c r="F964" s="457"/>
      <c r="G964" s="457"/>
      <c r="H964" s="457"/>
      <c r="I964" s="457"/>
      <c r="J964" s="820"/>
      <c r="K964" s="457"/>
      <c r="L964" s="193"/>
      <c r="M964" s="193"/>
      <c r="N964" s="457"/>
      <c r="O964" s="457"/>
      <c r="P964" s="459"/>
      <c r="Q964" s="459"/>
      <c r="R964" s="457"/>
      <c r="S964" s="456"/>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row>
    <row r="965" spans="1:54" ht="15.75" customHeight="1">
      <c r="A965" s="457"/>
      <c r="B965" s="456"/>
      <c r="C965" s="457"/>
      <c r="D965" s="457"/>
      <c r="E965" s="457"/>
      <c r="F965" s="457"/>
      <c r="G965" s="457"/>
      <c r="H965" s="457"/>
      <c r="I965" s="457"/>
      <c r="J965" s="820"/>
      <c r="K965" s="457"/>
      <c r="L965" s="193"/>
      <c r="M965" s="193"/>
      <c r="N965" s="457"/>
      <c r="O965" s="457"/>
      <c r="P965" s="459"/>
      <c r="Q965" s="459"/>
      <c r="R965" s="457"/>
      <c r="S965" s="456"/>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row>
    <row r="966" spans="1:54" ht="15.75" customHeight="1">
      <c r="A966" s="457"/>
      <c r="B966" s="456"/>
      <c r="C966" s="457"/>
      <c r="D966" s="457"/>
      <c r="E966" s="457"/>
      <c r="F966" s="457"/>
      <c r="G966" s="457"/>
      <c r="H966" s="457"/>
      <c r="I966" s="457"/>
      <c r="J966" s="820"/>
      <c r="K966" s="457"/>
      <c r="L966" s="193"/>
      <c r="M966" s="193"/>
      <c r="N966" s="457"/>
      <c r="O966" s="457"/>
      <c r="P966" s="459"/>
      <c r="Q966" s="459"/>
      <c r="R966" s="457"/>
      <c r="S966" s="456"/>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row>
    <row r="967" spans="1:54" ht="15.75" customHeight="1">
      <c r="A967" s="457"/>
      <c r="B967" s="456"/>
      <c r="C967" s="457"/>
      <c r="D967" s="457"/>
      <c r="E967" s="457"/>
      <c r="F967" s="457"/>
      <c r="G967" s="457"/>
      <c r="H967" s="457"/>
      <c r="I967" s="457"/>
      <c r="J967" s="820"/>
      <c r="K967" s="457"/>
      <c r="L967" s="193"/>
      <c r="M967" s="193"/>
      <c r="N967" s="457"/>
      <c r="O967" s="457"/>
      <c r="P967" s="459"/>
      <c r="Q967" s="459"/>
      <c r="R967" s="457"/>
      <c r="S967" s="456"/>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row>
    <row r="968" spans="1:54" ht="15.75" customHeight="1">
      <c r="A968" s="457"/>
      <c r="B968" s="456"/>
      <c r="C968" s="457"/>
      <c r="D968" s="457"/>
      <c r="E968" s="457"/>
      <c r="F968" s="457"/>
      <c r="G968" s="457"/>
      <c r="H968" s="457"/>
      <c r="I968" s="457"/>
      <c r="J968" s="820"/>
      <c r="K968" s="457"/>
      <c r="L968" s="193"/>
      <c r="M968" s="193"/>
      <c r="N968" s="457"/>
      <c r="O968" s="457"/>
      <c r="P968" s="459"/>
      <c r="Q968" s="459"/>
      <c r="R968" s="457"/>
      <c r="S968" s="456"/>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row>
    <row r="969" spans="1:54" ht="15.75" customHeight="1">
      <c r="A969" s="457"/>
      <c r="B969" s="456"/>
      <c r="C969" s="457"/>
      <c r="D969" s="457"/>
      <c r="E969" s="457"/>
      <c r="F969" s="457"/>
      <c r="G969" s="457"/>
      <c r="H969" s="457"/>
      <c r="I969" s="457"/>
      <c r="J969" s="820"/>
      <c r="K969" s="457"/>
      <c r="L969" s="193"/>
      <c r="M969" s="193"/>
      <c r="N969" s="457"/>
      <c r="O969" s="457"/>
      <c r="P969" s="459"/>
      <c r="Q969" s="459"/>
      <c r="R969" s="457"/>
      <c r="S969" s="456"/>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row>
    <row r="970" spans="1:54" ht="15.75" customHeight="1">
      <c r="A970" s="457"/>
      <c r="B970" s="456"/>
      <c r="C970" s="457"/>
      <c r="D970" s="457"/>
      <c r="E970" s="457"/>
      <c r="F970" s="457"/>
      <c r="G970" s="457"/>
      <c r="H970" s="457"/>
      <c r="I970" s="457"/>
      <c r="J970" s="820"/>
      <c r="K970" s="457"/>
      <c r="L970" s="193"/>
      <c r="M970" s="193"/>
      <c r="N970" s="457"/>
      <c r="O970" s="457"/>
      <c r="P970" s="459"/>
      <c r="Q970" s="459"/>
      <c r="R970" s="457"/>
      <c r="S970" s="456"/>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row>
    <row r="971" spans="1:54" ht="15.75" customHeight="1">
      <c r="A971" s="457"/>
      <c r="B971" s="456"/>
      <c r="C971" s="457"/>
      <c r="D971" s="457"/>
      <c r="E971" s="457"/>
      <c r="F971" s="457"/>
      <c r="G971" s="457"/>
      <c r="H971" s="457"/>
      <c r="I971" s="457"/>
      <c r="J971" s="820"/>
      <c r="K971" s="457"/>
      <c r="L971" s="193"/>
      <c r="M971" s="193"/>
      <c r="N971" s="457"/>
      <c r="O971" s="457"/>
      <c r="P971" s="459"/>
      <c r="Q971" s="459"/>
      <c r="R971" s="457"/>
      <c r="S971" s="456"/>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row>
    <row r="972" spans="1:54" ht="15.75" customHeight="1">
      <c r="A972" s="457"/>
      <c r="B972" s="456"/>
      <c r="C972" s="457"/>
      <c r="D972" s="457"/>
      <c r="E972" s="457"/>
      <c r="F972" s="457"/>
      <c r="G972" s="457"/>
      <c r="H972" s="457"/>
      <c r="I972" s="457"/>
      <c r="J972" s="820"/>
      <c r="K972" s="457"/>
      <c r="L972" s="193"/>
      <c r="M972" s="193"/>
      <c r="N972" s="457"/>
      <c r="O972" s="457"/>
      <c r="P972" s="459"/>
      <c r="Q972" s="459"/>
      <c r="R972" s="457"/>
      <c r="S972" s="456"/>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row>
    <row r="973" spans="1:54" ht="15.75" customHeight="1">
      <c r="A973" s="457"/>
      <c r="B973" s="456"/>
      <c r="C973" s="457"/>
      <c r="D973" s="457"/>
      <c r="E973" s="457"/>
      <c r="F973" s="457"/>
      <c r="G973" s="457"/>
      <c r="H973" s="457"/>
      <c r="I973" s="457"/>
      <c r="J973" s="820"/>
      <c r="K973" s="457"/>
      <c r="L973" s="193"/>
      <c r="M973" s="193"/>
      <c r="N973" s="457"/>
      <c r="O973" s="457"/>
      <c r="P973" s="459"/>
      <c r="Q973" s="459"/>
      <c r="R973" s="457"/>
      <c r="S973" s="456"/>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row>
    <row r="974" spans="1:54" ht="15.75" customHeight="1">
      <c r="A974" s="457"/>
      <c r="B974" s="456"/>
      <c r="C974" s="457"/>
      <c r="D974" s="457"/>
      <c r="E974" s="457"/>
      <c r="F974" s="457"/>
      <c r="G974" s="457"/>
      <c r="H974" s="457"/>
      <c r="I974" s="457"/>
      <c r="J974" s="820"/>
      <c r="K974" s="457"/>
      <c r="L974" s="193"/>
      <c r="M974" s="193"/>
      <c r="N974" s="457"/>
      <c r="O974" s="457"/>
      <c r="P974" s="459"/>
      <c r="Q974" s="459"/>
      <c r="R974" s="457"/>
      <c r="S974" s="456"/>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row>
    <row r="975" spans="1:54" ht="15.75" customHeight="1">
      <c r="A975" s="457"/>
      <c r="B975" s="456"/>
      <c r="C975" s="457"/>
      <c r="D975" s="457"/>
      <c r="E975" s="457"/>
      <c r="F975" s="457"/>
      <c r="G975" s="457"/>
      <c r="H975" s="457"/>
      <c r="I975" s="457"/>
      <c r="J975" s="820"/>
      <c r="K975" s="457"/>
      <c r="L975" s="193"/>
      <c r="M975" s="193"/>
      <c r="N975" s="457"/>
      <c r="O975" s="457"/>
      <c r="P975" s="459"/>
      <c r="Q975" s="459"/>
      <c r="R975" s="457"/>
      <c r="S975" s="456"/>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row>
    <row r="976" spans="1:54" ht="15.75" customHeight="1">
      <c r="A976" s="457"/>
      <c r="B976" s="456"/>
      <c r="C976" s="457"/>
      <c r="D976" s="457"/>
      <c r="E976" s="457"/>
      <c r="F976" s="457"/>
      <c r="G976" s="457"/>
      <c r="H976" s="457"/>
      <c r="I976" s="457"/>
      <c r="J976" s="820"/>
      <c r="K976" s="457"/>
      <c r="L976" s="193"/>
      <c r="M976" s="193"/>
      <c r="N976" s="457"/>
      <c r="O976" s="457"/>
      <c r="P976" s="459"/>
      <c r="Q976" s="459"/>
      <c r="R976" s="457"/>
      <c r="S976" s="456"/>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row>
    <row r="977" spans="1:54" ht="15.75" customHeight="1">
      <c r="A977" s="457"/>
      <c r="B977" s="456"/>
      <c r="C977" s="457"/>
      <c r="D977" s="457"/>
      <c r="E977" s="457"/>
      <c r="F977" s="457"/>
      <c r="G977" s="457"/>
      <c r="H977" s="457"/>
      <c r="I977" s="457"/>
      <c r="J977" s="820"/>
      <c r="K977" s="457"/>
      <c r="L977" s="193"/>
      <c r="M977" s="193"/>
      <c r="N977" s="457"/>
      <c r="O977" s="457"/>
      <c r="P977" s="459"/>
      <c r="Q977" s="459"/>
      <c r="R977" s="457"/>
      <c r="S977" s="456"/>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row>
    <row r="978" spans="1:54" ht="15.75" customHeight="1">
      <c r="A978" s="457"/>
      <c r="B978" s="456"/>
      <c r="C978" s="457"/>
      <c r="D978" s="457"/>
      <c r="E978" s="457"/>
      <c r="F978" s="457"/>
      <c r="G978" s="457"/>
      <c r="H978" s="457"/>
      <c r="I978" s="457"/>
      <c r="J978" s="820"/>
      <c r="K978" s="457"/>
      <c r="L978" s="193"/>
      <c r="M978" s="193"/>
      <c r="N978" s="457"/>
      <c r="O978" s="457"/>
      <c r="P978" s="459"/>
      <c r="Q978" s="459"/>
      <c r="R978" s="457"/>
      <c r="S978" s="456"/>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row>
    <row r="979" spans="1:54" ht="15.75" customHeight="1">
      <c r="A979" s="457"/>
      <c r="B979" s="456"/>
      <c r="C979" s="457"/>
      <c r="D979" s="457"/>
      <c r="E979" s="457"/>
      <c r="F979" s="457"/>
      <c r="G979" s="457"/>
      <c r="H979" s="457"/>
      <c r="I979" s="457"/>
      <c r="J979" s="820"/>
      <c r="K979" s="457"/>
      <c r="L979" s="193"/>
      <c r="M979" s="193"/>
      <c r="N979" s="457"/>
      <c r="O979" s="457"/>
      <c r="P979" s="459"/>
      <c r="Q979" s="459"/>
      <c r="R979" s="457"/>
      <c r="S979" s="456"/>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row>
    <row r="980" spans="1:54" ht="15.75" customHeight="1">
      <c r="A980" s="457"/>
      <c r="B980" s="456"/>
      <c r="C980" s="457"/>
      <c r="D980" s="457"/>
      <c r="E980" s="457"/>
      <c r="F980" s="457"/>
      <c r="G980" s="457"/>
      <c r="H980" s="457"/>
      <c r="I980" s="457"/>
      <c r="J980" s="820"/>
      <c r="K980" s="457"/>
      <c r="L980" s="193"/>
      <c r="M980" s="193"/>
      <c r="N980" s="457"/>
      <c r="O980" s="457"/>
      <c r="P980" s="459"/>
      <c r="Q980" s="459"/>
      <c r="R980" s="457"/>
      <c r="S980" s="456"/>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row>
    <row r="981" spans="1:54" ht="15.75" customHeight="1">
      <c r="A981" s="457"/>
      <c r="B981" s="456"/>
      <c r="C981" s="457"/>
      <c r="D981" s="457"/>
      <c r="E981" s="457"/>
      <c r="F981" s="457"/>
      <c r="G981" s="457"/>
      <c r="H981" s="457"/>
      <c r="I981" s="457"/>
      <c r="J981" s="820"/>
      <c r="K981" s="457"/>
      <c r="L981" s="193"/>
      <c r="M981" s="193"/>
      <c r="N981" s="457"/>
      <c r="O981" s="457"/>
      <c r="P981" s="459"/>
      <c r="Q981" s="459"/>
      <c r="R981" s="457"/>
      <c r="S981" s="456"/>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row>
    <row r="982" spans="1:54" ht="15.75" customHeight="1">
      <c r="A982" s="457"/>
      <c r="B982" s="456"/>
      <c r="C982" s="457"/>
      <c r="D982" s="457"/>
      <c r="E982" s="457"/>
      <c r="F982" s="457"/>
      <c r="G982" s="457"/>
      <c r="H982" s="457"/>
      <c r="I982" s="457"/>
      <c r="J982" s="820"/>
      <c r="K982" s="457"/>
      <c r="L982" s="193"/>
      <c r="M982" s="193"/>
      <c r="N982" s="457"/>
      <c r="O982" s="457"/>
      <c r="P982" s="459"/>
      <c r="Q982" s="459"/>
      <c r="R982" s="457"/>
      <c r="S982" s="456"/>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row>
    <row r="983" spans="1:54" ht="15.75" customHeight="1">
      <c r="A983" s="457"/>
      <c r="B983" s="456"/>
      <c r="C983" s="457"/>
      <c r="D983" s="457"/>
      <c r="E983" s="457"/>
      <c r="F983" s="457"/>
      <c r="G983" s="457"/>
      <c r="H983" s="457"/>
      <c r="I983" s="457"/>
      <c r="J983" s="820"/>
      <c r="K983" s="457"/>
      <c r="L983" s="193"/>
      <c r="M983" s="193"/>
      <c r="N983" s="457"/>
      <c r="O983" s="457"/>
      <c r="P983" s="459"/>
      <c r="Q983" s="459"/>
      <c r="R983" s="457"/>
      <c r="S983" s="456"/>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row>
    <row r="984" spans="1:54" ht="15.75" customHeight="1">
      <c r="A984" s="457"/>
      <c r="B984" s="456"/>
      <c r="C984" s="457"/>
      <c r="D984" s="457"/>
      <c r="E984" s="457"/>
      <c r="F984" s="457"/>
      <c r="G984" s="457"/>
      <c r="H984" s="457"/>
      <c r="I984" s="457"/>
      <c r="J984" s="820"/>
      <c r="K984" s="457"/>
      <c r="L984" s="193"/>
      <c r="M984" s="193"/>
      <c r="N984" s="457"/>
      <c r="O984" s="457"/>
      <c r="P984" s="459"/>
      <c r="Q984" s="459"/>
      <c r="R984" s="457"/>
      <c r="S984" s="456"/>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row>
    <row r="985" spans="1:54" ht="15.75" customHeight="1">
      <c r="A985" s="457"/>
      <c r="B985" s="456"/>
      <c r="C985" s="457"/>
      <c r="D985" s="457"/>
      <c r="E985" s="457"/>
      <c r="F985" s="457"/>
      <c r="G985" s="457"/>
      <c r="H985" s="457"/>
      <c r="I985" s="457"/>
      <c r="J985" s="820"/>
      <c r="K985" s="457"/>
      <c r="L985" s="193"/>
      <c r="M985" s="193"/>
      <c r="N985" s="457"/>
      <c r="O985" s="457"/>
      <c r="P985" s="459"/>
      <c r="Q985" s="459"/>
      <c r="R985" s="457"/>
      <c r="S985" s="456"/>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row>
    <row r="986" spans="1:54" ht="15.75" customHeight="1">
      <c r="A986" s="457"/>
      <c r="B986" s="456"/>
      <c r="C986" s="457"/>
      <c r="D986" s="457"/>
      <c r="E986" s="457"/>
      <c r="F986" s="457"/>
      <c r="G986" s="457"/>
      <c r="H986" s="457"/>
      <c r="I986" s="457"/>
      <c r="J986" s="820"/>
      <c r="K986" s="457"/>
      <c r="L986" s="193"/>
      <c r="M986" s="193"/>
      <c r="N986" s="457"/>
      <c r="O986" s="457"/>
      <c r="P986" s="459"/>
      <c r="Q986" s="459"/>
      <c r="R986" s="457"/>
      <c r="S986" s="456"/>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row>
    <row r="987" spans="1:54" ht="15.75" customHeight="1">
      <c r="A987" s="457"/>
      <c r="B987" s="456"/>
      <c r="C987" s="457"/>
      <c r="D987" s="457"/>
      <c r="E987" s="457"/>
      <c r="F987" s="457"/>
      <c r="G987" s="457"/>
      <c r="H987" s="457"/>
      <c r="I987" s="457"/>
      <c r="J987" s="820"/>
      <c r="K987" s="457"/>
      <c r="L987" s="193"/>
      <c r="M987" s="193"/>
      <c r="N987" s="457"/>
      <c r="O987" s="457"/>
      <c r="P987" s="459"/>
      <c r="Q987" s="459"/>
      <c r="R987" s="457"/>
      <c r="S987" s="456"/>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row>
    <row r="988" spans="1:54" ht="15.75" customHeight="1">
      <c r="A988" s="457"/>
      <c r="B988" s="456"/>
      <c r="C988" s="457"/>
      <c r="D988" s="457"/>
      <c r="E988" s="457"/>
      <c r="F988" s="457"/>
      <c r="G988" s="457"/>
      <c r="H988" s="457"/>
      <c r="I988" s="457"/>
      <c r="J988" s="820"/>
      <c r="K988" s="457"/>
      <c r="L988" s="193"/>
      <c r="M988" s="193"/>
      <c r="N988" s="457"/>
      <c r="O988" s="457"/>
      <c r="P988" s="459"/>
      <c r="Q988" s="459"/>
      <c r="R988" s="457"/>
      <c r="S988" s="456"/>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row>
    <row r="989" spans="1:54" ht="15.75" customHeight="1">
      <c r="A989" s="457"/>
      <c r="B989" s="456"/>
      <c r="C989" s="457"/>
      <c r="D989" s="457"/>
      <c r="E989" s="457"/>
      <c r="F989" s="457"/>
      <c r="G989" s="457"/>
      <c r="H989" s="457"/>
      <c r="I989" s="457"/>
      <c r="J989" s="820"/>
      <c r="K989" s="457"/>
      <c r="L989" s="193"/>
      <c r="M989" s="193"/>
      <c r="N989" s="457"/>
      <c r="O989" s="457"/>
      <c r="P989" s="459"/>
      <c r="Q989" s="459"/>
      <c r="R989" s="457"/>
      <c r="S989" s="456"/>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row>
    <row r="990" spans="1:54" ht="15.75" customHeight="1">
      <c r="A990" s="457"/>
      <c r="B990" s="456"/>
      <c r="C990" s="457"/>
      <c r="D990" s="457"/>
      <c r="E990" s="457"/>
      <c r="F990" s="457"/>
      <c r="G990" s="457"/>
      <c r="H990" s="457"/>
      <c r="I990" s="457"/>
      <c r="J990" s="820"/>
      <c r="K990" s="457"/>
      <c r="L990" s="193"/>
      <c r="M990" s="193"/>
      <c r="N990" s="457"/>
      <c r="O990" s="457"/>
      <c r="P990" s="459"/>
      <c r="Q990" s="459"/>
      <c r="R990" s="457"/>
      <c r="S990" s="456"/>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row>
    <row r="991" spans="1:54" ht="15.75" customHeight="1">
      <c r="A991" s="457"/>
      <c r="B991" s="456"/>
      <c r="C991" s="457"/>
      <c r="D991" s="457"/>
      <c r="E991" s="457"/>
      <c r="F991" s="457"/>
      <c r="G991" s="457"/>
      <c r="H991" s="457"/>
      <c r="I991" s="457"/>
      <c r="J991" s="820"/>
      <c r="K991" s="457"/>
      <c r="L991" s="193"/>
      <c r="M991" s="193"/>
      <c r="N991" s="457"/>
      <c r="O991" s="457"/>
      <c r="P991" s="459"/>
      <c r="Q991" s="459"/>
      <c r="R991" s="457"/>
      <c r="S991" s="456"/>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row>
    <row r="992" spans="1:54" ht="15.75" customHeight="1">
      <c r="A992" s="457"/>
      <c r="B992" s="456"/>
      <c r="C992" s="457"/>
      <c r="D992" s="457"/>
      <c r="E992" s="457"/>
      <c r="F992" s="457"/>
      <c r="G992" s="457"/>
      <c r="H992" s="457"/>
      <c r="I992" s="457"/>
      <c r="J992" s="820"/>
      <c r="K992" s="457"/>
      <c r="L992" s="193"/>
      <c r="M992" s="193"/>
      <c r="N992" s="457"/>
      <c r="O992" s="457"/>
      <c r="P992" s="459"/>
      <c r="Q992" s="459"/>
      <c r="R992" s="457"/>
      <c r="S992" s="456"/>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row>
    <row r="993" spans="1:54" ht="15.75" customHeight="1">
      <c r="A993" s="457"/>
      <c r="B993" s="456"/>
      <c r="C993" s="457"/>
      <c r="D993" s="457"/>
      <c r="E993" s="457"/>
      <c r="F993" s="457"/>
      <c r="G993" s="457"/>
      <c r="H993" s="457"/>
      <c r="I993" s="457"/>
      <c r="J993" s="820"/>
      <c r="K993" s="457"/>
      <c r="L993" s="193"/>
      <c r="M993" s="193"/>
      <c r="N993" s="457"/>
      <c r="O993" s="457"/>
      <c r="P993" s="459"/>
      <c r="Q993" s="459"/>
      <c r="R993" s="457"/>
      <c r="S993" s="456"/>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row>
    <row r="994" spans="1:54" ht="15.75" customHeight="1">
      <c r="A994" s="457"/>
      <c r="B994" s="456"/>
      <c r="C994" s="457"/>
      <c r="D994" s="457"/>
      <c r="E994" s="457"/>
      <c r="F994" s="457"/>
      <c r="G994" s="457"/>
      <c r="H994" s="457"/>
      <c r="I994" s="457"/>
      <c r="J994" s="820"/>
      <c r="K994" s="457"/>
      <c r="L994" s="193"/>
      <c r="M994" s="193"/>
      <c r="N994" s="457"/>
      <c r="O994" s="457"/>
      <c r="P994" s="459"/>
      <c r="Q994" s="459"/>
      <c r="R994" s="457"/>
      <c r="S994" s="456"/>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row>
    <row r="995" spans="1:54" ht="15.75" customHeight="1">
      <c r="A995" s="457"/>
      <c r="B995" s="456"/>
      <c r="C995" s="457"/>
      <c r="D995" s="457"/>
      <c r="E995" s="457"/>
      <c r="F995" s="457"/>
      <c r="G995" s="457"/>
      <c r="H995" s="457"/>
      <c r="I995" s="457"/>
      <c r="J995" s="820"/>
      <c r="K995" s="457"/>
      <c r="L995" s="193"/>
      <c r="M995" s="193"/>
      <c r="N995" s="457"/>
      <c r="O995" s="457"/>
      <c r="P995" s="459"/>
      <c r="Q995" s="459"/>
      <c r="R995" s="457"/>
      <c r="S995" s="456"/>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row>
    <row r="996" spans="1:54" ht="15.75" customHeight="1">
      <c r="A996" s="457"/>
      <c r="B996" s="456"/>
      <c r="C996" s="457"/>
      <c r="D996" s="457"/>
      <c r="E996" s="457"/>
      <c r="F996" s="457"/>
      <c r="G996" s="457"/>
      <c r="H996" s="457"/>
      <c r="I996" s="457"/>
      <c r="J996" s="820"/>
      <c r="K996" s="457"/>
      <c r="L996" s="193"/>
      <c r="M996" s="193"/>
      <c r="N996" s="457"/>
      <c r="O996" s="457"/>
      <c r="P996" s="459"/>
      <c r="Q996" s="459"/>
      <c r="R996" s="457"/>
      <c r="S996" s="456"/>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row>
    <row r="997" spans="1:54" ht="15.75" customHeight="1">
      <c r="A997" s="457"/>
      <c r="B997" s="456"/>
      <c r="C997" s="457"/>
      <c r="D997" s="457"/>
      <c r="E997" s="457"/>
      <c r="F997" s="457"/>
      <c r="G997" s="457"/>
      <c r="H997" s="457"/>
      <c r="I997" s="457"/>
      <c r="J997" s="820"/>
      <c r="K997" s="457"/>
      <c r="L997" s="193"/>
      <c r="M997" s="193"/>
      <c r="N997" s="457"/>
      <c r="O997" s="457"/>
      <c r="P997" s="459"/>
      <c r="Q997" s="459"/>
      <c r="R997" s="457"/>
      <c r="S997" s="456"/>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row>
    <row r="998" spans="1:54" ht="15.75" customHeight="1">
      <c r="A998" s="457"/>
      <c r="B998" s="456"/>
      <c r="C998" s="457"/>
      <c r="D998" s="457"/>
      <c r="E998" s="457"/>
      <c r="F998" s="457"/>
      <c r="G998" s="457"/>
      <c r="H998" s="457"/>
      <c r="I998" s="457"/>
      <c r="J998" s="820"/>
      <c r="K998" s="457"/>
      <c r="L998" s="193"/>
      <c r="M998" s="193"/>
      <c r="N998" s="457"/>
      <c r="O998" s="457"/>
      <c r="P998" s="459"/>
      <c r="Q998" s="459"/>
      <c r="R998" s="457"/>
      <c r="S998" s="456"/>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row>
    <row r="999" spans="1:54" ht="15.75" customHeight="1">
      <c r="A999" s="457"/>
      <c r="B999" s="456"/>
      <c r="C999" s="457"/>
      <c r="D999" s="457"/>
      <c r="E999" s="457"/>
      <c r="F999" s="457"/>
      <c r="G999" s="457"/>
      <c r="H999" s="457"/>
      <c r="I999" s="457"/>
      <c r="J999" s="820"/>
      <c r="K999" s="457"/>
      <c r="L999" s="193"/>
      <c r="M999" s="193"/>
      <c r="N999" s="457"/>
      <c r="O999" s="457"/>
      <c r="P999" s="459"/>
      <c r="Q999" s="459"/>
      <c r="R999" s="457"/>
      <c r="S999" s="456"/>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row>
    <row r="1000" spans="1:54" ht="15.75" customHeight="1">
      <c r="A1000" s="457"/>
      <c r="B1000" s="456"/>
      <c r="C1000" s="457"/>
      <c r="D1000" s="457"/>
      <c r="E1000" s="457"/>
      <c r="F1000" s="457"/>
      <c r="G1000" s="457"/>
      <c r="H1000" s="457"/>
      <c r="I1000" s="457"/>
      <c r="J1000" s="820"/>
      <c r="K1000" s="457"/>
      <c r="L1000" s="193"/>
      <c r="M1000" s="193"/>
      <c r="N1000" s="457"/>
      <c r="O1000" s="457"/>
      <c r="P1000" s="459"/>
      <c r="Q1000" s="459"/>
      <c r="R1000" s="457"/>
      <c r="S1000" s="456"/>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row>
    <row r="1001" spans="1:54" ht="15.75" customHeight="1">
      <c r="A1001" s="457"/>
      <c r="B1001" s="456"/>
      <c r="C1001" s="457"/>
      <c r="D1001" s="457"/>
      <c r="E1001" s="457"/>
      <c r="F1001" s="457"/>
      <c r="G1001" s="457"/>
      <c r="H1001" s="457"/>
      <c r="I1001" s="457"/>
      <c r="J1001" s="820"/>
      <c r="K1001" s="457"/>
      <c r="L1001" s="193"/>
      <c r="M1001" s="193"/>
      <c r="N1001" s="457"/>
      <c r="O1001" s="457"/>
      <c r="P1001" s="459"/>
      <c r="Q1001" s="459"/>
      <c r="R1001" s="457"/>
      <c r="S1001" s="456"/>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row>
    <row r="1002" spans="1:54" ht="15.75" customHeight="1">
      <c r="A1002" s="457"/>
      <c r="B1002" s="456"/>
      <c r="C1002" s="457"/>
      <c r="D1002" s="457"/>
      <c r="E1002" s="457"/>
      <c r="F1002" s="457"/>
      <c r="G1002" s="457"/>
      <c r="H1002" s="457"/>
      <c r="I1002" s="457"/>
      <c r="J1002" s="820"/>
      <c r="K1002" s="457"/>
      <c r="L1002" s="193"/>
      <c r="M1002" s="193"/>
      <c r="N1002" s="457"/>
      <c r="O1002" s="457"/>
      <c r="P1002" s="459"/>
      <c r="Q1002" s="459"/>
      <c r="R1002" s="457"/>
      <c r="S1002" s="456"/>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row>
    <row r="1003" spans="1:54" ht="15.75" customHeight="1">
      <c r="A1003" s="457"/>
      <c r="B1003" s="456"/>
      <c r="C1003" s="457"/>
      <c r="D1003" s="457"/>
      <c r="E1003" s="457"/>
      <c r="F1003" s="457"/>
      <c r="G1003" s="457"/>
      <c r="H1003" s="457"/>
      <c r="I1003" s="457"/>
      <c r="J1003" s="820"/>
      <c r="K1003" s="457"/>
      <c r="L1003" s="193"/>
      <c r="M1003" s="193"/>
      <c r="N1003" s="457"/>
      <c r="O1003" s="457"/>
      <c r="P1003" s="459"/>
      <c r="Q1003" s="459"/>
      <c r="R1003" s="457"/>
      <c r="S1003" s="456"/>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row>
    <row r="1004" spans="1:54" ht="15.75" customHeight="1">
      <c r="A1004" s="457"/>
      <c r="B1004" s="456"/>
      <c r="C1004" s="457"/>
      <c r="D1004" s="457"/>
      <c r="E1004" s="457"/>
      <c r="F1004" s="457"/>
      <c r="G1004" s="457"/>
      <c r="H1004" s="457"/>
      <c r="I1004" s="457"/>
      <c r="J1004" s="820"/>
      <c r="K1004" s="457"/>
      <c r="L1004" s="193"/>
      <c r="M1004" s="193"/>
      <c r="N1004" s="457"/>
      <c r="O1004" s="457"/>
      <c r="P1004" s="459"/>
      <c r="Q1004" s="459"/>
      <c r="R1004" s="457"/>
      <c r="S1004" s="456"/>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row>
    <row r="1005" spans="1:54" ht="15.75" customHeight="1">
      <c r="A1005" s="457"/>
      <c r="B1005" s="456"/>
      <c r="C1005" s="457"/>
      <c r="D1005" s="457"/>
      <c r="E1005" s="457"/>
      <c r="F1005" s="457"/>
      <c r="G1005" s="457"/>
      <c r="H1005" s="457"/>
      <c r="I1005" s="457"/>
      <c r="J1005" s="820"/>
      <c r="K1005" s="457"/>
      <c r="L1005" s="193"/>
      <c r="M1005" s="193"/>
      <c r="N1005" s="457"/>
      <c r="O1005" s="457"/>
      <c r="P1005" s="459"/>
      <c r="Q1005" s="459"/>
      <c r="R1005" s="457"/>
      <c r="S1005" s="456"/>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row>
    <row r="1006" spans="1:54" ht="15.75" customHeight="1">
      <c r="A1006" s="457"/>
      <c r="B1006" s="456"/>
      <c r="C1006" s="457"/>
      <c r="D1006" s="457"/>
      <c r="E1006" s="457"/>
      <c r="F1006" s="457"/>
      <c r="G1006" s="457"/>
      <c r="H1006" s="457"/>
      <c r="I1006" s="457"/>
      <c r="J1006" s="820"/>
      <c r="K1006" s="457"/>
      <c r="L1006" s="193"/>
      <c r="M1006" s="193"/>
      <c r="N1006" s="457"/>
      <c r="O1006" s="457"/>
      <c r="P1006" s="459"/>
      <c r="Q1006" s="459"/>
      <c r="R1006" s="457"/>
      <c r="S1006" s="456"/>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row>
    <row r="1007" spans="1:54" ht="15.75" customHeight="1">
      <c r="A1007" s="457"/>
      <c r="B1007" s="456"/>
      <c r="C1007" s="457"/>
      <c r="D1007" s="457"/>
      <c r="E1007" s="457"/>
      <c r="F1007" s="457"/>
      <c r="G1007" s="457"/>
      <c r="H1007" s="457"/>
      <c r="I1007" s="457"/>
      <c r="J1007" s="820"/>
      <c r="K1007" s="457"/>
      <c r="L1007" s="193"/>
      <c r="M1007" s="193"/>
      <c r="N1007" s="457"/>
      <c r="O1007" s="457"/>
      <c r="P1007" s="459"/>
      <c r="Q1007" s="459"/>
      <c r="R1007" s="457"/>
      <c r="S1007" s="456"/>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row>
    <row r="1008" spans="1:54" ht="15.75" customHeight="1">
      <c r="A1008" s="457"/>
      <c r="B1008" s="456"/>
      <c r="C1008" s="457"/>
      <c r="D1008" s="457"/>
      <c r="E1008" s="457"/>
      <c r="F1008" s="457"/>
      <c r="G1008" s="457"/>
      <c r="H1008" s="457"/>
      <c r="I1008" s="457"/>
      <c r="J1008" s="820"/>
      <c r="K1008" s="457"/>
      <c r="L1008" s="193"/>
      <c r="M1008" s="193"/>
      <c r="N1008" s="457"/>
      <c r="O1008" s="457"/>
      <c r="P1008" s="459"/>
      <c r="Q1008" s="459"/>
      <c r="R1008" s="457"/>
      <c r="S1008" s="456"/>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row>
    <row r="1009" spans="1:54" ht="15.75" customHeight="1">
      <c r="A1009" s="457"/>
      <c r="B1009" s="456"/>
      <c r="C1009" s="457"/>
      <c r="D1009" s="457"/>
      <c r="E1009" s="457"/>
      <c r="F1009" s="457"/>
      <c r="G1009" s="457"/>
      <c r="H1009" s="457"/>
      <c r="I1009" s="457"/>
      <c r="J1009" s="820"/>
      <c r="K1009" s="457"/>
      <c r="L1009" s="193"/>
      <c r="M1009" s="193"/>
      <c r="N1009" s="457"/>
      <c r="O1009" s="457"/>
      <c r="P1009" s="459"/>
      <c r="Q1009" s="459"/>
      <c r="R1009" s="457"/>
      <c r="S1009" s="456"/>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row>
    <row r="1010" spans="1:54" ht="15.75" customHeight="1">
      <c r="A1010" s="457"/>
      <c r="B1010" s="456"/>
      <c r="C1010" s="457"/>
      <c r="D1010" s="457"/>
      <c r="E1010" s="457"/>
      <c r="F1010" s="457"/>
      <c r="G1010" s="457"/>
      <c r="H1010" s="457"/>
      <c r="I1010" s="457"/>
      <c r="J1010" s="820"/>
      <c r="K1010" s="457"/>
      <c r="L1010" s="193"/>
      <c r="M1010" s="193"/>
      <c r="N1010" s="457"/>
      <c r="O1010" s="457"/>
      <c r="P1010" s="459"/>
      <c r="Q1010" s="459"/>
      <c r="R1010" s="457"/>
      <c r="S1010" s="456"/>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row>
    <row r="1011" spans="1:54" ht="15.75" customHeight="1">
      <c r="A1011" s="457"/>
      <c r="B1011" s="456"/>
      <c r="C1011" s="457"/>
      <c r="D1011" s="457"/>
      <c r="E1011" s="457"/>
      <c r="F1011" s="457"/>
      <c r="G1011" s="457"/>
      <c r="H1011" s="457"/>
      <c r="I1011" s="457"/>
      <c r="J1011" s="820"/>
      <c r="K1011" s="457"/>
      <c r="L1011" s="193"/>
      <c r="M1011" s="193"/>
      <c r="N1011" s="457"/>
      <c r="O1011" s="457"/>
      <c r="P1011" s="459"/>
      <c r="Q1011" s="459"/>
      <c r="R1011" s="457"/>
      <c r="S1011" s="456"/>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row>
    <row r="1012" spans="1:54" ht="15.75" customHeight="1">
      <c r="A1012" s="457"/>
      <c r="B1012" s="456"/>
      <c r="C1012" s="457"/>
      <c r="D1012" s="457"/>
      <c r="E1012" s="457"/>
      <c r="F1012" s="457"/>
      <c r="G1012" s="457"/>
      <c r="H1012" s="457"/>
      <c r="I1012" s="457"/>
      <c r="J1012" s="820"/>
      <c r="K1012" s="457"/>
      <c r="L1012" s="193"/>
      <c r="M1012" s="193"/>
      <c r="N1012" s="457"/>
      <c r="O1012" s="457"/>
      <c r="P1012" s="459"/>
      <c r="Q1012" s="459"/>
      <c r="R1012" s="457"/>
      <c r="S1012" s="456"/>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row>
    <row r="1013" spans="1:54" ht="15.75" customHeight="1">
      <c r="A1013" s="457"/>
      <c r="B1013" s="456"/>
      <c r="C1013" s="457"/>
      <c r="D1013" s="457"/>
      <c r="E1013" s="457"/>
      <c r="F1013" s="457"/>
      <c r="G1013" s="457"/>
      <c r="H1013" s="457"/>
      <c r="I1013" s="457"/>
      <c r="J1013" s="820"/>
      <c r="K1013" s="457"/>
      <c r="L1013" s="193"/>
      <c r="M1013" s="193"/>
      <c r="N1013" s="457"/>
      <c r="O1013" s="457"/>
      <c r="P1013" s="459"/>
      <c r="Q1013" s="459"/>
      <c r="R1013" s="457"/>
      <c r="S1013" s="456"/>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row>
    <row r="1014" spans="1:54" ht="15.75" customHeight="1">
      <c r="A1014" s="457"/>
      <c r="B1014" s="456"/>
      <c r="C1014" s="457"/>
      <c r="D1014" s="457"/>
      <c r="E1014" s="457"/>
      <c r="F1014" s="457"/>
      <c r="G1014" s="457"/>
      <c r="H1014" s="457"/>
      <c r="I1014" s="457"/>
      <c r="J1014" s="820"/>
      <c r="K1014" s="457"/>
      <c r="L1014" s="193"/>
      <c r="M1014" s="193"/>
      <c r="N1014" s="457"/>
      <c r="O1014" s="457"/>
      <c r="P1014" s="459"/>
      <c r="Q1014" s="459"/>
      <c r="R1014" s="457"/>
      <c r="S1014" s="456"/>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row>
    <row r="1015" spans="1:54" ht="15.75" customHeight="1">
      <c r="A1015" s="457"/>
      <c r="B1015" s="456"/>
      <c r="C1015" s="457"/>
      <c r="D1015" s="457"/>
      <c r="E1015" s="457"/>
      <c r="F1015" s="457"/>
      <c r="G1015" s="457"/>
      <c r="H1015" s="457"/>
      <c r="I1015" s="457"/>
      <c r="J1015" s="820"/>
      <c r="K1015" s="457"/>
      <c r="L1015" s="193"/>
      <c r="M1015" s="193"/>
      <c r="N1015" s="457"/>
      <c r="O1015" s="457"/>
      <c r="P1015" s="459"/>
      <c r="Q1015" s="459"/>
      <c r="R1015" s="457"/>
      <c r="S1015" s="456"/>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row>
    <row r="1016" spans="1:54" ht="15.75" customHeight="1">
      <c r="A1016" s="457"/>
      <c r="B1016" s="456"/>
      <c r="C1016" s="457"/>
      <c r="D1016" s="457"/>
      <c r="E1016" s="457"/>
      <c r="F1016" s="457"/>
      <c r="G1016" s="457"/>
      <c r="H1016" s="457"/>
      <c r="I1016" s="457"/>
      <c r="J1016" s="820"/>
      <c r="K1016" s="457"/>
      <c r="L1016" s="193"/>
      <c r="M1016" s="193"/>
      <c r="N1016" s="457"/>
      <c r="O1016" s="457"/>
      <c r="P1016" s="459"/>
      <c r="Q1016" s="459"/>
      <c r="R1016" s="457"/>
      <c r="S1016" s="456"/>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row>
    <row r="1017" spans="1:54" ht="15.75" customHeight="1">
      <c r="A1017" s="457"/>
      <c r="B1017" s="456"/>
      <c r="C1017" s="457"/>
      <c r="D1017" s="457"/>
      <c r="E1017" s="457"/>
      <c r="F1017" s="457"/>
      <c r="G1017" s="457"/>
      <c r="H1017" s="457"/>
      <c r="I1017" s="457"/>
      <c r="J1017" s="820"/>
      <c r="K1017" s="457"/>
      <c r="L1017" s="193"/>
      <c r="M1017" s="193"/>
      <c r="N1017" s="457"/>
      <c r="O1017" s="457"/>
      <c r="P1017" s="459"/>
      <c r="Q1017" s="459"/>
      <c r="R1017" s="457"/>
      <c r="S1017" s="456"/>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row>
    <row r="1018" spans="1:54" ht="15.75" customHeight="1">
      <c r="A1018" s="457"/>
      <c r="B1018" s="456"/>
      <c r="C1018" s="457"/>
      <c r="D1018" s="457"/>
      <c r="E1018" s="457"/>
      <c r="F1018" s="457"/>
      <c r="G1018" s="457"/>
      <c r="H1018" s="457"/>
      <c r="I1018" s="457"/>
      <c r="J1018" s="820"/>
      <c r="K1018" s="457"/>
      <c r="L1018" s="193"/>
      <c r="M1018" s="193"/>
      <c r="N1018" s="457"/>
      <c r="O1018" s="457"/>
      <c r="P1018" s="459"/>
      <c r="Q1018" s="459"/>
      <c r="R1018" s="457"/>
      <c r="S1018" s="456"/>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row>
    <row r="1019" spans="1:54" ht="15.75" customHeight="1">
      <c r="A1019" s="457"/>
      <c r="B1019" s="456"/>
      <c r="C1019" s="457"/>
      <c r="D1019" s="457"/>
      <c r="E1019" s="457"/>
      <c r="F1019" s="457"/>
      <c r="G1019" s="457"/>
      <c r="H1019" s="457"/>
      <c r="I1019" s="457"/>
      <c r="J1019" s="820"/>
      <c r="K1019" s="457"/>
      <c r="L1019" s="193"/>
      <c r="M1019" s="193"/>
      <c r="N1019" s="457"/>
      <c r="O1019" s="457"/>
      <c r="P1019" s="459"/>
      <c r="Q1019" s="459"/>
      <c r="R1019" s="457"/>
      <c r="S1019" s="456"/>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row>
    <row r="1020" spans="1:54" ht="15.75" customHeight="1">
      <c r="A1020" s="457"/>
      <c r="B1020" s="456"/>
      <c r="C1020" s="457"/>
      <c r="D1020" s="457"/>
      <c r="E1020" s="457"/>
      <c r="F1020" s="457"/>
      <c r="G1020" s="457"/>
      <c r="H1020" s="457"/>
      <c r="I1020" s="457"/>
      <c r="J1020" s="820"/>
      <c r="K1020" s="457"/>
      <c r="L1020" s="193"/>
      <c r="M1020" s="193"/>
      <c r="N1020" s="457"/>
      <c r="O1020" s="457"/>
      <c r="P1020" s="459"/>
      <c r="Q1020" s="459"/>
      <c r="R1020" s="457"/>
      <c r="S1020" s="456"/>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row>
    <row r="1021" spans="1:54" ht="15.75" customHeight="1">
      <c r="A1021" s="457"/>
      <c r="B1021" s="456"/>
      <c r="C1021" s="457"/>
      <c r="D1021" s="457"/>
      <c r="E1021" s="457"/>
      <c r="F1021" s="457"/>
      <c r="G1021" s="457"/>
      <c r="H1021" s="457"/>
      <c r="I1021" s="457"/>
      <c r="J1021" s="820"/>
      <c r="K1021" s="457"/>
      <c r="L1021" s="193"/>
      <c r="M1021" s="193"/>
      <c r="N1021" s="457"/>
      <c r="O1021" s="457"/>
      <c r="P1021" s="459"/>
      <c r="Q1021" s="459"/>
      <c r="R1021" s="457"/>
      <c r="S1021" s="456"/>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row>
    <row r="1022" spans="1:54" ht="15.75" customHeight="1">
      <c r="A1022" s="457"/>
      <c r="B1022" s="456"/>
      <c r="C1022" s="457"/>
      <c r="D1022" s="457"/>
      <c r="E1022" s="457"/>
      <c r="F1022" s="457"/>
      <c r="G1022" s="457"/>
      <c r="H1022" s="457"/>
      <c r="I1022" s="457"/>
      <c r="J1022" s="820"/>
      <c r="K1022" s="457"/>
      <c r="L1022" s="193"/>
      <c r="M1022" s="193"/>
      <c r="N1022" s="457"/>
      <c r="O1022" s="457"/>
      <c r="P1022" s="459"/>
      <c r="Q1022" s="459"/>
      <c r="R1022" s="457"/>
      <c r="S1022" s="456"/>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row>
    <row r="1023" spans="1:54" ht="15.75" customHeight="1">
      <c r="A1023" s="457"/>
      <c r="B1023" s="456"/>
      <c r="C1023" s="457"/>
      <c r="D1023" s="457"/>
      <c r="E1023" s="457"/>
      <c r="F1023" s="457"/>
      <c r="G1023" s="457"/>
      <c r="H1023" s="457"/>
      <c r="I1023" s="457"/>
      <c r="J1023" s="820"/>
      <c r="K1023" s="457"/>
      <c r="L1023" s="193"/>
      <c r="M1023" s="193"/>
      <c r="N1023" s="457"/>
      <c r="O1023" s="457"/>
      <c r="P1023" s="459"/>
      <c r="Q1023" s="459"/>
      <c r="R1023" s="457"/>
      <c r="S1023" s="456"/>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row>
    <row r="1024" spans="1:54" ht="15.75" customHeight="1">
      <c r="A1024" s="457"/>
      <c r="B1024" s="456"/>
      <c r="C1024" s="457"/>
      <c r="D1024" s="457"/>
      <c r="E1024" s="457"/>
      <c r="F1024" s="457"/>
      <c r="G1024" s="457"/>
      <c r="H1024" s="457"/>
      <c r="I1024" s="457"/>
      <c r="J1024" s="820"/>
      <c r="K1024" s="457"/>
      <c r="L1024" s="193"/>
      <c r="M1024" s="193"/>
      <c r="N1024" s="457"/>
      <c r="O1024" s="457"/>
      <c r="P1024" s="459"/>
      <c r="Q1024" s="459"/>
      <c r="R1024" s="457"/>
      <c r="S1024" s="456"/>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row>
    <row r="1025" spans="1:54" ht="15.75" customHeight="1">
      <c r="A1025" s="457"/>
      <c r="B1025" s="456"/>
      <c r="C1025" s="457"/>
      <c r="D1025" s="457"/>
      <c r="E1025" s="457"/>
      <c r="F1025" s="457"/>
      <c r="G1025" s="457"/>
      <c r="H1025" s="457"/>
      <c r="I1025" s="457"/>
      <c r="J1025" s="820"/>
      <c r="K1025" s="457"/>
      <c r="L1025" s="193"/>
      <c r="M1025" s="193"/>
      <c r="N1025" s="457"/>
      <c r="O1025" s="457"/>
      <c r="P1025" s="459"/>
      <c r="Q1025" s="459"/>
      <c r="R1025" s="457"/>
      <c r="S1025" s="456"/>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row>
    <row r="1026" spans="1:54" ht="15.75" customHeight="1">
      <c r="A1026" s="457"/>
      <c r="B1026" s="456"/>
      <c r="C1026" s="457"/>
      <c r="D1026" s="457"/>
      <c r="E1026" s="457"/>
      <c r="F1026" s="457"/>
      <c r="G1026" s="457"/>
      <c r="H1026" s="457"/>
      <c r="I1026" s="457"/>
      <c r="J1026" s="820"/>
      <c r="K1026" s="457"/>
      <c r="L1026" s="193"/>
      <c r="M1026" s="193"/>
      <c r="N1026" s="457"/>
      <c r="O1026" s="457"/>
      <c r="P1026" s="459"/>
      <c r="Q1026" s="459"/>
      <c r="R1026" s="457"/>
      <c r="S1026" s="456"/>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row>
    <row r="1027" spans="1:54" ht="15.75" customHeight="1">
      <c r="A1027" s="457"/>
      <c r="B1027" s="456"/>
      <c r="C1027" s="457"/>
      <c r="D1027" s="457"/>
      <c r="E1027" s="457"/>
      <c r="F1027" s="457"/>
      <c r="G1027" s="457"/>
      <c r="H1027" s="457"/>
      <c r="I1027" s="457"/>
      <c r="J1027" s="820"/>
      <c r="K1027" s="457"/>
      <c r="L1027" s="193"/>
      <c r="M1027" s="193"/>
      <c r="N1027" s="457"/>
      <c r="O1027" s="457"/>
      <c r="P1027" s="459"/>
      <c r="Q1027" s="459"/>
      <c r="R1027" s="457"/>
      <c r="S1027" s="456"/>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row>
    <row r="1028" spans="1:54" ht="15.75" customHeight="1">
      <c r="A1028" s="457"/>
      <c r="B1028" s="456"/>
      <c r="C1028" s="457"/>
      <c r="D1028" s="457"/>
      <c r="E1028" s="457"/>
      <c r="F1028" s="457"/>
      <c r="G1028" s="457"/>
      <c r="H1028" s="457"/>
      <c r="I1028" s="457"/>
      <c r="J1028" s="820"/>
      <c r="K1028" s="457"/>
      <c r="L1028" s="193"/>
      <c r="M1028" s="193"/>
      <c r="N1028" s="457"/>
      <c r="O1028" s="457"/>
      <c r="P1028" s="459"/>
      <c r="Q1028" s="459"/>
      <c r="R1028" s="457"/>
      <c r="S1028" s="456"/>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row>
    <row r="1029" spans="1:54" ht="15.75" customHeight="1">
      <c r="A1029" s="457"/>
      <c r="B1029" s="456"/>
      <c r="C1029" s="457"/>
      <c r="D1029" s="457"/>
      <c r="E1029" s="457"/>
      <c r="F1029" s="457"/>
      <c r="G1029" s="457"/>
      <c r="H1029" s="457"/>
      <c r="I1029" s="457"/>
      <c r="J1029" s="820"/>
      <c r="K1029" s="457"/>
      <c r="L1029" s="193"/>
      <c r="M1029" s="193"/>
      <c r="N1029" s="457"/>
      <c r="O1029" s="457"/>
      <c r="P1029" s="459"/>
      <c r="Q1029" s="459"/>
      <c r="R1029" s="457"/>
      <c r="S1029" s="456"/>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row>
    <row r="1030" spans="1:54" ht="15.75" customHeight="1">
      <c r="A1030" s="457"/>
      <c r="B1030" s="456"/>
      <c r="C1030" s="457"/>
      <c r="D1030" s="457"/>
      <c r="E1030" s="457"/>
      <c r="F1030" s="457"/>
      <c r="G1030" s="457"/>
      <c r="H1030" s="457"/>
      <c r="I1030" s="457"/>
      <c r="J1030" s="820"/>
      <c r="K1030" s="457"/>
      <c r="L1030" s="193"/>
      <c r="M1030" s="193"/>
      <c r="N1030" s="457"/>
      <c r="O1030" s="457"/>
      <c r="P1030" s="459"/>
      <c r="Q1030" s="459"/>
      <c r="R1030" s="457"/>
      <c r="S1030" s="456"/>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row>
    <row r="1031" spans="1:54" ht="15.75" customHeight="1">
      <c r="A1031" s="457"/>
      <c r="B1031" s="456"/>
      <c r="C1031" s="457"/>
      <c r="D1031" s="457"/>
      <c r="E1031" s="457"/>
      <c r="F1031" s="457"/>
      <c r="G1031" s="457"/>
      <c r="H1031" s="457"/>
      <c r="I1031" s="457"/>
      <c r="J1031" s="820"/>
      <c r="K1031" s="457"/>
      <c r="L1031" s="193"/>
      <c r="M1031" s="193"/>
      <c r="N1031" s="457"/>
      <c r="O1031" s="457"/>
      <c r="P1031" s="459"/>
      <c r="Q1031" s="459"/>
      <c r="R1031" s="457"/>
      <c r="S1031" s="456"/>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row>
    <row r="1032" spans="1:54" ht="15.75" customHeight="1">
      <c r="A1032" s="457"/>
      <c r="B1032" s="456"/>
      <c r="C1032" s="457"/>
      <c r="D1032" s="457"/>
      <c r="E1032" s="457"/>
      <c r="F1032" s="457"/>
      <c r="G1032" s="457"/>
      <c r="H1032" s="457"/>
      <c r="I1032" s="457"/>
      <c r="J1032" s="820"/>
      <c r="K1032" s="457"/>
      <c r="L1032" s="193"/>
      <c r="M1032" s="193"/>
      <c r="N1032" s="457"/>
      <c r="O1032" s="457"/>
      <c r="P1032" s="459"/>
      <c r="Q1032" s="459"/>
      <c r="R1032" s="457"/>
      <c r="S1032" s="456"/>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row>
    <row r="1033" spans="1:54" ht="15.75" customHeight="1">
      <c r="A1033" s="457"/>
      <c r="B1033" s="456"/>
      <c r="C1033" s="457"/>
      <c r="D1033" s="457"/>
      <c r="E1033" s="457"/>
      <c r="F1033" s="457"/>
      <c r="G1033" s="457"/>
      <c r="H1033" s="457"/>
      <c r="I1033" s="457"/>
      <c r="J1033" s="820"/>
      <c r="K1033" s="457"/>
      <c r="L1033" s="193"/>
      <c r="M1033" s="193"/>
      <c r="N1033" s="457"/>
      <c r="O1033" s="457"/>
      <c r="P1033" s="459"/>
      <c r="Q1033" s="459"/>
      <c r="R1033" s="457"/>
      <c r="S1033" s="456"/>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row>
    <row r="1034" spans="1:54" ht="15.75" customHeight="1">
      <c r="A1034" s="457"/>
      <c r="B1034" s="456"/>
      <c r="C1034" s="457"/>
      <c r="D1034" s="457"/>
      <c r="E1034" s="457"/>
      <c r="F1034" s="457"/>
      <c r="G1034" s="457"/>
      <c r="H1034" s="457"/>
      <c r="I1034" s="457"/>
      <c r="J1034" s="820"/>
      <c r="K1034" s="457"/>
      <c r="L1034" s="193"/>
      <c r="M1034" s="193"/>
      <c r="N1034" s="457"/>
      <c r="O1034" s="457"/>
      <c r="P1034" s="459"/>
      <c r="Q1034" s="459"/>
      <c r="R1034" s="457"/>
      <c r="S1034" s="456"/>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row>
    <row r="1035" spans="1:54" ht="15.75" customHeight="1">
      <c r="A1035" s="457"/>
      <c r="B1035" s="456"/>
      <c r="C1035" s="457"/>
      <c r="D1035" s="457"/>
      <c r="E1035" s="457"/>
      <c r="F1035" s="457"/>
      <c r="G1035" s="457"/>
      <c r="H1035" s="457"/>
      <c r="I1035" s="457"/>
      <c r="J1035" s="820"/>
      <c r="K1035" s="457"/>
      <c r="L1035" s="193"/>
      <c r="M1035" s="193"/>
      <c r="N1035" s="457"/>
      <c r="O1035" s="457"/>
      <c r="P1035" s="459"/>
      <c r="Q1035" s="459"/>
      <c r="R1035" s="457"/>
      <c r="S1035" s="456"/>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row>
    <row r="1036" spans="1:54" ht="15.75" customHeight="1">
      <c r="A1036" s="457"/>
      <c r="B1036" s="456"/>
      <c r="C1036" s="457"/>
      <c r="D1036" s="457"/>
      <c r="E1036" s="457"/>
      <c r="F1036" s="457"/>
      <c r="G1036" s="457"/>
      <c r="H1036" s="457"/>
      <c r="I1036" s="457"/>
      <c r="J1036" s="820"/>
      <c r="K1036" s="457"/>
      <c r="L1036" s="193"/>
      <c r="M1036" s="193"/>
      <c r="N1036" s="457"/>
      <c r="O1036" s="457"/>
      <c r="P1036" s="459"/>
      <c r="Q1036" s="459"/>
      <c r="R1036" s="457"/>
      <c r="S1036" s="456"/>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row>
    <row r="1037" spans="1:54" ht="15.75" customHeight="1">
      <c r="A1037" s="457"/>
      <c r="B1037" s="456"/>
      <c r="C1037" s="457"/>
      <c r="D1037" s="457"/>
      <c r="E1037" s="457"/>
      <c r="F1037" s="457"/>
      <c r="G1037" s="457"/>
      <c r="H1037" s="457"/>
      <c r="I1037" s="457"/>
      <c r="J1037" s="820"/>
      <c r="K1037" s="457"/>
      <c r="L1037" s="193"/>
      <c r="M1037" s="193"/>
      <c r="N1037" s="457"/>
      <c r="O1037" s="457"/>
      <c r="P1037" s="459"/>
      <c r="Q1037" s="459"/>
      <c r="R1037" s="457"/>
      <c r="S1037" s="456"/>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row>
    <row r="1038" spans="1:54" ht="15.75" customHeight="1">
      <c r="A1038" s="457"/>
      <c r="B1038" s="456"/>
      <c r="C1038" s="457"/>
      <c r="D1038" s="457"/>
      <c r="E1038" s="457"/>
      <c r="F1038" s="457"/>
      <c r="G1038" s="457"/>
      <c r="H1038" s="457"/>
      <c r="I1038" s="457"/>
      <c r="J1038" s="820"/>
      <c r="K1038" s="457"/>
      <c r="L1038" s="193"/>
      <c r="M1038" s="193"/>
      <c r="N1038" s="457"/>
      <c r="O1038" s="457"/>
      <c r="P1038" s="459"/>
      <c r="Q1038" s="459"/>
      <c r="R1038" s="457"/>
      <c r="S1038" s="456"/>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row>
    <row r="1039" spans="1:54" ht="15.75" customHeight="1">
      <c r="A1039" s="457"/>
      <c r="B1039" s="456"/>
      <c r="C1039" s="457"/>
      <c r="D1039" s="457"/>
      <c r="E1039" s="457"/>
      <c r="F1039" s="457"/>
      <c r="G1039" s="457"/>
      <c r="H1039" s="457"/>
      <c r="I1039" s="457"/>
      <c r="J1039" s="820"/>
      <c r="K1039" s="457"/>
      <c r="L1039" s="193"/>
      <c r="M1039" s="193"/>
      <c r="N1039" s="457"/>
      <c r="O1039" s="457"/>
      <c r="P1039" s="459"/>
      <c r="Q1039" s="459"/>
      <c r="R1039" s="457"/>
      <c r="S1039" s="456"/>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row>
    <row r="1040" spans="1:54" ht="15.75" customHeight="1">
      <c r="A1040" s="457"/>
      <c r="B1040" s="456"/>
      <c r="C1040" s="457"/>
      <c r="D1040" s="457"/>
      <c r="E1040" s="457"/>
      <c r="F1040" s="457"/>
      <c r="G1040" s="457"/>
      <c r="H1040" s="457"/>
      <c r="I1040" s="457"/>
      <c r="J1040" s="820"/>
      <c r="K1040" s="457"/>
      <c r="L1040" s="193"/>
      <c r="M1040" s="193"/>
      <c r="N1040" s="457"/>
      <c r="O1040" s="457"/>
      <c r="P1040" s="459"/>
      <c r="Q1040" s="459"/>
      <c r="R1040" s="457"/>
      <c r="S1040" s="456"/>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row>
    <row r="1041" spans="1:54" ht="15.75" customHeight="1">
      <c r="A1041" s="457"/>
      <c r="B1041" s="456"/>
      <c r="C1041" s="457"/>
      <c r="D1041" s="457"/>
      <c r="E1041" s="457"/>
      <c r="F1041" s="457"/>
      <c r="G1041" s="457"/>
      <c r="H1041" s="457"/>
      <c r="I1041" s="457"/>
      <c r="J1041" s="820"/>
      <c r="K1041" s="457"/>
      <c r="L1041" s="193"/>
      <c r="M1041" s="193"/>
      <c r="N1041" s="457"/>
      <c r="O1041" s="457"/>
      <c r="P1041" s="459"/>
      <c r="Q1041" s="459"/>
      <c r="R1041" s="457"/>
      <c r="S1041" s="456"/>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row>
    <row r="1042" spans="1:54" ht="15.75" customHeight="1">
      <c r="A1042" s="457"/>
      <c r="B1042" s="456"/>
      <c r="C1042" s="457"/>
      <c r="D1042" s="457"/>
      <c r="E1042" s="457"/>
      <c r="F1042" s="457"/>
      <c r="G1042" s="457"/>
      <c r="H1042" s="457"/>
      <c r="I1042" s="457"/>
      <c r="J1042" s="820"/>
      <c r="K1042" s="457"/>
      <c r="L1042" s="193"/>
      <c r="M1042" s="193"/>
      <c r="N1042" s="457"/>
      <c r="O1042" s="457"/>
      <c r="P1042" s="459"/>
      <c r="Q1042" s="459"/>
      <c r="R1042" s="457"/>
      <c r="S1042" s="456"/>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c r="BB1042" s="457"/>
    </row>
    <row r="1043" spans="1:54" ht="15.75" customHeight="1">
      <c r="A1043" s="457"/>
      <c r="B1043" s="456"/>
      <c r="C1043" s="457"/>
      <c r="D1043" s="457"/>
      <c r="E1043" s="457"/>
      <c r="F1043" s="457"/>
      <c r="G1043" s="457"/>
      <c r="H1043" s="457"/>
      <c r="I1043" s="457"/>
      <c r="J1043" s="820"/>
      <c r="K1043" s="457"/>
      <c r="L1043" s="193"/>
      <c r="M1043" s="193"/>
      <c r="N1043" s="457"/>
      <c r="O1043" s="457"/>
      <c r="P1043" s="459"/>
      <c r="Q1043" s="459"/>
      <c r="R1043" s="457"/>
      <c r="S1043" s="456"/>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c r="BB1043" s="457"/>
    </row>
    <row r="1044" spans="1:54" ht="15.75" customHeight="1">
      <c r="A1044" s="457"/>
      <c r="B1044" s="456"/>
      <c r="C1044" s="457"/>
      <c r="D1044" s="457"/>
      <c r="E1044" s="457"/>
      <c r="F1044" s="457"/>
      <c r="G1044" s="457"/>
      <c r="H1044" s="457"/>
      <c r="I1044" s="457"/>
      <c r="J1044" s="820"/>
      <c r="K1044" s="457"/>
      <c r="L1044" s="193"/>
      <c r="M1044" s="193"/>
      <c r="N1044" s="457"/>
      <c r="O1044" s="457"/>
      <c r="P1044" s="459"/>
      <c r="Q1044" s="459"/>
      <c r="R1044" s="457"/>
      <c r="S1044" s="456"/>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c r="BB1044" s="457"/>
    </row>
    <row r="1045" spans="1:54" ht="15.75" customHeight="1">
      <c r="A1045" s="457"/>
      <c r="B1045" s="456"/>
      <c r="C1045" s="457"/>
      <c r="D1045" s="457"/>
      <c r="E1045" s="457"/>
      <c r="F1045" s="457"/>
      <c r="G1045" s="457"/>
      <c r="H1045" s="457"/>
      <c r="I1045" s="457"/>
      <c r="J1045" s="820"/>
      <c r="K1045" s="457"/>
      <c r="L1045" s="193"/>
      <c r="M1045" s="193"/>
      <c r="N1045" s="457"/>
      <c r="O1045" s="457"/>
      <c r="P1045" s="459"/>
      <c r="Q1045" s="459"/>
      <c r="R1045" s="457"/>
      <c r="S1045" s="456"/>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c r="BB1045" s="457"/>
    </row>
    <row r="1046" spans="1:54" ht="15.75" customHeight="1">
      <c r="A1046" s="457"/>
      <c r="B1046" s="456"/>
      <c r="C1046" s="457"/>
      <c r="D1046" s="457"/>
      <c r="E1046" s="457"/>
      <c r="F1046" s="457"/>
      <c r="G1046" s="457"/>
      <c r="H1046" s="457"/>
      <c r="I1046" s="457"/>
      <c r="J1046" s="820"/>
      <c r="K1046" s="457"/>
      <c r="L1046" s="193"/>
      <c r="M1046" s="193"/>
      <c r="N1046" s="457"/>
      <c r="O1046" s="457"/>
      <c r="P1046" s="459"/>
      <c r="Q1046" s="459"/>
      <c r="R1046" s="457"/>
      <c r="S1046" s="456"/>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c r="BB1046" s="457"/>
    </row>
    <row r="1047" spans="1:54" ht="15.75" customHeight="1">
      <c r="A1047" s="457"/>
      <c r="B1047" s="456"/>
      <c r="C1047" s="457"/>
      <c r="D1047" s="457"/>
      <c r="E1047" s="457"/>
      <c r="F1047" s="457"/>
      <c r="G1047" s="457"/>
      <c r="H1047" s="457"/>
      <c r="I1047" s="457"/>
      <c r="J1047" s="820"/>
      <c r="K1047" s="457"/>
      <c r="L1047" s="193"/>
      <c r="M1047" s="193"/>
      <c r="N1047" s="457"/>
      <c r="O1047" s="457"/>
      <c r="P1047" s="459"/>
      <c r="Q1047" s="459"/>
      <c r="R1047" s="457"/>
      <c r="S1047" s="456"/>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c r="BB1047" s="457"/>
    </row>
    <row r="1048" spans="1:54" ht="15.75" customHeight="1">
      <c r="A1048" s="457"/>
      <c r="B1048" s="456"/>
      <c r="C1048" s="457"/>
      <c r="D1048" s="457"/>
      <c r="E1048" s="457"/>
      <c r="F1048" s="457"/>
      <c r="G1048" s="457"/>
      <c r="H1048" s="457"/>
      <c r="I1048" s="457"/>
      <c r="J1048" s="820"/>
      <c r="K1048" s="457"/>
      <c r="L1048" s="193"/>
      <c r="M1048" s="193"/>
      <c r="N1048" s="457"/>
      <c r="O1048" s="457"/>
      <c r="P1048" s="459"/>
      <c r="Q1048" s="459"/>
      <c r="R1048" s="457"/>
      <c r="S1048" s="456"/>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c r="BB1048" s="457"/>
    </row>
    <row r="1049" spans="1:54" ht="15.75" customHeight="1">
      <c r="A1049" s="457"/>
      <c r="B1049" s="456"/>
      <c r="C1049" s="457"/>
      <c r="D1049" s="457"/>
      <c r="E1049" s="457"/>
      <c r="F1049" s="457"/>
      <c r="G1049" s="457"/>
      <c r="H1049" s="457"/>
      <c r="I1049" s="457"/>
      <c r="J1049" s="820"/>
      <c r="K1049" s="457"/>
      <c r="L1049" s="193"/>
      <c r="M1049" s="193"/>
      <c r="N1049" s="457"/>
      <c r="O1049" s="457"/>
      <c r="P1049" s="459"/>
      <c r="Q1049" s="459"/>
      <c r="R1049" s="457"/>
      <c r="S1049" s="456"/>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c r="BB1049" s="457"/>
    </row>
    <row r="1050" spans="1:54" ht="15.75" customHeight="1">
      <c r="A1050" s="457"/>
      <c r="B1050" s="456"/>
      <c r="C1050" s="457"/>
      <c r="D1050" s="457"/>
      <c r="E1050" s="457"/>
      <c r="F1050" s="457"/>
      <c r="G1050" s="457"/>
      <c r="H1050" s="457"/>
      <c r="I1050" s="457"/>
      <c r="J1050" s="820"/>
      <c r="K1050" s="457"/>
      <c r="L1050" s="193"/>
      <c r="M1050" s="193"/>
      <c r="N1050" s="457"/>
      <c r="O1050" s="457"/>
      <c r="P1050" s="459"/>
      <c r="Q1050" s="459"/>
      <c r="R1050" s="457"/>
      <c r="S1050" s="456"/>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c r="BB1050" s="457"/>
    </row>
    <row r="1051" spans="1:54" ht="15.75" customHeight="1">
      <c r="A1051" s="457"/>
      <c r="B1051" s="456"/>
      <c r="C1051" s="457"/>
      <c r="D1051" s="457"/>
      <c r="E1051" s="457"/>
      <c r="F1051" s="457"/>
      <c r="G1051" s="457"/>
      <c r="H1051" s="457"/>
      <c r="I1051" s="457"/>
      <c r="J1051" s="820"/>
      <c r="K1051" s="457"/>
      <c r="L1051" s="193"/>
      <c r="M1051" s="193"/>
      <c r="N1051" s="457"/>
      <c r="O1051" s="457"/>
      <c r="P1051" s="459"/>
      <c r="Q1051" s="459"/>
      <c r="R1051" s="457"/>
      <c r="S1051" s="456"/>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c r="BB1051" s="457"/>
    </row>
    <row r="1052" spans="1:54" ht="15.75" customHeight="1">
      <c r="A1052" s="457"/>
      <c r="B1052" s="456"/>
      <c r="C1052" s="457"/>
      <c r="D1052" s="457"/>
      <c r="E1052" s="457"/>
      <c r="F1052" s="457"/>
      <c r="G1052" s="457"/>
      <c r="H1052" s="457"/>
      <c r="I1052" s="457"/>
      <c r="J1052" s="820"/>
      <c r="K1052" s="457"/>
      <c r="L1052" s="193"/>
      <c r="M1052" s="193"/>
      <c r="N1052" s="457"/>
      <c r="O1052" s="457"/>
      <c r="P1052" s="459"/>
      <c r="Q1052" s="459"/>
      <c r="R1052" s="457"/>
      <c r="S1052" s="456"/>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c r="BB1052" s="457"/>
    </row>
    <row r="1053" spans="1:54" ht="15.75" customHeight="1">
      <c r="A1053" s="457"/>
      <c r="B1053" s="456"/>
      <c r="C1053" s="457"/>
      <c r="D1053" s="457"/>
      <c r="E1053" s="457"/>
      <c r="F1053" s="457"/>
      <c r="G1053" s="457"/>
      <c r="H1053" s="457"/>
      <c r="I1053" s="457"/>
      <c r="J1053" s="820"/>
      <c r="K1053" s="457"/>
      <c r="L1053" s="193"/>
      <c r="M1053" s="193"/>
      <c r="N1053" s="457"/>
      <c r="O1053" s="457"/>
      <c r="P1053" s="459"/>
      <c r="Q1053" s="459"/>
      <c r="R1053" s="457"/>
      <c r="S1053" s="456"/>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c r="BB1053" s="457"/>
    </row>
    <row r="1054" spans="1:54" ht="15.75" customHeight="1">
      <c r="A1054" s="457"/>
      <c r="B1054" s="456"/>
      <c r="C1054" s="457"/>
      <c r="D1054" s="457"/>
      <c r="E1054" s="457"/>
      <c r="F1054" s="457"/>
      <c r="G1054" s="457"/>
      <c r="H1054" s="457"/>
      <c r="I1054" s="457"/>
      <c r="J1054" s="820"/>
      <c r="K1054" s="457"/>
      <c r="L1054" s="193"/>
      <c r="M1054" s="193"/>
      <c r="N1054" s="457"/>
      <c r="O1054" s="457"/>
      <c r="P1054" s="459"/>
      <c r="Q1054" s="459"/>
      <c r="R1054" s="457"/>
      <c r="S1054" s="456"/>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c r="BB1054" s="457"/>
    </row>
    <row r="1055" spans="1:54" ht="15.75" customHeight="1">
      <c r="A1055" s="457"/>
      <c r="B1055" s="456"/>
      <c r="C1055" s="457"/>
      <c r="D1055" s="457"/>
      <c r="E1055" s="457"/>
      <c r="F1055" s="457"/>
      <c r="G1055" s="457"/>
      <c r="H1055" s="457"/>
      <c r="I1055" s="457"/>
      <c r="J1055" s="820"/>
      <c r="K1055" s="457"/>
      <c r="L1055" s="193"/>
      <c r="M1055" s="193"/>
      <c r="N1055" s="457"/>
      <c r="O1055" s="457"/>
      <c r="P1055" s="459"/>
      <c r="Q1055" s="459"/>
      <c r="R1055" s="457"/>
      <c r="S1055" s="456"/>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c r="BB1055" s="457"/>
    </row>
    <row r="1056" spans="1:54" ht="15.75" customHeight="1">
      <c r="A1056" s="457"/>
      <c r="B1056" s="456"/>
      <c r="C1056" s="457"/>
      <c r="D1056" s="457"/>
      <c r="E1056" s="457"/>
      <c r="F1056" s="457"/>
      <c r="G1056" s="457"/>
      <c r="H1056" s="457"/>
      <c r="I1056" s="457"/>
      <c r="J1056" s="820"/>
      <c r="K1056" s="457"/>
      <c r="L1056" s="193"/>
      <c r="M1056" s="193"/>
      <c r="N1056" s="457"/>
      <c r="O1056" s="457"/>
      <c r="P1056" s="459"/>
      <c r="Q1056" s="459"/>
      <c r="R1056" s="457"/>
      <c r="S1056" s="456"/>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c r="BB1056" s="457"/>
    </row>
    <row r="1057" spans="1:54" ht="15.75" customHeight="1">
      <c r="A1057" s="457"/>
      <c r="B1057" s="456"/>
      <c r="C1057" s="457"/>
      <c r="D1057" s="457"/>
      <c r="E1057" s="457"/>
      <c r="F1057" s="457"/>
      <c r="G1057" s="457"/>
      <c r="H1057" s="457"/>
      <c r="I1057" s="457"/>
      <c r="J1057" s="820"/>
      <c r="K1057" s="457"/>
      <c r="L1057" s="193"/>
      <c r="M1057" s="193"/>
      <c r="N1057" s="457"/>
      <c r="O1057" s="457"/>
      <c r="P1057" s="459"/>
      <c r="Q1057" s="459"/>
      <c r="R1057" s="457"/>
      <c r="S1057" s="456"/>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c r="BB1057" s="457"/>
    </row>
    <row r="1058" spans="1:54" ht="15.75" customHeight="1">
      <c r="A1058" s="457"/>
      <c r="B1058" s="456"/>
      <c r="C1058" s="457"/>
      <c r="D1058" s="457"/>
      <c r="E1058" s="457"/>
      <c r="F1058" s="457"/>
      <c r="G1058" s="457"/>
      <c r="H1058" s="457"/>
      <c r="I1058" s="457"/>
      <c r="J1058" s="820"/>
      <c r="K1058" s="457"/>
      <c r="L1058" s="193"/>
      <c r="M1058" s="193"/>
      <c r="N1058" s="457"/>
      <c r="O1058" s="457"/>
      <c r="P1058" s="459"/>
      <c r="Q1058" s="459"/>
      <c r="R1058" s="457"/>
      <c r="S1058" s="456"/>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c r="BB1058" s="457"/>
    </row>
    <row r="1059" spans="1:54" ht="15.75" customHeight="1">
      <c r="A1059" s="457"/>
      <c r="B1059" s="456"/>
      <c r="C1059" s="457"/>
      <c r="D1059" s="457"/>
      <c r="E1059" s="457"/>
      <c r="F1059" s="457"/>
      <c r="G1059" s="457"/>
      <c r="H1059" s="457"/>
      <c r="I1059" s="457"/>
      <c r="J1059" s="820"/>
      <c r="K1059" s="457"/>
      <c r="L1059" s="193"/>
      <c r="M1059" s="193"/>
      <c r="N1059" s="457"/>
      <c r="O1059" s="457"/>
      <c r="P1059" s="459"/>
      <c r="Q1059" s="459"/>
      <c r="R1059" s="457"/>
      <c r="S1059" s="456"/>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c r="BB1059" s="457"/>
    </row>
    <row r="1060" spans="1:54" ht="15.75" customHeight="1">
      <c r="A1060" s="457"/>
      <c r="B1060" s="456"/>
      <c r="C1060" s="457"/>
      <c r="D1060" s="457"/>
      <c r="E1060" s="457"/>
      <c r="F1060" s="457"/>
      <c r="G1060" s="457"/>
      <c r="H1060" s="457"/>
      <c r="I1060" s="457"/>
      <c r="J1060" s="820"/>
      <c r="K1060" s="457"/>
      <c r="L1060" s="193"/>
      <c r="M1060" s="193"/>
      <c r="N1060" s="457"/>
      <c r="O1060" s="457"/>
      <c r="P1060" s="459"/>
      <c r="Q1060" s="459"/>
      <c r="R1060" s="457"/>
      <c r="S1060" s="456"/>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c r="BB1060" s="457"/>
    </row>
    <row r="1061" spans="1:54" ht="15.75" customHeight="1">
      <c r="A1061" s="457"/>
      <c r="B1061" s="456"/>
      <c r="C1061" s="457"/>
      <c r="D1061" s="457"/>
      <c r="E1061" s="457"/>
      <c r="F1061" s="457"/>
      <c r="G1061" s="457"/>
      <c r="H1061" s="457"/>
      <c r="I1061" s="457"/>
      <c r="J1061" s="820"/>
      <c r="K1061" s="457"/>
      <c r="L1061" s="193"/>
      <c r="M1061" s="193"/>
      <c r="N1061" s="457"/>
      <c r="O1061" s="457"/>
      <c r="P1061" s="459"/>
      <c r="Q1061" s="459"/>
      <c r="R1061" s="457"/>
      <c r="S1061" s="456"/>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c r="BB1061" s="457"/>
    </row>
    <row r="1062" spans="1:54" ht="15.75" customHeight="1">
      <c r="A1062" s="457"/>
      <c r="B1062" s="456"/>
      <c r="C1062" s="457"/>
      <c r="D1062" s="457"/>
      <c r="E1062" s="457"/>
      <c r="F1062" s="457"/>
      <c r="G1062" s="457"/>
      <c r="H1062" s="457"/>
      <c r="I1062" s="457"/>
      <c r="J1062" s="820"/>
      <c r="K1062" s="457"/>
      <c r="L1062" s="193"/>
      <c r="M1062" s="193"/>
      <c r="N1062" s="457"/>
      <c r="O1062" s="457"/>
      <c r="P1062" s="459"/>
      <c r="Q1062" s="459"/>
      <c r="R1062" s="457"/>
      <c r="S1062" s="456"/>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c r="BB1062" s="457"/>
    </row>
    <row r="1063" spans="1:54" ht="15.75" customHeight="1">
      <c r="A1063" s="457"/>
      <c r="B1063" s="456"/>
      <c r="C1063" s="457"/>
      <c r="D1063" s="457"/>
      <c r="E1063" s="457"/>
      <c r="F1063" s="457"/>
      <c r="G1063" s="457"/>
      <c r="H1063" s="457"/>
      <c r="I1063" s="457"/>
      <c r="J1063" s="820"/>
      <c r="K1063" s="457"/>
      <c r="L1063" s="193"/>
      <c r="M1063" s="193"/>
      <c r="N1063" s="457"/>
      <c r="O1063" s="457"/>
      <c r="P1063" s="459"/>
      <c r="Q1063" s="459"/>
      <c r="R1063" s="457"/>
      <c r="S1063" s="456"/>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c r="BB1063" s="457"/>
    </row>
    <row r="1064" spans="1:54" ht="15.75" customHeight="1">
      <c r="A1064" s="457"/>
      <c r="B1064" s="456"/>
      <c r="C1064" s="457"/>
      <c r="D1064" s="457"/>
      <c r="E1064" s="457"/>
      <c r="F1064" s="457"/>
      <c r="G1064" s="457"/>
      <c r="H1064" s="457"/>
      <c r="I1064" s="457"/>
      <c r="J1064" s="820"/>
      <c r="K1064" s="457"/>
      <c r="L1064" s="193"/>
      <c r="M1064" s="193"/>
      <c r="N1064" s="457"/>
      <c r="O1064" s="457"/>
      <c r="P1064" s="459"/>
      <c r="Q1064" s="459"/>
      <c r="R1064" s="457"/>
      <c r="S1064" s="456"/>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c r="BB1064" s="457"/>
    </row>
    <row r="1065" spans="1:54" ht="15.75" customHeight="1">
      <c r="A1065" s="457"/>
      <c r="B1065" s="456"/>
      <c r="C1065" s="457"/>
      <c r="D1065" s="457"/>
      <c r="E1065" s="457"/>
      <c r="F1065" s="457"/>
      <c r="G1065" s="457"/>
      <c r="H1065" s="457"/>
      <c r="I1065" s="457"/>
      <c r="J1065" s="820"/>
      <c r="K1065" s="457"/>
      <c r="L1065" s="193"/>
      <c r="M1065" s="193"/>
      <c r="N1065" s="457"/>
      <c r="O1065" s="457"/>
      <c r="P1065" s="459"/>
      <c r="Q1065" s="459"/>
      <c r="R1065" s="457"/>
      <c r="S1065" s="456"/>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c r="BB1065" s="457"/>
    </row>
    <row r="1066" spans="1:54" ht="15.75" customHeight="1">
      <c r="A1066" s="457"/>
      <c r="B1066" s="456"/>
      <c r="C1066" s="457"/>
      <c r="D1066" s="457"/>
      <c r="E1066" s="457"/>
      <c r="F1066" s="457"/>
      <c r="G1066" s="457"/>
      <c r="H1066" s="457"/>
      <c r="I1066" s="457"/>
      <c r="J1066" s="820"/>
      <c r="K1066" s="457"/>
      <c r="L1066" s="193"/>
      <c r="M1066" s="193"/>
      <c r="N1066" s="457"/>
      <c r="O1066" s="457"/>
      <c r="P1066" s="459"/>
      <c r="Q1066" s="459"/>
      <c r="R1066" s="457"/>
      <c r="S1066" s="456"/>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c r="BB1066" s="457"/>
    </row>
    <row r="1067" spans="1:54" ht="15.75" customHeight="1">
      <c r="A1067" s="457"/>
      <c r="B1067" s="456"/>
      <c r="C1067" s="457"/>
      <c r="D1067" s="457"/>
      <c r="E1067" s="457"/>
      <c r="F1067" s="457"/>
      <c r="G1067" s="457"/>
      <c r="H1067" s="457"/>
      <c r="I1067" s="457"/>
      <c r="J1067" s="820"/>
      <c r="K1067" s="457"/>
      <c r="L1067" s="193"/>
      <c r="M1067" s="193"/>
      <c r="N1067" s="457"/>
      <c r="O1067" s="457"/>
      <c r="P1067" s="459"/>
      <c r="Q1067" s="459"/>
      <c r="R1067" s="457"/>
      <c r="S1067" s="456"/>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c r="BB1067" s="457"/>
    </row>
    <row r="1068" spans="1:54" ht="15.75" customHeight="1">
      <c r="A1068" s="457"/>
      <c r="B1068" s="456"/>
      <c r="C1068" s="457"/>
      <c r="D1068" s="457"/>
      <c r="E1068" s="457"/>
      <c r="F1068" s="457"/>
      <c r="G1068" s="457"/>
      <c r="H1068" s="457"/>
      <c r="I1068" s="457"/>
      <c r="J1068" s="820"/>
      <c r="K1068" s="457"/>
      <c r="L1068" s="193"/>
      <c r="M1068" s="193"/>
      <c r="N1068" s="457"/>
      <c r="O1068" s="457"/>
      <c r="P1068" s="459"/>
      <c r="Q1068" s="459"/>
      <c r="R1068" s="457"/>
      <c r="S1068" s="456"/>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c r="BB1068" s="457"/>
    </row>
    <row r="1069" spans="1:54" ht="15.75" customHeight="1">
      <c r="A1069" s="457"/>
      <c r="B1069" s="456"/>
      <c r="C1069" s="457"/>
      <c r="D1069" s="457"/>
      <c r="E1069" s="457"/>
      <c r="F1069" s="457"/>
      <c r="G1069" s="457"/>
      <c r="H1069" s="457"/>
      <c r="I1069" s="457"/>
      <c r="J1069" s="820"/>
      <c r="K1069" s="457"/>
      <c r="L1069" s="193"/>
      <c r="M1069" s="193"/>
      <c r="N1069" s="457"/>
      <c r="O1069" s="457"/>
      <c r="P1069" s="459"/>
      <c r="Q1069" s="459"/>
      <c r="R1069" s="457"/>
      <c r="S1069" s="456"/>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c r="BB1069" s="457"/>
    </row>
    <row r="1070" spans="1:54" ht="15.75" customHeight="1">
      <c r="A1070" s="457"/>
      <c r="B1070" s="456"/>
      <c r="C1070" s="457"/>
      <c r="D1070" s="457"/>
      <c r="E1070" s="457"/>
      <c r="F1070" s="457"/>
      <c r="G1070" s="457"/>
      <c r="H1070" s="457"/>
      <c r="I1070" s="457"/>
      <c r="J1070" s="820"/>
      <c r="K1070" s="457"/>
      <c r="L1070" s="193"/>
      <c r="M1070" s="193"/>
      <c r="N1070" s="457"/>
      <c r="O1070" s="457"/>
      <c r="P1070" s="459"/>
      <c r="Q1070" s="459"/>
      <c r="R1070" s="457"/>
      <c r="S1070" s="456"/>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c r="BB1070" s="457"/>
    </row>
    <row r="1071" spans="1:54" ht="15.75" customHeight="1">
      <c r="A1071" s="457"/>
      <c r="B1071" s="456"/>
      <c r="C1071" s="457"/>
      <c r="D1071" s="457"/>
      <c r="E1071" s="457"/>
      <c r="F1071" s="457"/>
      <c r="G1071" s="457"/>
      <c r="H1071" s="457"/>
      <c r="I1071" s="457"/>
      <c r="J1071" s="820"/>
      <c r="K1071" s="457"/>
      <c r="L1071" s="193"/>
      <c r="M1071" s="193"/>
      <c r="N1071" s="457"/>
      <c r="O1071" s="457"/>
      <c r="P1071" s="459"/>
      <c r="Q1071" s="459"/>
      <c r="R1071" s="457"/>
      <c r="S1071" s="456"/>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c r="BB1071" s="457"/>
    </row>
    <row r="1072" spans="1:54" ht="15.75" customHeight="1">
      <c r="A1072" s="457"/>
      <c r="B1072" s="456"/>
      <c r="C1072" s="457"/>
      <c r="D1072" s="457"/>
      <c r="E1072" s="457"/>
      <c r="F1072" s="457"/>
      <c r="G1072" s="457"/>
      <c r="H1072" s="457"/>
      <c r="I1072" s="457"/>
      <c r="J1072" s="820"/>
      <c r="K1072" s="457"/>
      <c r="L1072" s="193"/>
      <c r="M1072" s="193"/>
      <c r="N1072" s="457"/>
      <c r="O1072" s="457"/>
      <c r="P1072" s="459"/>
      <c r="Q1072" s="459"/>
      <c r="R1072" s="457"/>
      <c r="S1072" s="456"/>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c r="BB1072" s="457"/>
    </row>
    <row r="1073" spans="1:54" ht="15.75" customHeight="1">
      <c r="A1073" s="457"/>
      <c r="B1073" s="456"/>
      <c r="C1073" s="457"/>
      <c r="D1073" s="457"/>
      <c r="E1073" s="457"/>
      <c r="F1073" s="457"/>
      <c r="G1073" s="457"/>
      <c r="H1073" s="457"/>
      <c r="I1073" s="457"/>
      <c r="J1073" s="820"/>
      <c r="K1073" s="457"/>
      <c r="L1073" s="193"/>
      <c r="M1073" s="193"/>
      <c r="N1073" s="457"/>
      <c r="O1073" s="457"/>
      <c r="P1073" s="459"/>
      <c r="Q1073" s="459"/>
      <c r="R1073" s="457"/>
      <c r="S1073" s="456"/>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c r="BB1073" s="457"/>
    </row>
    <row r="1074" spans="1:54" ht="15.75" customHeight="1">
      <c r="A1074" s="457"/>
      <c r="B1074" s="456"/>
      <c r="C1074" s="457"/>
      <c r="D1074" s="457"/>
      <c r="E1074" s="457"/>
      <c r="F1074" s="457"/>
      <c r="G1074" s="457"/>
      <c r="H1074" s="457"/>
      <c r="I1074" s="457"/>
      <c r="J1074" s="820"/>
      <c r="K1074" s="457"/>
      <c r="L1074" s="193"/>
      <c r="M1074" s="193"/>
      <c r="N1074" s="457"/>
      <c r="O1074" s="457"/>
      <c r="P1074" s="459"/>
      <c r="Q1074" s="459"/>
      <c r="R1074" s="457"/>
      <c r="S1074" s="456"/>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c r="BB1074" s="457"/>
    </row>
    <row r="1075" spans="1:54" ht="15.75" customHeight="1">
      <c r="A1075" s="457"/>
      <c r="B1075" s="456"/>
      <c r="C1075" s="457"/>
      <c r="D1075" s="457"/>
      <c r="E1075" s="457"/>
      <c r="F1075" s="457"/>
      <c r="G1075" s="457"/>
      <c r="H1075" s="457"/>
      <c r="I1075" s="457"/>
      <c r="J1075" s="820"/>
      <c r="K1075" s="457"/>
      <c r="L1075" s="193"/>
      <c r="M1075" s="193"/>
      <c r="N1075" s="457"/>
      <c r="O1075" s="457"/>
      <c r="P1075" s="459"/>
      <c r="Q1075" s="459"/>
      <c r="R1075" s="457"/>
      <c r="S1075" s="456"/>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c r="BB1075" s="457"/>
    </row>
    <row r="1076" spans="1:54" ht="15.75" customHeight="1">
      <c r="A1076" s="457"/>
      <c r="B1076" s="456"/>
      <c r="C1076" s="457"/>
      <c r="D1076" s="457"/>
      <c r="E1076" s="457"/>
      <c r="F1076" s="457"/>
      <c r="G1076" s="457"/>
      <c r="H1076" s="457"/>
      <c r="I1076" s="457"/>
      <c r="J1076" s="820"/>
      <c r="K1076" s="457"/>
      <c r="L1076" s="193"/>
      <c r="M1076" s="193"/>
      <c r="N1076" s="457"/>
      <c r="O1076" s="457"/>
      <c r="P1076" s="459"/>
      <c r="Q1076" s="459"/>
      <c r="R1076" s="457"/>
      <c r="S1076" s="456"/>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c r="BB1076" s="457"/>
    </row>
    <row r="1077" spans="1:54" ht="15.75" customHeight="1">
      <c r="A1077" s="457"/>
      <c r="B1077" s="456"/>
      <c r="C1077" s="457"/>
      <c r="D1077" s="457"/>
      <c r="E1077" s="457"/>
      <c r="F1077" s="457"/>
      <c r="G1077" s="457"/>
      <c r="H1077" s="457"/>
      <c r="I1077" s="457"/>
      <c r="J1077" s="820"/>
      <c r="K1077" s="457"/>
      <c r="L1077" s="193"/>
      <c r="M1077" s="193"/>
      <c r="N1077" s="457"/>
      <c r="O1077" s="457"/>
      <c r="P1077" s="459"/>
      <c r="Q1077" s="459"/>
      <c r="R1077" s="457"/>
      <c r="S1077" s="456"/>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c r="BB1077" s="457"/>
    </row>
    <row r="1078" spans="1:54" ht="15.75" customHeight="1">
      <c r="A1078" s="457"/>
      <c r="B1078" s="456"/>
      <c r="C1078" s="457"/>
      <c r="D1078" s="457"/>
      <c r="E1078" s="457"/>
      <c r="F1078" s="457"/>
      <c r="G1078" s="457"/>
      <c r="H1078" s="457"/>
      <c r="I1078" s="457"/>
      <c r="J1078" s="820"/>
      <c r="K1078" s="457"/>
      <c r="L1078" s="193"/>
      <c r="M1078" s="193"/>
      <c r="N1078" s="457"/>
      <c r="O1078" s="457"/>
      <c r="P1078" s="459"/>
      <c r="Q1078" s="459"/>
      <c r="R1078" s="457"/>
      <c r="S1078" s="456"/>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c r="BB1078" s="457"/>
    </row>
    <row r="1079" spans="1:54" ht="15.75" customHeight="1">
      <c r="A1079" s="457"/>
      <c r="B1079" s="456"/>
      <c r="C1079" s="457"/>
      <c r="D1079" s="457"/>
      <c r="E1079" s="457"/>
      <c r="F1079" s="457"/>
      <c r="G1079" s="457"/>
      <c r="H1079" s="457"/>
      <c r="I1079" s="457"/>
      <c r="J1079" s="820"/>
      <c r="K1079" s="457"/>
      <c r="L1079" s="193"/>
      <c r="M1079" s="193"/>
      <c r="N1079" s="457"/>
      <c r="O1079" s="457"/>
      <c r="P1079" s="459"/>
      <c r="Q1079" s="459"/>
      <c r="R1079" s="457"/>
      <c r="S1079" s="456"/>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c r="BB1079" s="457"/>
    </row>
    <row r="1080" spans="1:54" ht="15.75" customHeight="1">
      <c r="A1080" s="457"/>
      <c r="B1080" s="456"/>
      <c r="C1080" s="457"/>
      <c r="D1080" s="457"/>
      <c r="E1080" s="457"/>
      <c r="F1080" s="457"/>
      <c r="G1080" s="457"/>
      <c r="H1080" s="457"/>
      <c r="I1080" s="457"/>
      <c r="J1080" s="820"/>
      <c r="K1080" s="457"/>
      <c r="L1080" s="193"/>
      <c r="M1080" s="193"/>
      <c r="N1080" s="457"/>
      <c r="O1080" s="457"/>
      <c r="P1080" s="459"/>
      <c r="Q1080" s="459"/>
      <c r="R1080" s="457"/>
      <c r="S1080" s="456"/>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c r="BB1080" s="457"/>
    </row>
    <row r="1081" spans="1:54" ht="15.75" customHeight="1">
      <c r="A1081" s="457"/>
      <c r="B1081" s="456"/>
      <c r="C1081" s="457"/>
      <c r="D1081" s="457"/>
      <c r="E1081" s="457"/>
      <c r="F1081" s="457"/>
      <c r="G1081" s="457"/>
      <c r="H1081" s="457"/>
      <c r="I1081" s="457"/>
      <c r="J1081" s="820"/>
      <c r="K1081" s="457"/>
      <c r="L1081" s="193"/>
      <c r="M1081" s="193"/>
      <c r="N1081" s="457"/>
      <c r="O1081" s="457"/>
      <c r="P1081" s="459"/>
      <c r="Q1081" s="459"/>
      <c r="R1081" s="457"/>
      <c r="S1081" s="456"/>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c r="BB1081" s="457"/>
    </row>
    <row r="1082" spans="1:54" ht="15.75" customHeight="1">
      <c r="A1082" s="457"/>
      <c r="B1082" s="456"/>
      <c r="C1082" s="457"/>
      <c r="D1082" s="457"/>
      <c r="E1082" s="457"/>
      <c r="F1082" s="457"/>
      <c r="G1082" s="457"/>
      <c r="H1082" s="457"/>
      <c r="I1082" s="457"/>
      <c r="J1082" s="820"/>
      <c r="K1082" s="457"/>
      <c r="L1082" s="193"/>
      <c r="M1082" s="193"/>
      <c r="N1082" s="457"/>
      <c r="O1082" s="457"/>
      <c r="P1082" s="459"/>
      <c r="Q1082" s="459"/>
      <c r="R1082" s="457"/>
      <c r="S1082" s="456"/>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c r="BB1082" s="457"/>
    </row>
    <row r="1083" spans="1:54" ht="15.75" customHeight="1">
      <c r="A1083" s="457"/>
      <c r="B1083" s="456"/>
      <c r="C1083" s="457"/>
      <c r="D1083" s="457"/>
      <c r="E1083" s="457"/>
      <c r="F1083" s="457"/>
      <c r="G1083" s="457"/>
      <c r="H1083" s="457"/>
      <c r="I1083" s="457"/>
      <c r="J1083" s="820"/>
      <c r="K1083" s="457"/>
      <c r="L1083" s="193"/>
      <c r="M1083" s="193"/>
      <c r="N1083" s="457"/>
      <c r="O1083" s="457"/>
      <c r="P1083" s="459"/>
      <c r="Q1083" s="459"/>
      <c r="R1083" s="457"/>
      <c r="S1083" s="456"/>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c r="BB1083" s="457"/>
    </row>
    <row r="1084" spans="1:54" ht="15.75" customHeight="1">
      <c r="A1084" s="457"/>
      <c r="B1084" s="456"/>
      <c r="C1084" s="457"/>
      <c r="D1084" s="457"/>
      <c r="E1084" s="457"/>
      <c r="F1084" s="457"/>
      <c r="G1084" s="457"/>
      <c r="H1084" s="457"/>
      <c r="I1084" s="457"/>
      <c r="J1084" s="820"/>
      <c r="K1084" s="457"/>
      <c r="L1084" s="193"/>
      <c r="M1084" s="193"/>
      <c r="N1084" s="457"/>
      <c r="O1084" s="457"/>
      <c r="P1084" s="459"/>
      <c r="Q1084" s="459"/>
      <c r="R1084" s="457"/>
      <c r="S1084" s="456"/>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c r="BB1084" s="457"/>
    </row>
    <row r="1085" spans="1:54" ht="15.75" customHeight="1">
      <c r="A1085" s="457"/>
      <c r="B1085" s="456"/>
      <c r="C1085" s="457"/>
      <c r="D1085" s="457"/>
      <c r="E1085" s="457"/>
      <c r="F1085" s="457"/>
      <c r="G1085" s="457"/>
      <c r="H1085" s="457"/>
      <c r="I1085" s="457"/>
      <c r="J1085" s="820"/>
      <c r="K1085" s="457"/>
      <c r="L1085" s="193"/>
      <c r="M1085" s="193"/>
      <c r="N1085" s="457"/>
      <c r="O1085" s="457"/>
      <c r="P1085" s="459"/>
      <c r="Q1085" s="459"/>
      <c r="R1085" s="457"/>
      <c r="S1085" s="456"/>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c r="BB1085" s="457"/>
    </row>
    <row r="1086" spans="1:54" ht="15.75" customHeight="1">
      <c r="A1086" s="457"/>
      <c r="B1086" s="456"/>
      <c r="C1086" s="457"/>
      <c r="D1086" s="457"/>
      <c r="E1086" s="457"/>
      <c r="F1086" s="457"/>
      <c r="G1086" s="457"/>
      <c r="H1086" s="457"/>
      <c r="I1086" s="457"/>
      <c r="J1086" s="820"/>
      <c r="K1086" s="457"/>
      <c r="L1086" s="193"/>
      <c r="M1086" s="193"/>
      <c r="N1086" s="457"/>
      <c r="O1086" s="457"/>
      <c r="P1086" s="459"/>
      <c r="Q1086" s="459"/>
      <c r="R1086" s="457"/>
      <c r="S1086" s="456"/>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c r="BB1086" s="457"/>
    </row>
    <row r="1087" spans="1:54" ht="15.75" customHeight="1">
      <c r="A1087" s="457"/>
      <c r="B1087" s="456"/>
      <c r="C1087" s="457"/>
      <c r="D1087" s="457"/>
      <c r="E1087" s="457"/>
      <c r="F1087" s="457"/>
      <c r="G1087" s="457"/>
      <c r="H1087" s="457"/>
      <c r="I1087" s="457"/>
      <c r="J1087" s="820"/>
      <c r="K1087" s="457"/>
      <c r="L1087" s="193"/>
      <c r="M1087" s="193"/>
      <c r="N1087" s="457"/>
      <c r="O1087" s="457"/>
      <c r="P1087" s="459"/>
      <c r="Q1087" s="459"/>
      <c r="R1087" s="457"/>
      <c r="S1087" s="456"/>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c r="BB1087" s="457"/>
    </row>
    <row r="1088" spans="1:54" ht="15.75" customHeight="1">
      <c r="A1088" s="457"/>
      <c r="B1088" s="456"/>
      <c r="C1088" s="457"/>
      <c r="D1088" s="457"/>
      <c r="E1088" s="457"/>
      <c r="F1088" s="457"/>
      <c r="G1088" s="457"/>
      <c r="H1088" s="457"/>
      <c r="I1088" s="457"/>
      <c r="J1088" s="820"/>
      <c r="K1088" s="457"/>
      <c r="L1088" s="193"/>
      <c r="M1088" s="193"/>
      <c r="N1088" s="457"/>
      <c r="O1088" s="457"/>
      <c r="P1088" s="459"/>
      <c r="Q1088" s="459"/>
      <c r="R1088" s="457"/>
      <c r="S1088" s="456"/>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c r="BB1088" s="457"/>
    </row>
    <row r="1089" spans="1:54" ht="15.75" customHeight="1">
      <c r="A1089" s="457"/>
      <c r="B1089" s="456"/>
      <c r="C1089" s="457"/>
      <c r="D1089" s="457"/>
      <c r="E1089" s="457"/>
      <c r="F1089" s="457"/>
      <c r="G1089" s="457"/>
      <c r="H1089" s="457"/>
      <c r="I1089" s="457"/>
      <c r="J1089" s="820"/>
      <c r="K1089" s="457"/>
      <c r="L1089" s="193"/>
      <c r="M1089" s="193"/>
      <c r="N1089" s="457"/>
      <c r="O1089" s="457"/>
      <c r="P1089" s="459"/>
      <c r="Q1089" s="459"/>
      <c r="R1089" s="457"/>
      <c r="S1089" s="456"/>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c r="BB1089" s="457"/>
    </row>
    <row r="1090" spans="1:54" ht="15.75" customHeight="1">
      <c r="A1090" s="457"/>
      <c r="B1090" s="456"/>
      <c r="C1090" s="457"/>
      <c r="D1090" s="457"/>
      <c r="E1090" s="457"/>
      <c r="F1090" s="457"/>
      <c r="G1090" s="457"/>
      <c r="H1090" s="457"/>
      <c r="I1090" s="457"/>
      <c r="J1090" s="820"/>
      <c r="K1090" s="457"/>
      <c r="L1090" s="193"/>
      <c r="M1090" s="193"/>
      <c r="N1090" s="457"/>
      <c r="O1090" s="457"/>
      <c r="P1090" s="459"/>
      <c r="Q1090" s="459"/>
      <c r="R1090" s="457"/>
      <c r="S1090" s="456"/>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c r="BB1090" s="457"/>
    </row>
    <row r="1091" spans="1:54" ht="15.75" customHeight="1">
      <c r="A1091" s="457"/>
      <c r="B1091" s="456"/>
      <c r="C1091" s="457"/>
      <c r="D1091" s="457"/>
      <c r="E1091" s="457"/>
      <c r="F1091" s="457"/>
      <c r="G1091" s="457"/>
      <c r="H1091" s="457"/>
      <c r="I1091" s="457"/>
      <c r="J1091" s="820"/>
      <c r="K1091" s="457"/>
      <c r="L1091" s="193"/>
      <c r="M1091" s="193"/>
      <c r="N1091" s="457"/>
      <c r="O1091" s="457"/>
      <c r="P1091" s="459"/>
      <c r="Q1091" s="459"/>
      <c r="R1091" s="457"/>
      <c r="S1091" s="456"/>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c r="BB1091" s="457"/>
    </row>
    <row r="1092" spans="1:54" ht="15.75" customHeight="1">
      <c r="A1092" s="457"/>
      <c r="B1092" s="456"/>
      <c r="C1092" s="457"/>
      <c r="D1092" s="457"/>
      <c r="E1092" s="457"/>
      <c r="F1092" s="457"/>
      <c r="G1092" s="457"/>
      <c r="H1092" s="457"/>
      <c r="I1092" s="457"/>
      <c r="J1092" s="820"/>
      <c r="K1092" s="457"/>
      <c r="L1092" s="193"/>
      <c r="M1092" s="193"/>
      <c r="N1092" s="457"/>
      <c r="O1092" s="457"/>
      <c r="P1092" s="459"/>
      <c r="Q1092" s="459"/>
      <c r="R1092" s="457"/>
      <c r="S1092" s="456"/>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c r="BB1092" s="457"/>
    </row>
    <row r="1093" spans="1:54" ht="15.75" customHeight="1">
      <c r="A1093" s="457"/>
      <c r="B1093" s="456"/>
      <c r="C1093" s="457"/>
      <c r="D1093" s="457"/>
      <c r="E1093" s="457"/>
      <c r="F1093" s="457"/>
      <c r="G1093" s="457"/>
      <c r="H1093" s="457"/>
      <c r="I1093" s="457"/>
      <c r="J1093" s="820"/>
      <c r="K1093" s="457"/>
      <c r="L1093" s="193"/>
      <c r="M1093" s="193"/>
      <c r="N1093" s="457"/>
      <c r="O1093" s="457"/>
      <c r="P1093" s="459"/>
      <c r="Q1093" s="459"/>
      <c r="R1093" s="457"/>
      <c r="S1093" s="456"/>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c r="BB1093" s="457"/>
    </row>
    <row r="1094" spans="1:54" ht="15.75" customHeight="1">
      <c r="A1094" s="457"/>
      <c r="B1094" s="456"/>
      <c r="C1094" s="457"/>
      <c r="D1094" s="457"/>
      <c r="E1094" s="457"/>
      <c r="F1094" s="457"/>
      <c r="G1094" s="457"/>
      <c r="H1094" s="457"/>
      <c r="I1094" s="457"/>
      <c r="J1094" s="820"/>
      <c r="K1094" s="457"/>
      <c r="L1094" s="193"/>
      <c r="M1094" s="193"/>
      <c r="N1094" s="457"/>
      <c r="O1094" s="457"/>
      <c r="P1094" s="459"/>
      <c r="Q1094" s="459"/>
      <c r="R1094" s="457"/>
      <c r="S1094" s="456"/>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c r="BB1094" s="457"/>
    </row>
    <row r="1095" spans="1:54" ht="15.75" customHeight="1">
      <c r="A1095" s="457"/>
      <c r="B1095" s="456"/>
      <c r="C1095" s="457"/>
      <c r="D1095" s="457"/>
      <c r="E1095" s="457"/>
      <c r="F1095" s="457"/>
      <c r="G1095" s="457"/>
      <c r="H1095" s="457"/>
      <c r="I1095" s="457"/>
      <c r="J1095" s="820"/>
      <c r="K1095" s="457"/>
      <c r="L1095" s="193"/>
      <c r="M1095" s="193"/>
      <c r="N1095" s="457"/>
      <c r="O1095" s="457"/>
      <c r="P1095" s="459"/>
      <c r="Q1095" s="459"/>
      <c r="R1095" s="457"/>
      <c r="S1095" s="456"/>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c r="BB1095" s="457"/>
    </row>
    <row r="1096" spans="1:54" ht="15.75" customHeight="1">
      <c r="A1096" s="457"/>
      <c r="B1096" s="456"/>
      <c r="C1096" s="457"/>
      <c r="D1096" s="457"/>
      <c r="E1096" s="457"/>
      <c r="F1096" s="457"/>
      <c r="G1096" s="457"/>
      <c r="H1096" s="457"/>
      <c r="I1096" s="457"/>
      <c r="J1096" s="820"/>
      <c r="K1096" s="457"/>
      <c r="L1096" s="193"/>
      <c r="M1096" s="193"/>
      <c r="N1096" s="457"/>
      <c r="O1096" s="457"/>
      <c r="P1096" s="459"/>
      <c r="Q1096" s="459"/>
      <c r="R1096" s="457"/>
      <c r="S1096" s="456"/>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c r="BB1096" s="457"/>
    </row>
    <row r="1097" spans="1:54" ht="15.75" customHeight="1">
      <c r="A1097" s="457"/>
      <c r="B1097" s="456"/>
      <c r="C1097" s="457"/>
      <c r="D1097" s="457"/>
      <c r="E1097" s="457"/>
      <c r="F1097" s="457"/>
      <c r="G1097" s="457"/>
      <c r="H1097" s="457"/>
      <c r="I1097" s="457"/>
      <c r="J1097" s="820"/>
      <c r="K1097" s="457"/>
      <c r="L1097" s="193"/>
      <c r="M1097" s="193"/>
      <c r="N1097" s="457"/>
      <c r="O1097" s="457"/>
      <c r="P1097" s="459"/>
      <c r="Q1097" s="459"/>
      <c r="R1097" s="457"/>
      <c r="S1097" s="456"/>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c r="BB1097" s="457"/>
    </row>
    <row r="1098" spans="1:54" ht="15.75" customHeight="1">
      <c r="A1098" s="457"/>
      <c r="B1098" s="456"/>
      <c r="C1098" s="457"/>
      <c r="D1098" s="457"/>
      <c r="E1098" s="457"/>
      <c r="F1098" s="457"/>
      <c r="G1098" s="457"/>
      <c r="H1098" s="457"/>
      <c r="I1098" s="457"/>
      <c r="J1098" s="820"/>
      <c r="K1098" s="457"/>
      <c r="L1098" s="193"/>
      <c r="M1098" s="193"/>
      <c r="N1098" s="457"/>
      <c r="O1098" s="457"/>
      <c r="P1098" s="459"/>
      <c r="Q1098" s="459"/>
      <c r="R1098" s="457"/>
      <c r="S1098" s="456"/>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c r="BB1098" s="457"/>
    </row>
  </sheetData>
  <customSheetViews>
    <customSheetView guid="{B353CE61-C6AE-464E-86CD-166656C69B98}" filter="1" showAutoFilter="1">
      <pageMargins left="0.7" right="0.7" top="0.75" bottom="0.75" header="0.3" footer="0.3"/>
      <autoFilter ref="C14:AH678" xr:uid="{BB988EC7-8FB2-4804-8AFC-C661395624F9}"/>
    </customSheetView>
  </customSheetViews>
  <mergeCells count="2">
    <mergeCell ref="AG13:AH13"/>
    <mergeCell ref="C706:P706"/>
  </mergeCells>
  <phoneticPr fontId="200"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COUNTIF($F$15:$F$612,S2)</f>
        <v>74</v>
      </c>
      <c r="V2" s="463">
        <v>71</v>
      </c>
      <c r="W2" s="463">
        <f t="shared" ref="W2:W7" si="1">COUNTIF($F$15:$F$639,$S2)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4002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4003</v>
      </c>
      <c r="T10" s="930">
        <f t="shared" ref="T10:W10" si="2">COUNTIF($F$15:$F$639,$S10)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COUNTIF($F$15:$F$612,S11)</f>
        <v>155</v>
      </c>
      <c r="V11" s="932">
        <f>T11+42</f>
        <v>237</v>
      </c>
      <c r="W11" s="932">
        <f>COUNTIF($F$15:$F$639,$S11)</f>
        <v>172</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456</v>
      </c>
      <c r="V12" s="456">
        <f t="shared" si="3"/>
        <v>610</v>
      </c>
      <c r="W12" s="456">
        <f t="shared" si="3"/>
        <v>527</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SUBTOTAL(103,$F$15:F667)</f>
        <v>601</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1"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4004</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500"/>
      <c r="AI23" s="500"/>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778</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778</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497" t="s">
        <v>778</v>
      </c>
      <c r="Y59" s="497" t="s">
        <v>734</v>
      </c>
      <c r="Z59" s="497" t="s">
        <v>744</v>
      </c>
      <c r="AA59" s="497" t="s">
        <v>736</v>
      </c>
      <c r="AB59" s="497" t="s">
        <v>737</v>
      </c>
      <c r="AC59" s="497"/>
      <c r="AD59" s="497"/>
      <c r="AE59" s="497"/>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500"/>
      <c r="AI66" s="500"/>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500"/>
      <c r="AI67" s="500"/>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4005</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4006</v>
      </c>
      <c r="K77" s="490" t="s">
        <v>726</v>
      </c>
      <c r="L77" s="492" t="s">
        <v>726</v>
      </c>
      <c r="M77" s="514" t="s">
        <v>971</v>
      </c>
      <c r="N77" s="494"/>
      <c r="O77" s="497"/>
      <c r="P77" s="497"/>
      <c r="Q77" s="524" t="s">
        <v>799</v>
      </c>
      <c r="R77" s="501" t="s">
        <v>88</v>
      </c>
      <c r="S77" s="496" t="s">
        <v>975</v>
      </c>
      <c r="T77" s="497" t="s">
        <v>801</v>
      </c>
      <c r="U77" s="498">
        <v>23254</v>
      </c>
      <c r="V77" s="497">
        <f t="shared" ca="1" si="5"/>
        <v>62</v>
      </c>
      <c r="W77" s="497" t="s">
        <v>976</v>
      </c>
      <c r="X77" s="497" t="s">
        <v>778</v>
      </c>
      <c r="Y77" s="497" t="s">
        <v>792</v>
      </c>
      <c r="Z77" s="497" t="s">
        <v>740</v>
      </c>
      <c r="AA77" s="497" t="s">
        <v>736</v>
      </c>
      <c r="AB77" s="497"/>
      <c r="AC77" s="497"/>
      <c r="AD77" s="497"/>
      <c r="AE77" s="497" t="s">
        <v>977</v>
      </c>
      <c r="AF77" s="497"/>
      <c r="AG77" s="497"/>
      <c r="AH77" s="193"/>
      <c r="AI77" s="500"/>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4007</v>
      </c>
      <c r="K78" s="490" t="s">
        <v>726</v>
      </c>
      <c r="L78" s="492" t="s">
        <v>726</v>
      </c>
      <c r="M78" s="526" t="s">
        <v>971</v>
      </c>
      <c r="N78" s="494"/>
      <c r="O78" s="497"/>
      <c r="P78" s="497"/>
      <c r="Q78" s="524" t="s">
        <v>799</v>
      </c>
      <c r="R78" s="502" t="s">
        <v>101</v>
      </c>
      <c r="S78" s="527" t="s">
        <v>979</v>
      </c>
      <c r="T78" s="497" t="s">
        <v>801</v>
      </c>
      <c r="U78" s="498">
        <v>22122</v>
      </c>
      <c r="V78" s="497">
        <f t="shared" ca="1" si="5"/>
        <v>65</v>
      </c>
      <c r="W78" s="497" t="s">
        <v>980</v>
      </c>
      <c r="X78" s="497" t="s">
        <v>778</v>
      </c>
      <c r="Y78" s="497" t="s">
        <v>792</v>
      </c>
      <c r="Z78" s="497" t="s">
        <v>676</v>
      </c>
      <c r="AA78" s="497" t="s">
        <v>676</v>
      </c>
      <c r="AB78" s="497" t="s">
        <v>981</v>
      </c>
      <c r="AC78" s="497"/>
      <c r="AD78" s="497"/>
      <c r="AE78" s="497" t="s">
        <v>982</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4008</v>
      </c>
      <c r="K79" s="490" t="s">
        <v>726</v>
      </c>
      <c r="L79" s="492" t="s">
        <v>726</v>
      </c>
      <c r="M79" s="514" t="s">
        <v>971</v>
      </c>
      <c r="N79" s="494"/>
      <c r="O79" s="497"/>
      <c r="P79" s="497"/>
      <c r="Q79" s="524" t="s">
        <v>799</v>
      </c>
      <c r="R79" s="519" t="s">
        <v>114</v>
      </c>
      <c r="S79" s="496" t="s">
        <v>984</v>
      </c>
      <c r="T79" s="497" t="s">
        <v>801</v>
      </c>
      <c r="U79" s="498">
        <v>23214</v>
      </c>
      <c r="V79" s="497">
        <f t="shared" ca="1" si="5"/>
        <v>62</v>
      </c>
      <c r="W79" s="497" t="s">
        <v>985</v>
      </c>
      <c r="X79" s="497" t="s">
        <v>778</v>
      </c>
      <c r="Y79" s="497" t="s">
        <v>792</v>
      </c>
      <c r="Z79" s="497" t="s">
        <v>676</v>
      </c>
      <c r="AA79" s="497"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4009</v>
      </c>
      <c r="K80" s="490" t="s">
        <v>726</v>
      </c>
      <c r="L80" s="492" t="s">
        <v>726</v>
      </c>
      <c r="M80" s="518" t="s">
        <v>971</v>
      </c>
      <c r="N80" s="494"/>
      <c r="O80" s="497"/>
      <c r="P80" s="497"/>
      <c r="Q80" s="524" t="s">
        <v>799</v>
      </c>
      <c r="R80" s="504" t="s">
        <v>126</v>
      </c>
      <c r="S80" s="527" t="s">
        <v>987</v>
      </c>
      <c r="T80" s="497" t="s">
        <v>801</v>
      </c>
      <c r="U80" s="498">
        <v>24232</v>
      </c>
      <c r="V80" s="497">
        <f t="shared" ca="1" si="5"/>
        <v>59</v>
      </c>
      <c r="W80" s="497" t="s">
        <v>988</v>
      </c>
      <c r="X80" s="497" t="s">
        <v>778</v>
      </c>
      <c r="Y80" s="497" t="s">
        <v>792</v>
      </c>
      <c r="Z80" s="497" t="s">
        <v>676</v>
      </c>
      <c r="AA80" s="497" t="s">
        <v>676</v>
      </c>
      <c r="AB80" s="497" t="s">
        <v>989</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500"/>
      <c r="AI81" s="500"/>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c r="AG97" s="499" t="s">
        <v>680</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497" t="s">
        <v>778</v>
      </c>
      <c r="Y98" s="497" t="s">
        <v>734</v>
      </c>
      <c r="Z98" s="497" t="s">
        <v>744</v>
      </c>
      <c r="AA98" s="497" t="s">
        <v>744</v>
      </c>
      <c r="AB98" s="497" t="s">
        <v>1041</v>
      </c>
      <c r="AC98" s="497"/>
      <c r="AD98" s="497"/>
      <c r="AE98" s="497"/>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551" t="s">
        <v>769</v>
      </c>
      <c r="Y99" s="508" t="s">
        <v>734</v>
      </c>
      <c r="Z99" s="497" t="s">
        <v>744</v>
      </c>
      <c r="AA99" s="497" t="s">
        <v>1045</v>
      </c>
      <c r="AB99" s="497" t="s">
        <v>1046</v>
      </c>
      <c r="AC99" s="497"/>
      <c r="AD99" s="497"/>
      <c r="AE99" s="497" t="s">
        <v>771</v>
      </c>
      <c r="AF99" s="499"/>
      <c r="AG99" s="499" t="s">
        <v>684</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679</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778</v>
      </c>
      <c r="Y101" s="497" t="s">
        <v>734</v>
      </c>
      <c r="Z101" s="497" t="s">
        <v>274</v>
      </c>
      <c r="AA101" s="497" t="s">
        <v>736</v>
      </c>
      <c r="AB101" s="497" t="s">
        <v>770</v>
      </c>
      <c r="AC101" s="497"/>
      <c r="AD101" s="497"/>
      <c r="AE101" s="497" t="s">
        <v>1053</v>
      </c>
      <c r="AF101" s="499"/>
      <c r="AG101" s="499" t="s">
        <v>679</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c r="AG113" s="499" t="s">
        <v>1055</v>
      </c>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497" t="s">
        <v>778</v>
      </c>
      <c r="Y115" s="508" t="s">
        <v>734</v>
      </c>
      <c r="Z115" s="497" t="s">
        <v>676</v>
      </c>
      <c r="AA115" s="497" t="s">
        <v>1059</v>
      </c>
      <c r="AB115" s="497" t="s">
        <v>1066</v>
      </c>
      <c r="AC115" s="497"/>
      <c r="AD115" s="497"/>
      <c r="AE115" s="497"/>
      <c r="AF115" s="499"/>
      <c r="AG115" s="499" t="s">
        <v>1055</v>
      </c>
      <c r="AH115" s="500"/>
      <c r="AI115" s="500"/>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497" t="s">
        <v>778</v>
      </c>
      <c r="Y116" s="497" t="s">
        <v>734</v>
      </c>
      <c r="Z116" s="497" t="s">
        <v>676</v>
      </c>
      <c r="AA116" s="497" t="s">
        <v>1059</v>
      </c>
      <c r="AB116" s="497" t="s">
        <v>1066</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497" t="s">
        <v>778</v>
      </c>
      <c r="Y117" s="497" t="s">
        <v>734</v>
      </c>
      <c r="Z117" s="497" t="s">
        <v>676</v>
      </c>
      <c r="AA117" s="497" t="s">
        <v>1059</v>
      </c>
      <c r="AB117" s="497" t="s">
        <v>1060</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497" t="s">
        <v>778</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545" t="s">
        <v>733</v>
      </c>
      <c r="Y120" s="508" t="s">
        <v>734</v>
      </c>
      <c r="Z120" s="497" t="s">
        <v>676</v>
      </c>
      <c r="AA120" s="497" t="s">
        <v>1059</v>
      </c>
      <c r="AB120" s="497" t="s">
        <v>1126</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497" t="s">
        <v>784</v>
      </c>
      <c r="Z121" s="497" t="s">
        <v>1131</v>
      </c>
      <c r="AA121" s="497" t="s">
        <v>1131</v>
      </c>
      <c r="AB121" s="497" t="s">
        <v>1132</v>
      </c>
      <c r="AC121" s="497"/>
      <c r="AD121" s="497"/>
      <c r="AE121" s="497" t="s">
        <v>794</v>
      </c>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778</v>
      </c>
      <c r="Y122" s="497" t="s">
        <v>734</v>
      </c>
      <c r="Z122" s="497" t="s">
        <v>676</v>
      </c>
      <c r="AA122" s="497" t="s">
        <v>1059</v>
      </c>
      <c r="AB122" s="497" t="s">
        <v>1066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c r="AG126" s="499" t="s">
        <v>1055</v>
      </c>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497" t="s">
        <v>792</v>
      </c>
      <c r="Z129" s="497" t="s">
        <v>676</v>
      </c>
      <c r="AA129" s="497" t="s">
        <v>676</v>
      </c>
      <c r="AB129" s="497" t="s">
        <v>1037</v>
      </c>
      <c r="AC129" s="497"/>
      <c r="AD129" s="497"/>
      <c r="AE129" s="497" t="s">
        <v>874</v>
      </c>
      <c r="AF129" s="497"/>
      <c r="AG129" s="497" t="s">
        <v>680</v>
      </c>
      <c r="AH129" s="193"/>
      <c r="AI129" s="500"/>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497" t="s">
        <v>792</v>
      </c>
      <c r="Z130" s="497" t="s">
        <v>744</v>
      </c>
      <c r="AA130" s="497" t="s">
        <v>1163</v>
      </c>
      <c r="AB130" s="497" t="s">
        <v>1164</v>
      </c>
      <c r="AC130" s="497"/>
      <c r="AD130" s="497"/>
      <c r="AE130" s="497" t="s">
        <v>874</v>
      </c>
      <c r="AF130" s="499"/>
      <c r="AG130" s="499" t="s">
        <v>688</v>
      </c>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497" t="s">
        <v>784</v>
      </c>
      <c r="Z132" s="497" t="s">
        <v>676</v>
      </c>
      <c r="AA132" s="497" t="s">
        <v>1059</v>
      </c>
      <c r="AB132" s="497" t="s">
        <v>1170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497" t="s">
        <v>784</v>
      </c>
      <c r="Z133" s="497" t="s">
        <v>676</v>
      </c>
      <c r="AA133" s="497" t="s">
        <v>676</v>
      </c>
      <c r="AB133" s="497" t="s">
        <v>1110</v>
      </c>
      <c r="AC133" s="497"/>
      <c r="AD133" s="497"/>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497" t="s">
        <v>784</v>
      </c>
      <c r="Z134" s="497" t="s">
        <v>676</v>
      </c>
      <c r="AA134" s="497" t="s">
        <v>676</v>
      </c>
      <c r="AB134" s="497" t="s">
        <v>1037</v>
      </c>
      <c r="AC134" s="497"/>
      <c r="AD134" s="497" t="s">
        <v>1178</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497" t="s">
        <v>784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551" t="s">
        <v>769</v>
      </c>
      <c r="Y137" s="508" t="s">
        <v>734</v>
      </c>
      <c r="Z137" s="497" t="s">
        <v>1131</v>
      </c>
      <c r="AA137" s="497" t="s">
        <v>1131</v>
      </c>
      <c r="AB137" s="497" t="s">
        <v>1182</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497" t="s">
        <v>792</v>
      </c>
      <c r="Z138" s="497" t="s">
        <v>744</v>
      </c>
      <c r="AA138" s="497" t="s">
        <v>676</v>
      </c>
      <c r="AB138" s="497" t="s">
        <v>1189</v>
      </c>
      <c r="AC138" s="497"/>
      <c r="AD138" s="497"/>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c r="AG140" s="499" t="s">
        <v>1055</v>
      </c>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497" t="s">
        <v>792</v>
      </c>
      <c r="Z141" s="497" t="s">
        <v>676</v>
      </c>
      <c r="AA141" s="497" t="s">
        <v>676</v>
      </c>
      <c r="AB141" s="497" t="s">
        <v>1193</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497" t="s">
        <v>792</v>
      </c>
      <c r="Z142" s="497" t="s">
        <v>1197</v>
      </c>
      <c r="AA142" s="497" t="s">
        <v>1198</v>
      </c>
      <c r="AB142" s="497" t="s">
        <v>1199</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497" t="s">
        <v>792</v>
      </c>
      <c r="Z143" s="497" t="s">
        <v>1198</v>
      </c>
      <c r="AA143" s="497" t="s">
        <v>1198</v>
      </c>
      <c r="AB143" s="497" t="s">
        <v>1203</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497" t="s">
        <v>792</v>
      </c>
      <c r="Z144" s="497" t="s">
        <v>1207</v>
      </c>
      <c r="AA144" s="497" t="s">
        <v>1207</v>
      </c>
      <c r="AB144" s="497" t="s">
        <v>3648</v>
      </c>
      <c r="AC144" s="497"/>
      <c r="AD144" s="497"/>
      <c r="AE144" s="497"/>
      <c r="AF144" s="499"/>
      <c r="AG144" s="499"/>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545" t="s">
        <v>733</v>
      </c>
      <c r="Y145" s="508" t="s">
        <v>734</v>
      </c>
      <c r="Z145" s="497" t="s">
        <v>676</v>
      </c>
      <c r="AA145" s="497" t="s">
        <v>1235</v>
      </c>
      <c r="AB145" s="497" t="s">
        <v>1236</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497" t="s">
        <v>778</v>
      </c>
      <c r="Y146" s="497" t="s">
        <v>784</v>
      </c>
      <c r="Z146" s="497" t="s">
        <v>676</v>
      </c>
      <c r="AA146" s="497" t="s">
        <v>676</v>
      </c>
      <c r="AB146" s="497" t="s">
        <v>1240</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545" t="s">
        <v>733</v>
      </c>
      <c r="Y147" s="508" t="s">
        <v>734</v>
      </c>
      <c r="Z147" s="497" t="s">
        <v>676</v>
      </c>
      <c r="AA147" s="497" t="s">
        <v>676</v>
      </c>
      <c r="AB147" s="497" t="s">
        <v>1245</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497" t="s">
        <v>778</v>
      </c>
      <c r="Y148" s="508" t="s">
        <v>734</v>
      </c>
      <c r="Z148" s="497" t="s">
        <v>676</v>
      </c>
      <c r="AA148" s="497" t="s">
        <v>274</v>
      </c>
      <c r="AB148" s="497" t="s">
        <v>1250</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545" t="s">
        <v>733</v>
      </c>
      <c r="Y149" s="508" t="s">
        <v>734</v>
      </c>
      <c r="Z149" s="497" t="s">
        <v>676</v>
      </c>
      <c r="AA149" s="497" t="s">
        <v>1059</v>
      </c>
      <c r="AB149" s="497" t="s">
        <v>1271</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497" t="s">
        <v>784</v>
      </c>
      <c r="Z150" s="497" t="s">
        <v>1131</v>
      </c>
      <c r="AA150" s="497" t="s">
        <v>1131</v>
      </c>
      <c r="AB150" s="497" t="s">
        <v>1280</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545" t="s">
        <v>733</v>
      </c>
      <c r="Y151" s="508" t="s">
        <v>734</v>
      </c>
      <c r="Z151" s="497" t="s">
        <v>676</v>
      </c>
      <c r="AA151" s="497" t="s">
        <v>676</v>
      </c>
      <c r="AB151" s="497" t="s">
        <v>1275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545" t="s">
        <v>733</v>
      </c>
      <c r="Y152" s="508" t="s">
        <v>734</v>
      </c>
      <c r="Z152" s="497" t="s">
        <v>676</v>
      </c>
      <c r="AA152" s="497" t="s">
        <v>676</v>
      </c>
      <c r="AB152" s="497" t="s">
        <v>1285</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545" t="s">
        <v>733</v>
      </c>
      <c r="Y153" s="508" t="s">
        <v>734</v>
      </c>
      <c r="Z153" s="497" t="s">
        <v>676</v>
      </c>
      <c r="AA153" s="497" t="s">
        <v>676</v>
      </c>
      <c r="AB153" s="497" t="s">
        <v>1290</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497" t="s">
        <v>784</v>
      </c>
      <c r="Z154" s="497" t="s">
        <v>676</v>
      </c>
      <c r="AA154" s="497" t="s">
        <v>676</v>
      </c>
      <c r="AB154" s="497" t="s">
        <v>1295</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497" t="s">
        <v>784</v>
      </c>
      <c r="Z155" s="497" t="s">
        <v>1131</v>
      </c>
      <c r="AA155" s="497" t="s">
        <v>1131</v>
      </c>
      <c r="AB155" s="497" t="s">
        <v>1280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497" t="s">
        <v>784</v>
      </c>
      <c r="Z156" s="497" t="s">
        <v>676</v>
      </c>
      <c r="AA156" s="497" t="s">
        <v>676</v>
      </c>
      <c r="AB156" s="497" t="s">
        <v>1290</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497" t="s">
        <v>784</v>
      </c>
      <c r="Z157" s="497" t="s">
        <v>1131</v>
      </c>
      <c r="AA157" s="497" t="s">
        <v>1131</v>
      </c>
      <c r="AB157" s="497" t="s">
        <v>1308</v>
      </c>
      <c r="AC157" s="497"/>
      <c r="AD157" s="497"/>
      <c r="AE157" s="497" t="s">
        <v>891</v>
      </c>
      <c r="AF157" s="499"/>
      <c r="AG157" s="499" t="s">
        <v>1055</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497" t="s">
        <v>792</v>
      </c>
      <c r="Z158" s="559" t="s">
        <v>676</v>
      </c>
      <c r="AA158" s="559" t="s">
        <v>676</v>
      </c>
      <c r="AB158" s="559" t="s">
        <v>1037</v>
      </c>
      <c r="AC158" s="497"/>
      <c r="AD158" s="497"/>
      <c r="AE158" s="497" t="s">
        <v>1313</v>
      </c>
      <c r="AF158" s="499"/>
      <c r="AG158" s="499" t="s">
        <v>688</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145</v>
      </c>
      <c r="D159" s="489" t="s">
        <v>1009</v>
      </c>
      <c r="E159" s="489">
        <f t="shared" si="4"/>
        <v>141</v>
      </c>
      <c r="F159" s="489" t="s">
        <v>680</v>
      </c>
      <c r="G159" s="489" t="s">
        <v>764</v>
      </c>
      <c r="H159" s="491" t="s">
        <v>31</v>
      </c>
      <c r="I159" s="490" t="s">
        <v>1009</v>
      </c>
      <c r="J159" s="490" t="s">
        <v>1009</v>
      </c>
      <c r="K159" s="490" t="s">
        <v>1314</v>
      </c>
      <c r="L159" s="492" t="s">
        <v>726</v>
      </c>
      <c r="M159" s="493"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146</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c r="Q160" s="494" t="s">
        <v>766</v>
      </c>
      <c r="R160" s="501" t="s">
        <v>1316</v>
      </c>
      <c r="S160" s="496" t="s">
        <v>1317</v>
      </c>
      <c r="T160" s="497" t="s">
        <v>801</v>
      </c>
      <c r="U160" s="498">
        <v>37601</v>
      </c>
      <c r="V160" s="497">
        <f t="shared" ca="1" si="5"/>
        <v>23</v>
      </c>
      <c r="W160" s="497" t="s">
        <v>1318</v>
      </c>
      <c r="X160" s="551" t="s">
        <v>769</v>
      </c>
      <c r="Y160" s="508" t="s">
        <v>734</v>
      </c>
      <c r="Z160" s="497" t="s">
        <v>676</v>
      </c>
      <c r="AA160" s="497" t="s">
        <v>676</v>
      </c>
      <c r="AB160" s="497" t="s">
        <v>1319</v>
      </c>
      <c r="AC160" s="497"/>
      <c r="AD160" s="497"/>
      <c r="AE160" s="497" t="s">
        <v>771</v>
      </c>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147</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148</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551" t="s">
        <v>769</v>
      </c>
      <c r="Y162" s="508" t="s">
        <v>734</v>
      </c>
      <c r="Z162" s="497" t="s">
        <v>676</v>
      </c>
      <c r="AA162" s="497" t="s">
        <v>676</v>
      </c>
      <c r="AB162" s="497" t="s">
        <v>1327</v>
      </c>
      <c r="AC162" s="497"/>
      <c r="AD162" s="497"/>
      <c r="AE162" s="497" t="s">
        <v>771</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149</v>
      </c>
      <c r="D163" s="489" t="s">
        <v>1328</v>
      </c>
      <c r="E163" s="489">
        <f t="shared" si="4"/>
        <v>145</v>
      </c>
      <c r="F163" s="489" t="s">
        <v>680</v>
      </c>
      <c r="G163" s="489" t="s">
        <v>676</v>
      </c>
      <c r="H163" s="491" t="s">
        <v>31</v>
      </c>
      <c r="I163" s="490" t="s">
        <v>1009</v>
      </c>
      <c r="J163" s="490" t="s">
        <v>1009</v>
      </c>
      <c r="K163" s="490" t="s">
        <v>1314</v>
      </c>
      <c r="L163" s="535"/>
      <c r="M163" s="502" t="s">
        <v>727</v>
      </c>
      <c r="N163" s="494"/>
      <c r="O163" s="495"/>
      <c r="P163" s="495"/>
      <c r="Q163" s="494" t="s">
        <v>766</v>
      </c>
      <c r="R163" s="504" t="s">
        <v>1329</v>
      </c>
      <c r="S163" s="496" t="s">
        <v>1330</v>
      </c>
      <c r="T163" s="497" t="s">
        <v>731</v>
      </c>
      <c r="U163" s="498">
        <v>37703</v>
      </c>
      <c r="V163" s="497">
        <f t="shared" ca="1" si="5"/>
        <v>22</v>
      </c>
      <c r="W163" s="497" t="s">
        <v>1331</v>
      </c>
      <c r="X163" s="551" t="s">
        <v>769</v>
      </c>
      <c r="Y163" s="508" t="s">
        <v>734</v>
      </c>
      <c r="Z163" s="497" t="s">
        <v>676</v>
      </c>
      <c r="AA163" s="497" t="s">
        <v>676</v>
      </c>
      <c r="AB163" s="497"/>
      <c r="AC163" s="497"/>
      <c r="AD163" s="497"/>
      <c r="AE163" s="497" t="s">
        <v>779</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150</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545" t="s">
        <v>733</v>
      </c>
      <c r="Y164" s="508" t="s">
        <v>734</v>
      </c>
      <c r="Z164" s="497" t="s">
        <v>676</v>
      </c>
      <c r="AA164" s="497" t="s">
        <v>676</v>
      </c>
      <c r="AB164" s="497" t="s">
        <v>1341</v>
      </c>
      <c r="AC164" s="497"/>
      <c r="AD164" s="497"/>
      <c r="AE164" s="497" t="s">
        <v>771</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151</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497" t="s">
        <v>784</v>
      </c>
      <c r="Z165" s="497" t="s">
        <v>676</v>
      </c>
      <c r="AA165" s="497" t="s">
        <v>676</v>
      </c>
      <c r="AB165" s="497" t="s">
        <v>1348</v>
      </c>
      <c r="AC165" s="497"/>
      <c r="AD165" s="497"/>
      <c r="AE165" s="497" t="s">
        <v>1053</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152</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153</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154</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155</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9"/>
      <c r="AG169" s="499" t="s">
        <v>680</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156</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c r="AG170" s="499" t="s">
        <v>1055</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157</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508" t="s">
        <v>733</v>
      </c>
      <c r="Y171" s="508" t="s">
        <v>734</v>
      </c>
      <c r="Z171" s="497" t="s">
        <v>676</v>
      </c>
      <c r="AA171" s="497" t="s">
        <v>676</v>
      </c>
      <c r="AB171" s="497"/>
      <c r="AC171" s="497"/>
      <c r="AD171" s="497"/>
      <c r="AE171" s="497" t="s">
        <v>779</v>
      </c>
      <c r="AF171" s="499"/>
      <c r="AG171" s="499" t="s">
        <v>680</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158</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497" t="s">
        <v>784</v>
      </c>
      <c r="Z172" s="497" t="s">
        <v>676</v>
      </c>
      <c r="AA172" s="497" t="s">
        <v>676</v>
      </c>
      <c r="AB172" s="497" t="s">
        <v>1319</v>
      </c>
      <c r="AC172" s="497"/>
      <c r="AD172" s="497"/>
      <c r="AE172" s="497" t="s">
        <v>1053</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159</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497" t="s">
        <v>784</v>
      </c>
      <c r="Z173" s="497" t="s">
        <v>676</v>
      </c>
      <c r="AA173" s="497" t="s">
        <v>1059</v>
      </c>
      <c r="AB173" s="497" t="s">
        <v>1066</v>
      </c>
      <c r="AC173" s="497"/>
      <c r="AD173" s="497"/>
      <c r="AE173" s="497" t="s">
        <v>771</v>
      </c>
      <c r="AF173" s="499"/>
      <c r="AG173" s="499" t="s">
        <v>1055</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161</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497" t="s">
        <v>778</v>
      </c>
      <c r="Y175" s="508" t="s">
        <v>734</v>
      </c>
      <c r="Z175" s="497" t="s">
        <v>676</v>
      </c>
      <c r="AA175" s="497" t="s">
        <v>676</v>
      </c>
      <c r="AB175" s="497" t="s">
        <v>1451</v>
      </c>
      <c r="AC175" s="497"/>
      <c r="AD175" s="497"/>
      <c r="AE175" s="497" t="s">
        <v>779</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162</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163</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545" t="s">
        <v>733</v>
      </c>
      <c r="Y177" s="508" t="s">
        <v>734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164</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497" t="s">
        <v>778</v>
      </c>
      <c r="Y178" s="508" t="s">
        <v>734</v>
      </c>
      <c r="Z178" s="497" t="s">
        <v>676</v>
      </c>
      <c r="AA178" s="497" t="s">
        <v>676</v>
      </c>
      <c r="AB178" s="497" t="s">
        <v>1424</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165</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497" t="s">
        <v>792</v>
      </c>
      <c r="Z179" s="497" t="s">
        <v>676</v>
      </c>
      <c r="AA179" s="497" t="s">
        <v>676</v>
      </c>
      <c r="AB179" s="497" t="s">
        <v>1436</v>
      </c>
      <c r="AC179" s="497"/>
      <c r="AD179" s="497"/>
      <c r="AE179" s="497" t="s">
        <v>771</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166</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508" t="s">
        <v>734</v>
      </c>
      <c r="Z180" s="497" t="s">
        <v>676</v>
      </c>
      <c r="AA180" s="497" t="s">
        <v>676</v>
      </c>
      <c r="AB180" s="497" t="s">
        <v>1442</v>
      </c>
      <c r="AC180" s="497"/>
      <c r="AD180" s="497"/>
      <c r="AE180" s="497" t="s">
        <v>771</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167</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497" t="s">
        <v>784</v>
      </c>
      <c r="Z181" s="497" t="s">
        <v>676</v>
      </c>
      <c r="AA181" s="497" t="s">
        <v>676</v>
      </c>
      <c r="AB181" s="497"/>
      <c r="AC181" s="497"/>
      <c r="AD181" s="497"/>
      <c r="AE181" s="497" t="s">
        <v>779</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168</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169</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545" t="s">
        <v>733</v>
      </c>
      <c r="Y183" s="508" t="s">
        <v>734</v>
      </c>
      <c r="Z183" s="497" t="s">
        <v>676</v>
      </c>
      <c r="AA183" s="497" t="s">
        <v>676</v>
      </c>
      <c r="AB183" s="497" t="s">
        <v>1105</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170</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497" t="s">
        <v>778</v>
      </c>
      <c r="Y184" s="508" t="s">
        <v>734</v>
      </c>
      <c r="Z184" s="497" t="s">
        <v>676</v>
      </c>
      <c r="AA184" s="497" t="s">
        <v>676</v>
      </c>
      <c r="AB184" s="497" t="s">
        <v>1464</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172</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497" t="s">
        <v>792</v>
      </c>
      <c r="Z186" s="497" t="s">
        <v>676</v>
      </c>
      <c r="AA186" s="497" t="s">
        <v>676</v>
      </c>
      <c r="AB186" s="497" t="s">
        <v>1468</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173</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497" t="s">
        <v>784</v>
      </c>
      <c r="Z187" s="497" t="s">
        <v>676</v>
      </c>
      <c r="AA187" s="497" t="s">
        <v>676</v>
      </c>
      <c r="AB187" s="497" t="s">
        <v>1477</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174</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508" t="s">
        <v>733</v>
      </c>
      <c r="Y188" s="508" t="s">
        <v>734</v>
      </c>
      <c r="Z188" s="497" t="s">
        <v>676</v>
      </c>
      <c r="AA188" s="497" t="s">
        <v>676</v>
      </c>
      <c r="AB188" s="497" t="s">
        <v>1482</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175</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497" t="s">
        <v>784</v>
      </c>
      <c r="Z189" s="497" t="s">
        <v>676</v>
      </c>
      <c r="AA189" s="497" t="s">
        <v>676</v>
      </c>
      <c r="AB189" s="497" t="s">
        <v>1110</v>
      </c>
      <c r="AC189" s="497"/>
      <c r="AD189" s="497"/>
      <c r="AE189" s="497" t="s">
        <v>1053</v>
      </c>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176</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497"/>
      <c r="Z190" s="497" t="s">
        <v>676</v>
      </c>
      <c r="AA190" s="497" t="s">
        <v>676</v>
      </c>
      <c r="AB190" s="497" t="s">
        <v>1491</v>
      </c>
      <c r="AC190" s="497"/>
      <c r="AD190" s="497"/>
      <c r="AE190" s="497"/>
      <c r="AF190" s="499"/>
      <c r="AG190" s="499" t="s">
        <v>680</v>
      </c>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177</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178</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497" t="s">
        <v>792</v>
      </c>
      <c r="Z192" s="497" t="s">
        <v>676</v>
      </c>
      <c r="AA192" s="497" t="s">
        <v>676</v>
      </c>
      <c r="AB192" s="497" t="s">
        <v>1500</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179</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497" t="s">
        <v>792</v>
      </c>
      <c r="Z193" s="497" t="s">
        <v>676</v>
      </c>
      <c r="AA193" s="497" t="s">
        <v>676</v>
      </c>
      <c r="AB193" s="497" t="s">
        <v>1496</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180</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497" t="s">
        <v>792</v>
      </c>
      <c r="Z194" s="497" t="s">
        <v>1508</v>
      </c>
      <c r="AA194" s="497" t="s">
        <v>1508</v>
      </c>
      <c r="AB194" s="497" t="s">
        <v>1509</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181</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497" t="s">
        <v>792</v>
      </c>
      <c r="Z195" s="497" t="s">
        <v>676</v>
      </c>
      <c r="AA195" s="497" t="s">
        <v>676</v>
      </c>
      <c r="AB195" s="497" t="s">
        <v>1037</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182</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497" t="s">
        <v>792</v>
      </c>
      <c r="Z196" s="497" t="s">
        <v>676</v>
      </c>
      <c r="AA196" s="497" t="s">
        <v>676</v>
      </c>
      <c r="AB196" s="497" t="s">
        <v>1500</v>
      </c>
      <c r="AC196" s="497"/>
      <c r="AD196" s="497"/>
      <c r="AE196" s="497" t="s">
        <v>874</v>
      </c>
      <c r="AF196" s="499"/>
      <c r="AG196" s="499" t="s">
        <v>680</v>
      </c>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183</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184</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497" t="s">
        <v>792</v>
      </c>
      <c r="Z198" s="497" t="s">
        <v>1532</v>
      </c>
      <c r="AA198" s="497" t="s">
        <v>676</v>
      </c>
      <c r="AB198" s="497" t="s">
        <v>1533</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185</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497" t="s">
        <v>792</v>
      </c>
      <c r="Z199" s="497" t="s">
        <v>676</v>
      </c>
      <c r="AA199" s="497" t="s">
        <v>676</v>
      </c>
      <c r="AB199" s="497" t="s">
        <v>1110</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186</v>
      </c>
      <c r="D200" s="489" t="s">
        <v>1553</v>
      </c>
      <c r="E200" s="489">
        <f t="shared" si="4"/>
        <v>180</v>
      </c>
      <c r="F200" s="489" t="s">
        <v>680</v>
      </c>
      <c r="G200" s="489" t="s">
        <v>676</v>
      </c>
      <c r="H200" s="491" t="s">
        <v>31</v>
      </c>
      <c r="I200" s="490" t="s">
        <v>1009</v>
      </c>
      <c r="J200" s="490" t="s">
        <v>1080</v>
      </c>
      <c r="K200" s="490" t="s">
        <v>726</v>
      </c>
      <c r="L200" s="492"/>
      <c r="M200" s="501" t="s">
        <v>954</v>
      </c>
      <c r="N200" s="494" t="s">
        <v>365</v>
      </c>
      <c r="O200" s="495"/>
      <c r="P200" s="495"/>
      <c r="Q200" s="494" t="s">
        <v>799</v>
      </c>
      <c r="R200" s="501" t="s">
        <v>1554</v>
      </c>
      <c r="S200" s="496" t="s">
        <v>1555</v>
      </c>
      <c r="T200" s="497" t="s">
        <v>801</v>
      </c>
      <c r="U200" s="498">
        <v>33526</v>
      </c>
      <c r="V200" s="497">
        <f t="shared" ca="1" si="5"/>
        <v>34</v>
      </c>
      <c r="W200" s="497" t="s">
        <v>1556</v>
      </c>
      <c r="X200" s="497" t="s">
        <v>778</v>
      </c>
      <c r="Y200" s="497" t="s">
        <v>792</v>
      </c>
      <c r="Z200" s="497" t="s">
        <v>676</v>
      </c>
      <c r="AA200" s="497" t="s">
        <v>676</v>
      </c>
      <c r="AB200" s="497" t="s">
        <v>1037</v>
      </c>
      <c r="AC200" s="497" t="s">
        <v>786</v>
      </c>
      <c r="AD200" s="497" t="s">
        <v>1557</v>
      </c>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187</v>
      </c>
      <c r="D201" s="489" t="s">
        <v>1514</v>
      </c>
      <c r="E201" s="489">
        <f t="shared" si="4"/>
        <v>181</v>
      </c>
      <c r="F201" s="489" t="s">
        <v>680</v>
      </c>
      <c r="G201" s="489" t="s">
        <v>676</v>
      </c>
      <c r="H201" s="491" t="s">
        <v>31</v>
      </c>
      <c r="I201" s="490" t="s">
        <v>1009</v>
      </c>
      <c r="J201" s="490" t="s">
        <v>1080</v>
      </c>
      <c r="K201" s="490" t="s">
        <v>726</v>
      </c>
      <c r="L201" s="492"/>
      <c r="M201" s="501" t="s">
        <v>954</v>
      </c>
      <c r="N201" s="494" t="s">
        <v>365</v>
      </c>
      <c r="O201" s="582" t="s">
        <v>519</v>
      </c>
      <c r="P201" s="495"/>
      <c r="Q201" s="494" t="s">
        <v>799</v>
      </c>
      <c r="R201" s="501" t="s">
        <v>1519</v>
      </c>
      <c r="S201" s="496" t="s">
        <v>1520</v>
      </c>
      <c r="T201" s="497" t="s">
        <v>801</v>
      </c>
      <c r="U201" s="498">
        <v>34534</v>
      </c>
      <c r="V201" s="497">
        <f t="shared" ca="1" si="5"/>
        <v>31</v>
      </c>
      <c r="W201" s="497" t="s">
        <v>1521</v>
      </c>
      <c r="X201" s="497" t="s">
        <v>778</v>
      </c>
      <c r="Y201" s="497" t="s">
        <v>792</v>
      </c>
      <c r="Z201" s="497" t="s">
        <v>1131</v>
      </c>
      <c r="AA201" s="497" t="s">
        <v>1365</v>
      </c>
      <c r="AB201" s="497" t="s">
        <v>1522</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188</v>
      </c>
      <c r="D202" s="489" t="s">
        <v>1534</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799</v>
      </c>
      <c r="R202" s="501" t="s">
        <v>1535</v>
      </c>
      <c r="S202" s="496" t="s">
        <v>1536</v>
      </c>
      <c r="T202" s="497" t="s">
        <v>801</v>
      </c>
      <c r="U202" s="498">
        <v>35901</v>
      </c>
      <c r="V202" s="497">
        <f t="shared" ca="1" si="5"/>
        <v>27</v>
      </c>
      <c r="W202" s="497" t="s">
        <v>1537</v>
      </c>
      <c r="X202" s="497" t="s">
        <v>778</v>
      </c>
      <c r="Y202" s="497" t="s">
        <v>792</v>
      </c>
      <c r="Z202" s="497" t="s">
        <v>676</v>
      </c>
      <c r="AA202" s="497" t="s">
        <v>1235</v>
      </c>
      <c r="AB202" s="497" t="s">
        <v>1538</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189</v>
      </c>
      <c r="D203" s="489" t="s">
        <v>1540</v>
      </c>
      <c r="E203" s="489">
        <f t="shared" si="4"/>
        <v>183</v>
      </c>
      <c r="F203" s="489" t="s">
        <v>680</v>
      </c>
      <c r="G203" s="489" t="s">
        <v>676</v>
      </c>
      <c r="H203" s="491" t="s">
        <v>31</v>
      </c>
      <c r="I203" s="490" t="s">
        <v>1009</v>
      </c>
      <c r="J203" s="490" t="s">
        <v>1080</v>
      </c>
      <c r="K203" s="490" t="s">
        <v>726</v>
      </c>
      <c r="L203" s="492"/>
      <c r="M203" s="501" t="s">
        <v>954</v>
      </c>
      <c r="N203" s="494" t="s">
        <v>365</v>
      </c>
      <c r="O203" s="495"/>
      <c r="P203" s="495"/>
      <c r="Q203" s="494" t="s">
        <v>766</v>
      </c>
      <c r="R203" s="501" t="s">
        <v>1541</v>
      </c>
      <c r="S203" s="496" t="s">
        <v>1542</v>
      </c>
      <c r="T203" s="497" t="s">
        <v>801</v>
      </c>
      <c r="U203" s="498">
        <v>31881</v>
      </c>
      <c r="V203" s="497">
        <f t="shared" ca="1" si="5"/>
        <v>38</v>
      </c>
      <c r="W203" s="497" t="s">
        <v>1543</v>
      </c>
      <c r="X203" s="497" t="s">
        <v>778</v>
      </c>
      <c r="Y203" s="497" t="s">
        <v>792</v>
      </c>
      <c r="Z203" s="497" t="s">
        <v>1544</v>
      </c>
      <c r="AA203" s="497" t="s">
        <v>1545</v>
      </c>
      <c r="AB203" s="497" t="s">
        <v>1546</v>
      </c>
      <c r="AC203" s="497"/>
      <c r="AD203" s="497"/>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190</v>
      </c>
      <c r="D204" s="489" t="s">
        <v>1515</v>
      </c>
      <c r="E204" s="489">
        <f t="shared" si="4"/>
        <v>184</v>
      </c>
      <c r="F204" s="489" t="s">
        <v>680</v>
      </c>
      <c r="G204" s="489" t="s">
        <v>676</v>
      </c>
      <c r="H204" s="491" t="s">
        <v>31</v>
      </c>
      <c r="I204" s="490" t="s">
        <v>1009</v>
      </c>
      <c r="J204" s="490" t="s">
        <v>1080</v>
      </c>
      <c r="K204" s="490" t="s">
        <v>726</v>
      </c>
      <c r="L204" s="492"/>
      <c r="M204" s="501" t="s">
        <v>954</v>
      </c>
      <c r="N204" s="494" t="s">
        <v>365</v>
      </c>
      <c r="O204" s="582" t="s">
        <v>519</v>
      </c>
      <c r="P204" s="495"/>
      <c r="Q204" s="494" t="s">
        <v>766</v>
      </c>
      <c r="R204" s="501" t="s">
        <v>1523</v>
      </c>
      <c r="S204" s="496" t="s">
        <v>1524</v>
      </c>
      <c r="T204" s="497" t="s">
        <v>801</v>
      </c>
      <c r="U204" s="498">
        <v>35142</v>
      </c>
      <c r="V204" s="497">
        <f t="shared" ca="1" si="5"/>
        <v>29</v>
      </c>
      <c r="W204" s="497" t="s">
        <v>1525</v>
      </c>
      <c r="X204" s="497" t="s">
        <v>778</v>
      </c>
      <c r="Y204" s="497" t="s">
        <v>792</v>
      </c>
      <c r="Z204" s="497" t="s">
        <v>676</v>
      </c>
      <c r="AA204" s="497" t="s">
        <v>1526</v>
      </c>
      <c r="AB204" s="497" t="s">
        <v>1527</v>
      </c>
      <c r="AC204" s="497"/>
      <c r="AD204" s="497"/>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191</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299">
        <v>1</v>
      </c>
      <c r="C206" s="489">
        <v>192</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193</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194</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9"/>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195</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9"/>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1300"/>
      <c r="C210" s="489">
        <v>196</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9" t="s">
        <v>1605</v>
      </c>
      <c r="AG210" s="499" t="s">
        <v>688</v>
      </c>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197</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198</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497" t="s">
        <v>792</v>
      </c>
      <c r="Z212" s="497" t="s">
        <v>676</v>
      </c>
      <c r="AA212" s="497" t="s">
        <v>1235</v>
      </c>
      <c r="AB212" s="497" t="s">
        <v>1583</v>
      </c>
      <c r="AC212" s="497"/>
      <c r="AD212" s="497"/>
      <c r="AE212" s="497" t="s">
        <v>1584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199</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t="s">
        <v>3762</v>
      </c>
      <c r="Q213" s="494" t="s">
        <v>766</v>
      </c>
      <c r="R213" s="517" t="s">
        <v>1589</v>
      </c>
      <c r="S213" s="496" t="s">
        <v>4010</v>
      </c>
      <c r="T213" s="497" t="s">
        <v>731</v>
      </c>
      <c r="U213" s="498">
        <v>35551</v>
      </c>
      <c r="V213" s="497">
        <f t="shared" ca="1" si="5"/>
        <v>28</v>
      </c>
      <c r="W213" s="497" t="s">
        <v>1591</v>
      </c>
      <c r="X213" s="497" t="s">
        <v>778</v>
      </c>
      <c r="Y213" s="497" t="s">
        <v>792</v>
      </c>
      <c r="Z213" s="497" t="s">
        <v>274</v>
      </c>
      <c r="AA213" s="497" t="s">
        <v>274</v>
      </c>
      <c r="AB213" s="497" t="s">
        <v>1592</v>
      </c>
      <c r="AC213" s="497"/>
      <c r="AD213" s="497"/>
      <c r="AE213" s="497" t="s">
        <v>874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200</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497" t="s">
        <v>792</v>
      </c>
      <c r="Z214" s="497" t="s">
        <v>1131</v>
      </c>
      <c r="AA214" s="497" t="s">
        <v>1131</v>
      </c>
      <c r="AB214" s="497" t="s">
        <v>1596</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201</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497" t="s">
        <v>792</v>
      </c>
      <c r="Z215" s="497" t="s">
        <v>1131</v>
      </c>
      <c r="AA215" s="497" t="s">
        <v>1131</v>
      </c>
      <c r="AB215" s="497" t="s">
        <v>1182</v>
      </c>
      <c r="AC215" s="497"/>
      <c r="AD215" s="497"/>
      <c r="AE215" s="497" t="s">
        <v>1584</v>
      </c>
      <c r="AF215" s="499"/>
      <c r="AG215" s="499" t="s">
        <v>688</v>
      </c>
      <c r="AH215" s="500"/>
      <c r="AI215" s="500"/>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202</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497" t="s">
        <v>792</v>
      </c>
      <c r="Z216" s="497" t="s">
        <v>846</v>
      </c>
      <c r="AA216" s="497" t="s">
        <v>1603</v>
      </c>
      <c r="AB216" s="497" t="s">
        <v>1604</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203</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497" t="s">
        <v>792</v>
      </c>
      <c r="Z217" s="497" t="s">
        <v>1609</v>
      </c>
      <c r="AA217" s="497" t="s">
        <v>676</v>
      </c>
      <c r="AB217" s="497" t="s">
        <v>1610</v>
      </c>
      <c r="AC217" s="497"/>
      <c r="AD217" s="497"/>
      <c r="AE217" s="497" t="s">
        <v>1584</v>
      </c>
      <c r="AF217" s="499" t="s">
        <v>1605</v>
      </c>
      <c r="AG217" s="499" t="s">
        <v>688</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204</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497" t="s">
        <v>784</v>
      </c>
      <c r="Z218" s="497" t="s">
        <v>1508</v>
      </c>
      <c r="AA218" s="497" t="s">
        <v>1508</v>
      </c>
      <c r="AB218" s="497" t="s">
        <v>1728</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205</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497" t="s">
        <v>784</v>
      </c>
      <c r="Z219" s="497" t="s">
        <v>676</v>
      </c>
      <c r="AA219" s="497" t="s">
        <v>1235</v>
      </c>
      <c r="AB219" s="497" t="s">
        <v>1724</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206</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497" t="s">
        <v>784</v>
      </c>
      <c r="Z220" s="497" t="s">
        <v>676</v>
      </c>
      <c r="AA220" s="497" t="s">
        <v>676</v>
      </c>
      <c r="AB220" s="497" t="s">
        <v>1732</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207</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497" t="s">
        <v>784</v>
      </c>
      <c r="Z221" s="497" t="s">
        <v>744</v>
      </c>
      <c r="AA221" s="497" t="s">
        <v>1045</v>
      </c>
      <c r="AB221" s="497" t="s">
        <v>1736</v>
      </c>
      <c r="AC221" s="497"/>
      <c r="AD221" s="497"/>
      <c r="AE221" s="497" t="s">
        <v>1584</v>
      </c>
      <c r="AF221" s="499"/>
      <c r="AG221" s="499" t="s">
        <v>680</v>
      </c>
      <c r="AH221" s="500"/>
      <c r="AI221" s="500"/>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208</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209</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497" t="s">
        <v>778</v>
      </c>
      <c r="Y223" s="508" t="s">
        <v>734</v>
      </c>
      <c r="Z223" s="497" t="s">
        <v>1131</v>
      </c>
      <c r="AA223" s="497" t="s">
        <v>1131</v>
      </c>
      <c r="AB223" s="497"/>
      <c r="AC223" s="497"/>
      <c r="AD223" s="497"/>
      <c r="AE223" s="497" t="s">
        <v>891</v>
      </c>
      <c r="AF223" s="499"/>
      <c r="AG223" s="499" t="s">
        <v>680</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210</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497" t="s">
        <v>792</v>
      </c>
      <c r="Z224" s="497" t="s">
        <v>676</v>
      </c>
      <c r="AA224" s="497" t="s">
        <v>676</v>
      </c>
      <c r="AB224" s="497" t="s">
        <v>1275</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211</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497" t="s">
        <v>784</v>
      </c>
      <c r="Z225" s="497" t="s">
        <v>676</v>
      </c>
      <c r="AA225" s="497" t="s">
        <v>676</v>
      </c>
      <c r="AB225" s="497" t="s">
        <v>1629</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212</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497" t="s">
        <v>792</v>
      </c>
      <c r="Z226" s="497" t="s">
        <v>676</v>
      </c>
      <c r="AA226" s="497" t="s">
        <v>676</v>
      </c>
      <c r="AB226" s="497" t="s">
        <v>1634</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213</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497" t="s">
        <v>792</v>
      </c>
      <c r="Z227" s="497" t="s">
        <v>676</v>
      </c>
      <c r="AA227" s="497" t="s">
        <v>1059</v>
      </c>
      <c r="AB227" s="497" t="s">
        <v>1639</v>
      </c>
      <c r="AC227" s="497"/>
      <c r="AD227" s="497"/>
      <c r="AE227" s="497" t="s">
        <v>891</v>
      </c>
      <c r="AF227" s="499"/>
      <c r="AG227" s="499" t="s">
        <v>688</v>
      </c>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214</v>
      </c>
      <c r="D228" s="489" t="s">
        <v>1655</v>
      </c>
      <c r="E228" s="489">
        <f t="shared" si="4"/>
        <v>205</v>
      </c>
      <c r="F228" s="489" t="s">
        <v>688</v>
      </c>
      <c r="G228" s="489" t="s">
        <v>1578</v>
      </c>
      <c r="H228" s="491" t="s">
        <v>380</v>
      </c>
      <c r="I228" s="490" t="s">
        <v>1324</v>
      </c>
      <c r="J228" s="490" t="s">
        <v>1332</v>
      </c>
      <c r="K228" s="490" t="s">
        <v>1615</v>
      </c>
      <c r="L228" s="544"/>
      <c r="M228" s="501" t="s">
        <v>765</v>
      </c>
      <c r="N228" s="494"/>
      <c r="O228" s="495"/>
      <c r="P228" s="495"/>
      <c r="Q228" s="494" t="s">
        <v>766</v>
      </c>
      <c r="R228" s="501" t="s">
        <v>1656</v>
      </c>
      <c r="S228" s="496" t="s">
        <v>1657</v>
      </c>
      <c r="T228" s="497" t="s">
        <v>801</v>
      </c>
      <c r="U228" s="498">
        <v>37693</v>
      </c>
      <c r="V228" s="497">
        <f t="shared" ca="1" si="5"/>
        <v>22</v>
      </c>
      <c r="W228" s="497" t="s">
        <v>1658</v>
      </c>
      <c r="X228" s="497" t="s">
        <v>778</v>
      </c>
      <c r="Y228" s="497" t="s">
        <v>792</v>
      </c>
      <c r="Z228" s="497" t="s">
        <v>676</v>
      </c>
      <c r="AA228" s="497" t="s">
        <v>1059</v>
      </c>
      <c r="AB228" s="497" t="s">
        <v>1126</v>
      </c>
      <c r="AC228" s="497" t="s">
        <v>786</v>
      </c>
      <c r="AD228" s="497" t="s">
        <v>1659</v>
      </c>
      <c r="AE228" s="497" t="s">
        <v>891</v>
      </c>
      <c r="AF228" s="499"/>
      <c r="AG228" s="499" t="s">
        <v>688</v>
      </c>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604"/>
      <c r="B229" s="1302"/>
      <c r="C229" s="489">
        <v>215</v>
      </c>
      <c r="D229" s="489" t="s">
        <v>1660</v>
      </c>
      <c r="E229" s="489">
        <f t="shared" si="4"/>
        <v>206</v>
      </c>
      <c r="F229" s="489" t="s">
        <v>680</v>
      </c>
      <c r="G229" s="489" t="s">
        <v>1578</v>
      </c>
      <c r="H229" s="491" t="s">
        <v>380</v>
      </c>
      <c r="I229" s="490" t="s">
        <v>1324</v>
      </c>
      <c r="J229" s="490" t="s">
        <v>1332</v>
      </c>
      <c r="K229" s="490" t="s">
        <v>1615</v>
      </c>
      <c r="L229" s="544"/>
      <c r="M229" s="501" t="s">
        <v>765</v>
      </c>
      <c r="N229" s="494"/>
      <c r="O229" s="495"/>
      <c r="P229" s="495"/>
      <c r="Q229" s="494" t="s">
        <v>1617</v>
      </c>
      <c r="R229" s="504" t="s">
        <v>1661</v>
      </c>
      <c r="S229" s="496" t="s">
        <v>1662</v>
      </c>
      <c r="T229" s="497" t="s">
        <v>801</v>
      </c>
      <c r="U229" s="498">
        <v>39312</v>
      </c>
      <c r="V229" s="497">
        <f t="shared" ca="1" si="5"/>
        <v>18</v>
      </c>
      <c r="W229" s="497" t="s">
        <v>1663</v>
      </c>
      <c r="X229" s="497" t="s">
        <v>778</v>
      </c>
      <c r="Y229" s="497" t="s">
        <v>792</v>
      </c>
      <c r="Z229" s="497" t="s">
        <v>1508</v>
      </c>
      <c r="AA229" s="497" t="s">
        <v>1508</v>
      </c>
      <c r="AB229" s="497"/>
      <c r="AC229" s="497" t="s">
        <v>786</v>
      </c>
      <c r="AD229" s="497" t="s">
        <v>1664</v>
      </c>
      <c r="AE229" s="497" t="s">
        <v>891</v>
      </c>
      <c r="AF229" s="499"/>
      <c r="AG229" s="499" t="s">
        <v>680</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193"/>
      <c r="B230" s="193"/>
      <c r="C230" s="489">
        <v>216</v>
      </c>
      <c r="D230" s="588" t="s">
        <v>1050</v>
      </c>
      <c r="E230" s="489">
        <f t="shared" si="4"/>
        <v>206</v>
      </c>
      <c r="F230" s="588"/>
      <c r="G230" s="489" t="s">
        <v>1578</v>
      </c>
      <c r="H230" s="491" t="s">
        <v>380</v>
      </c>
      <c r="I230" s="490" t="s">
        <v>1324</v>
      </c>
      <c r="J230" s="490" t="s">
        <v>1050</v>
      </c>
      <c r="K230" s="490" t="s">
        <v>726</v>
      </c>
      <c r="L230" s="625"/>
      <c r="M230" s="626" t="s">
        <v>841</v>
      </c>
      <c r="N230" s="627"/>
      <c r="O230" s="595" t="s">
        <v>197</v>
      </c>
      <c r="P230" s="595"/>
      <c r="Q230" s="627"/>
      <c r="R230" s="626" t="s">
        <v>104</v>
      </c>
      <c r="S230" s="608" t="s">
        <v>1051</v>
      </c>
      <c r="T230" s="595" t="s">
        <v>801</v>
      </c>
      <c r="U230" s="596">
        <v>36505</v>
      </c>
      <c r="V230" s="497">
        <f t="shared" ca="1" si="5"/>
        <v>26</v>
      </c>
      <c r="W230" s="595" t="s">
        <v>1052</v>
      </c>
      <c r="X230" s="595" t="s">
        <v>778</v>
      </c>
      <c r="Y230" s="595" t="s">
        <v>734</v>
      </c>
      <c r="Z230" s="595" t="s">
        <v>274</v>
      </c>
      <c r="AA230" s="595" t="s">
        <v>736</v>
      </c>
      <c r="AB230" s="595" t="s">
        <v>770</v>
      </c>
      <c r="AC230" s="595" t="s">
        <v>1012</v>
      </c>
      <c r="AD230" s="595"/>
      <c r="AE230" s="595"/>
      <c r="AF230" s="497"/>
      <c r="AG230" s="497"/>
      <c r="AH230" s="193"/>
      <c r="AI230" s="500"/>
      <c r="AJ230" s="500"/>
      <c r="AK230" s="193"/>
      <c r="AL230" s="193"/>
      <c r="AM230" s="193"/>
      <c r="AN230" s="193"/>
      <c r="AO230" s="193"/>
      <c r="AP230" s="193"/>
      <c r="AQ230" s="193"/>
      <c r="AR230" s="193"/>
      <c r="AS230" s="193"/>
      <c r="AT230" s="193"/>
      <c r="AU230" s="193"/>
      <c r="AV230" s="193"/>
      <c r="AW230" s="193"/>
      <c r="AX230" s="193"/>
      <c r="AY230" s="193"/>
      <c r="AZ230" s="193"/>
      <c r="BA230" s="193"/>
    </row>
    <row r="231" spans="1:53" ht="15.75" customHeight="1">
      <c r="A231" s="193"/>
      <c r="B231" s="193"/>
      <c r="C231" s="489">
        <v>217</v>
      </c>
      <c r="D231" s="489" t="s">
        <v>1798</v>
      </c>
      <c r="E231" s="489">
        <f t="shared" si="4"/>
        <v>207</v>
      </c>
      <c r="F231" s="616" t="s">
        <v>870</v>
      </c>
      <c r="G231" s="489" t="s">
        <v>1578</v>
      </c>
      <c r="H231" s="491" t="s">
        <v>380</v>
      </c>
      <c r="I231" s="490" t="s">
        <v>1324</v>
      </c>
      <c r="J231" s="490" t="s">
        <v>1050</v>
      </c>
      <c r="K231" s="490" t="s">
        <v>726</v>
      </c>
      <c r="L231" s="492"/>
      <c r="M231" s="501" t="s">
        <v>841</v>
      </c>
      <c r="N231" s="494" t="s">
        <v>365</v>
      </c>
      <c r="O231" s="497"/>
      <c r="P231" s="497"/>
      <c r="Q231" s="524" t="s">
        <v>799</v>
      </c>
      <c r="R231" s="501" t="s">
        <v>225</v>
      </c>
      <c r="S231" s="496" t="s">
        <v>1799</v>
      </c>
      <c r="T231" s="497" t="s">
        <v>801</v>
      </c>
      <c r="U231" s="498">
        <v>34934</v>
      </c>
      <c r="V231" s="497">
        <f t="shared" ca="1" si="5"/>
        <v>30</v>
      </c>
      <c r="W231" s="497" t="s">
        <v>1800</v>
      </c>
      <c r="X231" s="497" t="s">
        <v>778</v>
      </c>
      <c r="Y231" s="497" t="s">
        <v>792</v>
      </c>
      <c r="Z231" s="497" t="s">
        <v>740</v>
      </c>
      <c r="AA231" s="497" t="s">
        <v>740</v>
      </c>
      <c r="AB231" s="497" t="s">
        <v>1801</v>
      </c>
      <c r="AC231" s="497"/>
      <c r="AD231" s="497"/>
      <c r="AE231" s="497" t="s">
        <v>1584</v>
      </c>
      <c r="AF231" s="497" t="s">
        <v>1605</v>
      </c>
      <c r="AG231" s="578" t="s">
        <v>688</v>
      </c>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218</v>
      </c>
      <c r="D232" s="489" t="s">
        <v>1802</v>
      </c>
      <c r="E232" s="489">
        <f t="shared" si="4"/>
        <v>208</v>
      </c>
      <c r="F232" s="616" t="s">
        <v>870</v>
      </c>
      <c r="G232" s="489" t="s">
        <v>1578</v>
      </c>
      <c r="H232" s="491" t="s">
        <v>380</v>
      </c>
      <c r="I232" s="490" t="s">
        <v>1324</v>
      </c>
      <c r="J232" s="490" t="s">
        <v>1050</v>
      </c>
      <c r="K232" s="490" t="s">
        <v>726</v>
      </c>
      <c r="L232" s="492"/>
      <c r="M232" s="501" t="s">
        <v>841</v>
      </c>
      <c r="N232" s="494" t="s">
        <v>365</v>
      </c>
      <c r="O232" s="497"/>
      <c r="P232" s="497"/>
      <c r="Q232" s="564" t="s">
        <v>766</v>
      </c>
      <c r="R232" s="501" t="s">
        <v>251</v>
      </c>
      <c r="S232" s="496" t="s">
        <v>1803</v>
      </c>
      <c r="T232" s="497" t="s">
        <v>801</v>
      </c>
      <c r="U232" s="498">
        <v>34898</v>
      </c>
      <c r="V232" s="497">
        <f t="shared" ca="1" si="5"/>
        <v>30</v>
      </c>
      <c r="W232" s="497" t="s">
        <v>1804</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500"/>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219</v>
      </c>
      <c r="D233" s="489" t="s">
        <v>1805</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272</v>
      </c>
      <c r="S233" s="496" t="s">
        <v>1806</v>
      </c>
      <c r="T233" s="497" t="s">
        <v>801</v>
      </c>
      <c r="U233" s="498">
        <v>38176</v>
      </c>
      <c r="V233" s="497">
        <f t="shared" ca="1" si="5"/>
        <v>21</v>
      </c>
      <c r="W233" s="497" t="s">
        <v>1807</v>
      </c>
      <c r="X233" s="497" t="s">
        <v>778</v>
      </c>
      <c r="Y233" s="497" t="s">
        <v>792</v>
      </c>
      <c r="Z233" s="497" t="s">
        <v>740</v>
      </c>
      <c r="AA233" s="497" t="s">
        <v>740</v>
      </c>
      <c r="AB233" s="497" t="s">
        <v>1808</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220</v>
      </c>
      <c r="D234" s="634" t="s">
        <v>1812</v>
      </c>
      <c r="E234" s="489">
        <f t="shared" si="4"/>
        <v>210</v>
      </c>
      <c r="F234" s="634" t="s">
        <v>870</v>
      </c>
      <c r="G234" s="489" t="s">
        <v>1578</v>
      </c>
      <c r="H234" s="491" t="s">
        <v>380</v>
      </c>
      <c r="I234" s="490" t="s">
        <v>1324</v>
      </c>
      <c r="J234" s="490" t="s">
        <v>1050</v>
      </c>
      <c r="K234" s="490" t="s">
        <v>726</v>
      </c>
      <c r="L234" s="492"/>
      <c r="M234" s="501" t="s">
        <v>841</v>
      </c>
      <c r="N234" s="635" t="s">
        <v>365</v>
      </c>
      <c r="O234" s="636"/>
      <c r="P234" s="636"/>
      <c r="Q234" s="635" t="s">
        <v>799</v>
      </c>
      <c r="R234" s="637" t="s">
        <v>1813</v>
      </c>
      <c r="S234" s="638" t="s">
        <v>1814</v>
      </c>
      <c r="T234" s="636" t="s">
        <v>801</v>
      </c>
      <c r="U234" s="639">
        <v>33443</v>
      </c>
      <c r="V234" s="497">
        <f t="shared" ca="1" si="5"/>
        <v>34</v>
      </c>
      <c r="W234" s="636" t="s">
        <v>1815</v>
      </c>
      <c r="X234" s="636" t="s">
        <v>778</v>
      </c>
      <c r="Y234" s="636" t="s">
        <v>792</v>
      </c>
      <c r="Z234" s="636" t="s">
        <v>740</v>
      </c>
      <c r="AA234" s="636" t="s">
        <v>740</v>
      </c>
      <c r="AB234" s="636" t="s">
        <v>1816</v>
      </c>
      <c r="AC234" s="640" t="s">
        <v>786</v>
      </c>
      <c r="AD234" s="636" t="s">
        <v>1817</v>
      </c>
      <c r="AE234" s="636"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221</v>
      </c>
      <c r="D235" s="588" t="s">
        <v>2722</v>
      </c>
      <c r="E235" s="489">
        <f t="shared" si="4"/>
        <v>210</v>
      </c>
      <c r="F235" s="588"/>
      <c r="G235" s="489" t="s">
        <v>1578</v>
      </c>
      <c r="H235" s="491" t="s">
        <v>380</v>
      </c>
      <c r="I235" s="490" t="s">
        <v>1324</v>
      </c>
      <c r="J235" s="490" t="s">
        <v>2722</v>
      </c>
      <c r="K235" s="490" t="s">
        <v>726</v>
      </c>
      <c r="L235" s="492"/>
      <c r="M235" s="626" t="s">
        <v>909</v>
      </c>
      <c r="N235" s="627"/>
      <c r="O235" s="595" t="s">
        <v>197</v>
      </c>
      <c r="P235" s="595"/>
      <c r="Q235" s="627"/>
      <c r="R235" s="626" t="s">
        <v>2723</v>
      </c>
      <c r="S235" s="608"/>
      <c r="T235" s="595" t="s">
        <v>731</v>
      </c>
      <c r="U235" s="596">
        <v>37183</v>
      </c>
      <c r="V235" s="497">
        <f t="shared" ca="1" si="5"/>
        <v>24</v>
      </c>
      <c r="W235" s="595" t="s">
        <v>2725</v>
      </c>
      <c r="X235" s="595" t="s">
        <v>769</v>
      </c>
      <c r="Y235" s="595" t="s">
        <v>734</v>
      </c>
      <c r="Z235" s="595" t="s">
        <v>274</v>
      </c>
      <c r="AA235" s="595" t="s">
        <v>274</v>
      </c>
      <c r="AB235" s="595" t="s">
        <v>2680</v>
      </c>
      <c r="AC235" s="595" t="s">
        <v>1012</v>
      </c>
      <c r="AD235" s="595"/>
      <c r="AE235" s="595"/>
      <c r="AF235" s="497"/>
      <c r="AG235" s="497"/>
      <c r="AH235" s="193"/>
      <c r="AI235" s="500"/>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193"/>
      <c r="B236" s="193"/>
      <c r="C236" s="489">
        <v>222</v>
      </c>
      <c r="D236" s="489" t="s">
        <v>2738</v>
      </c>
      <c r="E236" s="489">
        <f t="shared" si="4"/>
        <v>211</v>
      </c>
      <c r="F236" s="549" t="s">
        <v>680</v>
      </c>
      <c r="G236" s="489" t="s">
        <v>1578</v>
      </c>
      <c r="H236" s="491" t="s">
        <v>380</v>
      </c>
      <c r="I236" s="490" t="s">
        <v>1324</v>
      </c>
      <c r="J236" s="490" t="s">
        <v>2722</v>
      </c>
      <c r="K236" s="606" t="s">
        <v>726</v>
      </c>
      <c r="L236" s="492"/>
      <c r="M236" s="501" t="s">
        <v>909</v>
      </c>
      <c r="N236" s="494" t="s">
        <v>365</v>
      </c>
      <c r="O236" s="497"/>
      <c r="P236" s="497"/>
      <c r="Q236" s="615" t="s">
        <v>1617</v>
      </c>
      <c r="R236" s="502" t="s">
        <v>341</v>
      </c>
      <c r="S236" s="496" t="s">
        <v>2739</v>
      </c>
      <c r="T236" s="497" t="s">
        <v>801</v>
      </c>
      <c r="U236" s="498">
        <v>39773</v>
      </c>
      <c r="V236" s="497">
        <f t="shared" ca="1" si="5"/>
        <v>17</v>
      </c>
      <c r="W236" s="497" t="s">
        <v>2738</v>
      </c>
      <c r="X236" s="497" t="s">
        <v>778</v>
      </c>
      <c r="Y236" s="497" t="s">
        <v>792</v>
      </c>
      <c r="Z236" s="497" t="s">
        <v>274</v>
      </c>
      <c r="AA236" s="497" t="s">
        <v>274</v>
      </c>
      <c r="AB236" s="497" t="s">
        <v>2740</v>
      </c>
      <c r="AC236" s="497"/>
      <c r="AD236" s="497"/>
      <c r="AE236" s="497" t="s">
        <v>1584</v>
      </c>
      <c r="AF236" s="497"/>
      <c r="AG236" s="497" t="s">
        <v>680</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223</v>
      </c>
      <c r="D237" s="489" t="s">
        <v>1687</v>
      </c>
      <c r="E237" s="489">
        <f t="shared" si="4"/>
        <v>212</v>
      </c>
      <c r="F237" s="549" t="s">
        <v>680</v>
      </c>
      <c r="G237" s="489" t="s">
        <v>1578</v>
      </c>
      <c r="H237" s="491" t="s">
        <v>380</v>
      </c>
      <c r="I237" s="490" t="s">
        <v>1324</v>
      </c>
      <c r="J237" s="490" t="s">
        <v>1687</v>
      </c>
      <c r="K237" s="490" t="s">
        <v>1688</v>
      </c>
      <c r="L237" s="492"/>
      <c r="M237" s="493" t="s">
        <v>315</v>
      </c>
      <c r="N237" s="494"/>
      <c r="O237" s="497" t="s">
        <v>197</v>
      </c>
      <c r="P237" s="497"/>
      <c r="Q237" s="615" t="s">
        <v>1617</v>
      </c>
      <c r="R237" s="493" t="s">
        <v>381</v>
      </c>
      <c r="S237" s="496" t="s">
        <v>1690</v>
      </c>
      <c r="T237" s="497" t="s">
        <v>801</v>
      </c>
      <c r="U237" s="498">
        <v>39305</v>
      </c>
      <c r="V237" s="497">
        <f t="shared" ca="1" si="5"/>
        <v>18</v>
      </c>
      <c r="W237" s="497" t="s">
        <v>1691</v>
      </c>
      <c r="X237" s="497" t="s">
        <v>778</v>
      </c>
      <c r="Y237" s="508" t="s">
        <v>734</v>
      </c>
      <c r="Z237" s="497" t="s">
        <v>274</v>
      </c>
      <c r="AA237" s="497" t="s">
        <v>274</v>
      </c>
      <c r="AB237" s="497"/>
      <c r="AC237" s="497"/>
      <c r="AD237" s="497"/>
      <c r="AE237" s="497" t="s">
        <v>779</v>
      </c>
      <c r="AF237" s="497"/>
      <c r="AG237" s="497" t="s">
        <v>680</v>
      </c>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224</v>
      </c>
      <c r="D238" s="489" t="s">
        <v>1688</v>
      </c>
      <c r="E238" s="489">
        <f t="shared" si="4"/>
        <v>213</v>
      </c>
      <c r="F238" s="616" t="s">
        <v>870</v>
      </c>
      <c r="G238" s="489" t="s">
        <v>1578</v>
      </c>
      <c r="H238" s="491" t="s">
        <v>380</v>
      </c>
      <c r="I238" s="490" t="s">
        <v>1324</v>
      </c>
      <c r="J238" s="490" t="s">
        <v>1687</v>
      </c>
      <c r="K238" s="490" t="s">
        <v>1688</v>
      </c>
      <c r="L238" s="492"/>
      <c r="M238" s="501" t="s">
        <v>315</v>
      </c>
      <c r="N238" s="494"/>
      <c r="O238" s="497" t="s">
        <v>519</v>
      </c>
      <c r="P238" s="497"/>
      <c r="Q238" s="564" t="s">
        <v>766</v>
      </c>
      <c r="R238" s="617" t="s">
        <v>393</v>
      </c>
      <c r="S238" s="496" t="s">
        <v>1704</v>
      </c>
      <c r="T238" s="497" t="s">
        <v>731</v>
      </c>
      <c r="U238" s="498">
        <v>38566</v>
      </c>
      <c r="V238" s="497">
        <f t="shared" ca="1" si="5"/>
        <v>20</v>
      </c>
      <c r="W238" s="497" t="s">
        <v>1705</v>
      </c>
      <c r="X238" s="497" t="s">
        <v>778</v>
      </c>
      <c r="Y238" s="497" t="s">
        <v>792</v>
      </c>
      <c r="Z238" s="497" t="s">
        <v>846</v>
      </c>
      <c r="AA238" s="497" t="s">
        <v>846</v>
      </c>
      <c r="AB238" s="497"/>
      <c r="AC238" s="497"/>
      <c r="AD238" s="497"/>
      <c r="AE238" s="497" t="s">
        <v>1053</v>
      </c>
      <c r="AF238" s="497" t="s">
        <v>1605</v>
      </c>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225</v>
      </c>
      <c r="D239" s="489" t="s">
        <v>1706</v>
      </c>
      <c r="E239" s="489">
        <f t="shared" si="4"/>
        <v>214</v>
      </c>
      <c r="F239" s="616" t="s">
        <v>870</v>
      </c>
      <c r="G239" s="489" t="s">
        <v>1578</v>
      </c>
      <c r="H239" s="491" t="s">
        <v>380</v>
      </c>
      <c r="I239" s="490" t="s">
        <v>1324</v>
      </c>
      <c r="J239" s="490" t="s">
        <v>1687</v>
      </c>
      <c r="K239" s="490" t="s">
        <v>1688</v>
      </c>
      <c r="L239" s="492"/>
      <c r="M239" s="501" t="s">
        <v>315</v>
      </c>
      <c r="N239" s="494"/>
      <c r="O239" s="497"/>
      <c r="P239" s="497"/>
      <c r="Q239" s="615" t="s">
        <v>1617</v>
      </c>
      <c r="R239" s="501" t="s">
        <v>436</v>
      </c>
      <c r="S239" s="496" t="s">
        <v>1707</v>
      </c>
      <c r="T239" s="497" t="s">
        <v>801</v>
      </c>
      <c r="U239" s="498" t="s">
        <v>1708</v>
      </c>
      <c r="V239" s="497">
        <f t="shared" ca="1" si="5"/>
        <v>17</v>
      </c>
      <c r="W239" s="497" t="s">
        <v>1709</v>
      </c>
      <c r="X239" s="497" t="s">
        <v>778</v>
      </c>
      <c r="Y239" s="508" t="s">
        <v>734</v>
      </c>
      <c r="Z239" s="497" t="s">
        <v>846</v>
      </c>
      <c r="AA239" s="497" t="s">
        <v>846</v>
      </c>
      <c r="AB239" s="497" t="s">
        <v>1710</v>
      </c>
      <c r="AC239" s="497"/>
      <c r="AD239" s="497"/>
      <c r="AE239" s="497" t="s">
        <v>868</v>
      </c>
      <c r="AF239" s="497" t="s">
        <v>1605</v>
      </c>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226</v>
      </c>
      <c r="D240" s="489" t="s">
        <v>1711</v>
      </c>
      <c r="E240" s="489">
        <f t="shared" si="4"/>
        <v>215</v>
      </c>
      <c r="F240" s="549" t="s">
        <v>680</v>
      </c>
      <c r="G240" s="489" t="s">
        <v>1578</v>
      </c>
      <c r="H240" s="491" t="s">
        <v>380</v>
      </c>
      <c r="I240" s="490" t="s">
        <v>1324</v>
      </c>
      <c r="J240" s="490" t="s">
        <v>1687</v>
      </c>
      <c r="K240" s="490" t="s">
        <v>1688</v>
      </c>
      <c r="L240" s="492"/>
      <c r="M240" s="501" t="s">
        <v>315</v>
      </c>
      <c r="N240" s="494"/>
      <c r="O240" s="497"/>
      <c r="P240" s="497"/>
      <c r="Q240" s="615" t="s">
        <v>1617</v>
      </c>
      <c r="R240" s="501" t="s">
        <v>458</v>
      </c>
      <c r="S240" s="496" t="s">
        <v>1712</v>
      </c>
      <c r="T240" s="497" t="s">
        <v>731</v>
      </c>
      <c r="U240" s="498">
        <v>38811</v>
      </c>
      <c r="V240" s="497">
        <f t="shared" ca="1" si="5"/>
        <v>19</v>
      </c>
      <c r="W240" s="497" t="s">
        <v>1713</v>
      </c>
      <c r="X240" s="497" t="s">
        <v>778</v>
      </c>
      <c r="Y240" s="508" t="s">
        <v>734</v>
      </c>
      <c r="Z240" s="497" t="s">
        <v>744</v>
      </c>
      <c r="AA240" s="497" t="s">
        <v>744</v>
      </c>
      <c r="AB240" s="497"/>
      <c r="AC240" s="497"/>
      <c r="AD240" s="497"/>
      <c r="AE240" s="497" t="s">
        <v>794</v>
      </c>
      <c r="AF240" s="497"/>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227</v>
      </c>
      <c r="D241" s="489" t="s">
        <v>1714</v>
      </c>
      <c r="E241" s="489">
        <f t="shared" si="4"/>
        <v>216</v>
      </c>
      <c r="F241" s="549" t="s">
        <v>680</v>
      </c>
      <c r="G241" s="489" t="s">
        <v>1578</v>
      </c>
      <c r="H241" s="491" t="s">
        <v>380</v>
      </c>
      <c r="I241" s="490" t="s">
        <v>1324</v>
      </c>
      <c r="J241" s="490" t="s">
        <v>1687</v>
      </c>
      <c r="K241" s="490" t="s">
        <v>1688</v>
      </c>
      <c r="L241" s="492"/>
      <c r="M241" s="501" t="s">
        <v>315</v>
      </c>
      <c r="N241" s="494"/>
      <c r="O241" s="497"/>
      <c r="P241" s="497"/>
      <c r="Q241" s="615" t="s">
        <v>1617</v>
      </c>
      <c r="R241" s="501" t="s">
        <v>476</v>
      </c>
      <c r="S241" s="496" t="s">
        <v>1715</v>
      </c>
      <c r="T241" s="497" t="s">
        <v>731</v>
      </c>
      <c r="U241" s="498">
        <v>39236</v>
      </c>
      <c r="V241" s="497">
        <f t="shared" ca="1" si="5"/>
        <v>18</v>
      </c>
      <c r="W241" s="497" t="s">
        <v>1716</v>
      </c>
      <c r="X241" s="497" t="s">
        <v>778</v>
      </c>
      <c r="Y241" s="508" t="s">
        <v>734</v>
      </c>
      <c r="Z241" s="497" t="s">
        <v>676</v>
      </c>
      <c r="AA241" s="497" t="s">
        <v>676</v>
      </c>
      <c r="AB241" s="497"/>
      <c r="AC241" s="497"/>
      <c r="AD241" s="497"/>
      <c r="AE241" s="497" t="s">
        <v>794</v>
      </c>
      <c r="AF241" s="497"/>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228</v>
      </c>
      <c r="D242" s="489" t="s">
        <v>1692</v>
      </c>
      <c r="E242" s="489">
        <f t="shared" si="4"/>
        <v>217</v>
      </c>
      <c r="F242" s="549" t="s">
        <v>680</v>
      </c>
      <c r="G242" s="489" t="s">
        <v>1578</v>
      </c>
      <c r="H242" s="491" t="s">
        <v>380</v>
      </c>
      <c r="I242" s="490" t="s">
        <v>1324</v>
      </c>
      <c r="J242" s="490" t="s">
        <v>1687</v>
      </c>
      <c r="K242" s="490" t="s">
        <v>1688</v>
      </c>
      <c r="L242" s="492"/>
      <c r="M242" s="501" t="s">
        <v>315</v>
      </c>
      <c r="N242" s="494" t="s">
        <v>365</v>
      </c>
      <c r="O242" s="497"/>
      <c r="P242" s="497"/>
      <c r="Q242" s="615" t="s">
        <v>1617</v>
      </c>
      <c r="R242" s="501" t="s">
        <v>415</v>
      </c>
      <c r="S242" s="496" t="s">
        <v>1693</v>
      </c>
      <c r="T242" s="497" t="s">
        <v>801</v>
      </c>
      <c r="U242" s="498">
        <v>39342</v>
      </c>
      <c r="V242" s="497">
        <f t="shared" ca="1" si="5"/>
        <v>18</v>
      </c>
      <c r="W242" s="497" t="s">
        <v>1694</v>
      </c>
      <c r="X242" s="497" t="s">
        <v>778</v>
      </c>
      <c r="Y242" s="497" t="s">
        <v>792</v>
      </c>
      <c r="Z242" s="497" t="s">
        <v>744</v>
      </c>
      <c r="AA242" s="497" t="s">
        <v>744</v>
      </c>
      <c r="AB242" s="497" t="s">
        <v>1695</v>
      </c>
      <c r="AC242" s="497"/>
      <c r="AD242" s="497"/>
      <c r="AE242" s="497" t="s">
        <v>874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229</v>
      </c>
      <c r="D243" s="489" t="s">
        <v>1696</v>
      </c>
      <c r="E243" s="489">
        <f t="shared" si="4"/>
        <v>218</v>
      </c>
      <c r="F243" s="549" t="s">
        <v>680</v>
      </c>
      <c r="G243" s="489" t="s">
        <v>1578</v>
      </c>
      <c r="H243" s="491" t="s">
        <v>380</v>
      </c>
      <c r="I243" s="490" t="s">
        <v>1324</v>
      </c>
      <c r="J243" s="490" t="s">
        <v>1687</v>
      </c>
      <c r="K243" s="490" t="s">
        <v>1688</v>
      </c>
      <c r="L243" s="492"/>
      <c r="M243" s="501" t="s">
        <v>315</v>
      </c>
      <c r="N243" s="494" t="s">
        <v>365</v>
      </c>
      <c r="O243" s="497"/>
      <c r="P243" s="497"/>
      <c r="Q243" s="615" t="s">
        <v>1617</v>
      </c>
      <c r="R243" s="501" t="s">
        <v>494</v>
      </c>
      <c r="S243" s="496" t="s">
        <v>1697</v>
      </c>
      <c r="T243" s="497" t="s">
        <v>731</v>
      </c>
      <c r="U243" s="498">
        <v>39486</v>
      </c>
      <c r="V243" s="497">
        <f t="shared" ca="1" si="5"/>
        <v>17</v>
      </c>
      <c r="W243" s="497" t="s">
        <v>1698</v>
      </c>
      <c r="X243" s="497" t="s">
        <v>778</v>
      </c>
      <c r="Y243" s="497" t="s">
        <v>792</v>
      </c>
      <c r="Z243" s="497" t="s">
        <v>744</v>
      </c>
      <c r="AA243" s="497" t="s">
        <v>1699</v>
      </c>
      <c r="AB243" s="497" t="s">
        <v>1700</v>
      </c>
      <c r="AC243" s="497"/>
      <c r="AD243" s="497"/>
      <c r="AE243" s="497" t="s">
        <v>874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230</v>
      </c>
      <c r="D244" s="489" t="s">
        <v>1689</v>
      </c>
      <c r="E244" s="489">
        <f t="shared" si="4"/>
        <v>219</v>
      </c>
      <c r="F244" s="549" t="s">
        <v>680</v>
      </c>
      <c r="G244" s="489" t="s">
        <v>1578</v>
      </c>
      <c r="H244" s="491" t="s">
        <v>380</v>
      </c>
      <c r="I244" s="490" t="s">
        <v>1324</v>
      </c>
      <c r="J244" s="490" t="s">
        <v>1687</v>
      </c>
      <c r="K244" s="490" t="s">
        <v>1688</v>
      </c>
      <c r="L244" s="492"/>
      <c r="M244" s="501" t="s">
        <v>315</v>
      </c>
      <c r="N244" s="494" t="s">
        <v>365</v>
      </c>
      <c r="O244" s="497"/>
      <c r="P244" s="497"/>
      <c r="Q244" s="615" t="s">
        <v>1617</v>
      </c>
      <c r="R244" s="502" t="s">
        <v>510</v>
      </c>
      <c r="S244" s="496" t="s">
        <v>1701</v>
      </c>
      <c r="T244" s="497" t="s">
        <v>801</v>
      </c>
      <c r="U244" s="498">
        <v>40060</v>
      </c>
      <c r="V244" s="497">
        <f t="shared" ca="1" si="5"/>
        <v>16</v>
      </c>
      <c r="W244" s="497" t="s">
        <v>1702</v>
      </c>
      <c r="X244" s="497" t="s">
        <v>778</v>
      </c>
      <c r="Y244" s="497" t="s">
        <v>792</v>
      </c>
      <c r="Z244" s="497" t="s">
        <v>744</v>
      </c>
      <c r="AA244" s="497" t="s">
        <v>744</v>
      </c>
      <c r="AB244" s="497" t="s">
        <v>1703</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231</v>
      </c>
      <c r="D245" s="618" t="s">
        <v>1717</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79" t="s">
        <v>1718</v>
      </c>
      <c r="S245" s="496" t="s">
        <v>1719</v>
      </c>
      <c r="T245" s="497" t="s">
        <v>801</v>
      </c>
      <c r="U245" s="498">
        <v>40531</v>
      </c>
      <c r="V245" s="497">
        <f t="shared" ca="1" si="5"/>
        <v>15</v>
      </c>
      <c r="W245" s="497" t="s">
        <v>1720</v>
      </c>
      <c r="X245" s="497" t="s">
        <v>778</v>
      </c>
      <c r="Y245" s="497" t="s">
        <v>792</v>
      </c>
      <c r="Z245" s="497" t="s">
        <v>274</v>
      </c>
      <c r="AA245" s="497" t="s">
        <v>274</v>
      </c>
      <c r="AB245" s="497" t="s">
        <v>687</v>
      </c>
      <c r="AC245" s="497"/>
      <c r="AD245" s="497"/>
      <c r="AE245" s="497" t="s">
        <v>982</v>
      </c>
      <c r="AF245" s="497"/>
      <c r="AG245" s="497"/>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457"/>
      <c r="B246" s="456"/>
      <c r="C246" s="489">
        <v>232</v>
      </c>
      <c r="D246" s="489" t="s">
        <v>1747</v>
      </c>
      <c r="E246" s="489">
        <f t="shared" si="4"/>
        <v>221</v>
      </c>
      <c r="F246" s="489" t="s">
        <v>870</v>
      </c>
      <c r="G246" s="489" t="s">
        <v>740</v>
      </c>
      <c r="H246" s="491" t="s">
        <v>201</v>
      </c>
      <c r="I246" s="490" t="s">
        <v>1747</v>
      </c>
      <c r="J246" s="490" t="s">
        <v>1747</v>
      </c>
      <c r="K246" s="490" t="s">
        <v>1760</v>
      </c>
      <c r="L246" s="492"/>
      <c r="M246" s="493" t="s">
        <v>727</v>
      </c>
      <c r="N246" s="494"/>
      <c r="O246" s="495" t="s">
        <v>192</v>
      </c>
      <c r="P246" s="495"/>
      <c r="Q246" s="494" t="s">
        <v>850</v>
      </c>
      <c r="R246" s="506" t="s">
        <v>201</v>
      </c>
      <c r="S246" s="496" t="s">
        <v>1748</v>
      </c>
      <c r="T246" s="497" t="s">
        <v>801</v>
      </c>
      <c r="U246" s="498">
        <v>19177</v>
      </c>
      <c r="V246" s="497">
        <f t="shared" ca="1" si="5"/>
        <v>73</v>
      </c>
      <c r="W246" s="497" t="s">
        <v>1749</v>
      </c>
      <c r="X246" s="497" t="s">
        <v>733</v>
      </c>
      <c r="Y246" s="497" t="s">
        <v>734</v>
      </c>
      <c r="Z246" s="497" t="s">
        <v>740</v>
      </c>
      <c r="AA246" s="497" t="s">
        <v>740</v>
      </c>
      <c r="AB246" s="497" t="s">
        <v>1750</v>
      </c>
      <c r="AC246" s="497"/>
      <c r="AD246" s="497"/>
      <c r="AE246" s="497"/>
      <c r="AF246" s="499" t="s">
        <v>1605</v>
      </c>
      <c r="AG246" s="499" t="s">
        <v>680</v>
      </c>
      <c r="AH246" s="500"/>
      <c r="AI246" s="500"/>
      <c r="AJ246" s="500"/>
      <c r="AK246" s="500"/>
      <c r="AL246" s="500"/>
      <c r="AM246" s="500"/>
      <c r="AN246" s="500"/>
      <c r="AO246" s="500"/>
      <c r="AP246" s="500"/>
      <c r="AQ246" s="500"/>
      <c r="AR246" s="500"/>
      <c r="AS246" s="500"/>
      <c r="AT246" s="500"/>
      <c r="AU246" s="500"/>
      <c r="AV246" s="500"/>
      <c r="AW246" s="500"/>
      <c r="AX246" s="500"/>
      <c r="AY246" s="500"/>
      <c r="AZ246" s="500"/>
      <c r="BA246" s="500"/>
    </row>
    <row r="247" spans="1:53" ht="15.75" customHeight="1">
      <c r="A247" s="457"/>
      <c r="B247" s="456"/>
      <c r="C247" s="489">
        <v>233</v>
      </c>
      <c r="D247" s="489" t="s">
        <v>1763</v>
      </c>
      <c r="E247" s="489">
        <f t="shared" si="4"/>
        <v>222</v>
      </c>
      <c r="F247" s="489" t="s">
        <v>870</v>
      </c>
      <c r="G247" s="489" t="s">
        <v>740</v>
      </c>
      <c r="H247" s="491" t="s">
        <v>201</v>
      </c>
      <c r="I247" s="490" t="s">
        <v>1747</v>
      </c>
      <c r="J247" s="490" t="s">
        <v>1747</v>
      </c>
      <c r="K247" s="490" t="s">
        <v>1760</v>
      </c>
      <c r="L247" s="492"/>
      <c r="M247" s="501" t="s">
        <v>727</v>
      </c>
      <c r="N247" s="494"/>
      <c r="O247" s="495"/>
      <c r="P247" s="495"/>
      <c r="Q247" s="494" t="s">
        <v>850</v>
      </c>
      <c r="R247" s="501" t="s">
        <v>224</v>
      </c>
      <c r="S247" s="496" t="s">
        <v>1764</v>
      </c>
      <c r="T247" s="497" t="s">
        <v>801</v>
      </c>
      <c r="U247" s="498">
        <v>17993</v>
      </c>
      <c r="V247" s="497">
        <f t="shared" ca="1" si="5"/>
        <v>76</v>
      </c>
      <c r="W247" s="497" t="s">
        <v>1765</v>
      </c>
      <c r="X247" s="497" t="s">
        <v>733</v>
      </c>
      <c r="Y247" s="497" t="s">
        <v>734</v>
      </c>
      <c r="Z247" s="497" t="s">
        <v>740</v>
      </c>
      <c r="AA247" s="497" t="s">
        <v>740</v>
      </c>
      <c r="AB247" s="497" t="s">
        <v>1750</v>
      </c>
      <c r="AC247" s="497"/>
      <c r="AD247" s="497"/>
      <c r="AE247" s="497"/>
      <c r="AF247" s="499" t="s">
        <v>1605</v>
      </c>
      <c r="AG247" s="499" t="s">
        <v>680</v>
      </c>
      <c r="AH247" s="500"/>
      <c r="AI247" s="500"/>
      <c r="AJ247" s="500"/>
      <c r="AK247" s="500"/>
      <c r="AL247" s="500"/>
      <c r="AM247" s="500"/>
      <c r="AN247" s="500"/>
      <c r="AO247" s="500"/>
      <c r="AP247" s="500"/>
      <c r="AQ247" s="500"/>
      <c r="AR247" s="500"/>
      <c r="AS247" s="500"/>
      <c r="AT247" s="500"/>
      <c r="AU247" s="500"/>
      <c r="AV247" s="500"/>
      <c r="AW247" s="500"/>
      <c r="AX247" s="500"/>
      <c r="AY247" s="500"/>
      <c r="AZ247" s="500"/>
      <c r="BA247" s="500"/>
    </row>
    <row r="248" spans="1:53" ht="15.75" customHeight="1">
      <c r="A248" s="457"/>
      <c r="B248" s="456"/>
      <c r="C248" s="489">
        <v>234</v>
      </c>
      <c r="D248" s="489" t="s">
        <v>1766</v>
      </c>
      <c r="E248" s="489">
        <f t="shared" si="4"/>
        <v>223</v>
      </c>
      <c r="F248" s="489" t="s">
        <v>870</v>
      </c>
      <c r="G248" s="489" t="s">
        <v>740</v>
      </c>
      <c r="H248" s="491" t="s">
        <v>201</v>
      </c>
      <c r="I248" s="490" t="s">
        <v>1747</v>
      </c>
      <c r="J248" s="490" t="s">
        <v>1747</v>
      </c>
      <c r="K248" s="490" t="s">
        <v>1760</v>
      </c>
      <c r="L248" s="492"/>
      <c r="M248" s="501" t="s">
        <v>727</v>
      </c>
      <c r="N248" s="623" t="s">
        <v>2963</v>
      </c>
      <c r="O248" s="495"/>
      <c r="P248" s="495"/>
      <c r="Q248" s="494" t="s">
        <v>850</v>
      </c>
      <c r="R248" s="501" t="s">
        <v>249</v>
      </c>
      <c r="S248" s="496" t="s">
        <v>1767</v>
      </c>
      <c r="T248" s="497" t="s">
        <v>731</v>
      </c>
      <c r="U248" s="498">
        <v>19696</v>
      </c>
      <c r="V248" s="497">
        <f t="shared" ca="1" si="5"/>
        <v>72</v>
      </c>
      <c r="W248" s="497" t="s">
        <v>1768</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235</v>
      </c>
      <c r="D249" s="489" t="s">
        <v>1769</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270</v>
      </c>
      <c r="S249" s="496" t="s">
        <v>1770</v>
      </c>
      <c r="T249" s="497" t="s">
        <v>801</v>
      </c>
      <c r="U249" s="498">
        <v>19049</v>
      </c>
      <c r="V249" s="497">
        <f t="shared" ca="1" si="5"/>
        <v>73</v>
      </c>
      <c r="W249" s="497" t="s">
        <v>1771</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236</v>
      </c>
      <c r="D250" s="489" t="s">
        <v>1772</v>
      </c>
      <c r="E250" s="489">
        <f t="shared" si="4"/>
        <v>225</v>
      </c>
      <c r="F250" s="489" t="s">
        <v>870</v>
      </c>
      <c r="G250" s="489" t="s">
        <v>740</v>
      </c>
      <c r="H250" s="491" t="s">
        <v>201</v>
      </c>
      <c r="I250" s="490" t="s">
        <v>1747</v>
      </c>
      <c r="J250" s="490" t="s">
        <v>1747</v>
      </c>
      <c r="K250" s="490" t="s">
        <v>1760</v>
      </c>
      <c r="L250" s="492"/>
      <c r="M250" s="501" t="s">
        <v>727</v>
      </c>
      <c r="N250" s="494"/>
      <c r="O250" s="495"/>
      <c r="P250" s="495"/>
      <c r="Q250" s="494" t="s">
        <v>729</v>
      </c>
      <c r="R250" s="501" t="s">
        <v>292</v>
      </c>
      <c r="S250" s="496" t="s">
        <v>1773</v>
      </c>
      <c r="T250" s="497" t="s">
        <v>731</v>
      </c>
      <c r="U250" s="498">
        <v>29738</v>
      </c>
      <c r="V250" s="497">
        <f t="shared" ca="1" si="5"/>
        <v>44</v>
      </c>
      <c r="W250" s="497" t="s">
        <v>1774</v>
      </c>
      <c r="X250" s="497" t="s">
        <v>778</v>
      </c>
      <c r="Y250" s="497" t="s">
        <v>784</v>
      </c>
      <c r="Z250" s="497" t="s">
        <v>740</v>
      </c>
      <c r="AA250" s="497" t="s">
        <v>740</v>
      </c>
      <c r="AB250" s="497" t="s">
        <v>1572</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237</v>
      </c>
      <c r="D251" s="489" t="s">
        <v>1775</v>
      </c>
      <c r="E251" s="489">
        <f t="shared" si="4"/>
        <v>226</v>
      </c>
      <c r="F251" s="489" t="s">
        <v>870</v>
      </c>
      <c r="G251" s="489" t="s">
        <v>740</v>
      </c>
      <c r="H251" s="491" t="s">
        <v>201</v>
      </c>
      <c r="I251" s="490" t="s">
        <v>1747</v>
      </c>
      <c r="J251" s="490" t="s">
        <v>1747</v>
      </c>
      <c r="K251" s="490" t="s">
        <v>1760</v>
      </c>
      <c r="L251" s="492"/>
      <c r="M251" s="501" t="s">
        <v>727</v>
      </c>
      <c r="N251" s="494"/>
      <c r="O251" s="495"/>
      <c r="P251" s="495"/>
      <c r="Q251" s="494" t="s">
        <v>799</v>
      </c>
      <c r="R251" s="501" t="s">
        <v>313</v>
      </c>
      <c r="S251" s="496" t="s">
        <v>1776</v>
      </c>
      <c r="T251" s="497" t="s">
        <v>801</v>
      </c>
      <c r="U251" s="498">
        <v>21258</v>
      </c>
      <c r="V251" s="497">
        <f t="shared" ca="1" si="5"/>
        <v>67</v>
      </c>
      <c r="W251" s="497" t="s">
        <v>1777</v>
      </c>
      <c r="X251" s="497" t="s">
        <v>733</v>
      </c>
      <c r="Y251" s="497" t="s">
        <v>734</v>
      </c>
      <c r="Z251" s="497" t="s">
        <v>740</v>
      </c>
      <c r="AA251" s="497" t="s">
        <v>740</v>
      </c>
      <c r="AB251" s="497" t="s">
        <v>1572</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238</v>
      </c>
      <c r="D252" s="489" t="s">
        <v>1760</v>
      </c>
      <c r="E252" s="489">
        <f t="shared" si="4"/>
        <v>227</v>
      </c>
      <c r="F252" s="489" t="s">
        <v>870</v>
      </c>
      <c r="G252" s="489" t="s">
        <v>740</v>
      </c>
      <c r="H252" s="491" t="s">
        <v>201</v>
      </c>
      <c r="I252" s="490" t="s">
        <v>1747</v>
      </c>
      <c r="J252" s="490" t="s">
        <v>1747</v>
      </c>
      <c r="K252" s="490" t="s">
        <v>1760</v>
      </c>
      <c r="L252" s="492"/>
      <c r="M252" s="504" t="s">
        <v>727</v>
      </c>
      <c r="N252" s="494"/>
      <c r="O252" s="495" t="s">
        <v>84</v>
      </c>
      <c r="P252" s="495"/>
      <c r="Q252" s="494" t="s">
        <v>766</v>
      </c>
      <c r="R252" s="504" t="s">
        <v>329</v>
      </c>
      <c r="S252" s="496" t="s">
        <v>1761</v>
      </c>
      <c r="T252" s="497" t="s">
        <v>801</v>
      </c>
      <c r="U252" s="498">
        <v>32972</v>
      </c>
      <c r="V252" s="497">
        <f t="shared" ca="1" si="5"/>
        <v>35</v>
      </c>
      <c r="W252" s="497" t="s">
        <v>1762</v>
      </c>
      <c r="X252" s="497" t="s">
        <v>778</v>
      </c>
      <c r="Y252" s="497" t="s">
        <v>784</v>
      </c>
      <c r="Z252" s="497" t="s">
        <v>740</v>
      </c>
      <c r="AA252" s="497" t="s">
        <v>740</v>
      </c>
      <c r="AB252" s="497" t="s">
        <v>1750</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239</v>
      </c>
      <c r="D253" s="489" t="s">
        <v>1751</v>
      </c>
      <c r="E253" s="489">
        <f t="shared" si="4"/>
        <v>228</v>
      </c>
      <c r="F253" s="489" t="s">
        <v>870</v>
      </c>
      <c r="G253" s="489" t="s">
        <v>740</v>
      </c>
      <c r="H253" s="491" t="s">
        <v>201</v>
      </c>
      <c r="I253" s="490" t="s">
        <v>1747</v>
      </c>
      <c r="J253" s="490" t="s">
        <v>1747</v>
      </c>
      <c r="K253" s="490" t="s">
        <v>726</v>
      </c>
      <c r="L253" s="492"/>
      <c r="M253" s="493" t="s">
        <v>765</v>
      </c>
      <c r="N253" s="494"/>
      <c r="O253" s="495" t="s">
        <v>390</v>
      </c>
      <c r="P253" s="495" t="s">
        <v>69</v>
      </c>
      <c r="Q253" s="494" t="s">
        <v>799</v>
      </c>
      <c r="R253" s="493" t="s">
        <v>223</v>
      </c>
      <c r="S253" s="496" t="s">
        <v>1752</v>
      </c>
      <c r="T253" s="497" t="s">
        <v>801</v>
      </c>
      <c r="U253" s="498">
        <v>20911</v>
      </c>
      <c r="V253" s="497">
        <f t="shared" ca="1" si="5"/>
        <v>68</v>
      </c>
      <c r="W253" s="497" t="s">
        <v>1753</v>
      </c>
      <c r="X253" s="497" t="s">
        <v>733</v>
      </c>
      <c r="Y253" s="497" t="s">
        <v>734</v>
      </c>
      <c r="Z253" s="497" t="s">
        <v>740</v>
      </c>
      <c r="AA253" s="497" t="s">
        <v>740</v>
      </c>
      <c r="AB253" s="497" t="s">
        <v>1750</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240</v>
      </c>
      <c r="D254" s="489" t="s">
        <v>1754</v>
      </c>
      <c r="E254" s="489">
        <f t="shared" si="4"/>
        <v>229</v>
      </c>
      <c r="F254" s="489" t="s">
        <v>870</v>
      </c>
      <c r="G254" s="489" t="s">
        <v>740</v>
      </c>
      <c r="H254" s="491" t="s">
        <v>201</v>
      </c>
      <c r="I254" s="490" t="s">
        <v>1747</v>
      </c>
      <c r="J254" s="490" t="s">
        <v>1747</v>
      </c>
      <c r="K254" s="622" t="s">
        <v>726</v>
      </c>
      <c r="L254" s="492"/>
      <c r="M254" s="501" t="s">
        <v>765</v>
      </c>
      <c r="N254" s="494"/>
      <c r="O254" s="495" t="s">
        <v>197</v>
      </c>
      <c r="P254" s="495"/>
      <c r="Q254" s="494" t="s">
        <v>799</v>
      </c>
      <c r="R254" s="501" t="s">
        <v>248</v>
      </c>
      <c r="S254" s="496" t="s">
        <v>1755</v>
      </c>
      <c r="T254" s="497" t="s">
        <v>801</v>
      </c>
      <c r="U254" s="498">
        <v>21600</v>
      </c>
      <c r="V254" s="497">
        <f t="shared" ca="1" si="5"/>
        <v>66</v>
      </c>
      <c r="W254" s="497" t="s">
        <v>1756</v>
      </c>
      <c r="X254" s="497" t="s">
        <v>733</v>
      </c>
      <c r="Y254" s="497" t="s">
        <v>734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241</v>
      </c>
      <c r="D255" s="489" t="s">
        <v>1757</v>
      </c>
      <c r="E255" s="489">
        <f t="shared" si="4"/>
        <v>230</v>
      </c>
      <c r="F255" s="489" t="s">
        <v>870</v>
      </c>
      <c r="G255" s="489" t="s">
        <v>740</v>
      </c>
      <c r="H255" s="491" t="s">
        <v>201</v>
      </c>
      <c r="I255" s="490" t="s">
        <v>1747</v>
      </c>
      <c r="J255" s="490" t="s">
        <v>1747</v>
      </c>
      <c r="K255" s="622" t="s">
        <v>726</v>
      </c>
      <c r="L255" s="492"/>
      <c r="M255" s="504" t="s">
        <v>765</v>
      </c>
      <c r="N255" s="494"/>
      <c r="O255" s="495" t="s">
        <v>197</v>
      </c>
      <c r="P255" s="495"/>
      <c r="Q255" s="494" t="s">
        <v>799</v>
      </c>
      <c r="R255" s="504" t="s">
        <v>269</v>
      </c>
      <c r="S255" s="496" t="s">
        <v>1758</v>
      </c>
      <c r="T255" s="497" t="s">
        <v>801</v>
      </c>
      <c r="U255" s="498">
        <v>25211</v>
      </c>
      <c r="V255" s="497">
        <f t="shared" ca="1" si="5"/>
        <v>57</v>
      </c>
      <c r="W255" s="497" t="s">
        <v>1759</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242</v>
      </c>
      <c r="D256" s="489" t="s">
        <v>1778</v>
      </c>
      <c r="E256" s="489">
        <f t="shared" si="4"/>
        <v>231</v>
      </c>
      <c r="F256" s="489" t="s">
        <v>870</v>
      </c>
      <c r="G256" s="489" t="s">
        <v>740</v>
      </c>
      <c r="H256" s="491" t="s">
        <v>201</v>
      </c>
      <c r="I256" s="490" t="s">
        <v>1747</v>
      </c>
      <c r="J256" s="490" t="s">
        <v>1747</v>
      </c>
      <c r="K256" s="624" t="s">
        <v>1751</v>
      </c>
      <c r="L256" s="492"/>
      <c r="M256" s="493" t="s">
        <v>841</v>
      </c>
      <c r="N256" s="494"/>
      <c r="O256" s="495" t="s">
        <v>519</v>
      </c>
      <c r="P256" s="495"/>
      <c r="Q256" s="494" t="s">
        <v>799</v>
      </c>
      <c r="R256" s="501" t="s">
        <v>1779</v>
      </c>
      <c r="S256" s="496" t="s">
        <v>1780</v>
      </c>
      <c r="T256" s="497" t="s">
        <v>801</v>
      </c>
      <c r="U256" s="498">
        <v>20540</v>
      </c>
      <c r="V256" s="497">
        <f t="shared" ca="1" si="5"/>
        <v>69</v>
      </c>
      <c r="W256" s="497" t="s">
        <v>1781</v>
      </c>
      <c r="X256" s="497" t="s">
        <v>778</v>
      </c>
      <c r="Y256" s="497" t="s">
        <v>784</v>
      </c>
      <c r="Z256" s="497" t="s">
        <v>740</v>
      </c>
      <c r="AA256" s="497" t="s">
        <v>740</v>
      </c>
      <c r="AB256" s="497" t="s">
        <v>1750</v>
      </c>
      <c r="AC256" s="497"/>
      <c r="AD256" s="497"/>
      <c r="AE256" s="497" t="s">
        <v>771</v>
      </c>
      <c r="AF256" s="499" t="s">
        <v>1605</v>
      </c>
      <c r="AG256" s="499" t="s">
        <v>688</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243</v>
      </c>
      <c r="D257" s="489" t="s">
        <v>1782</v>
      </c>
      <c r="E257" s="489">
        <f t="shared" si="4"/>
        <v>232</v>
      </c>
      <c r="F257" s="489" t="s">
        <v>870</v>
      </c>
      <c r="G257" s="489" t="s">
        <v>740</v>
      </c>
      <c r="H257" s="491" t="s">
        <v>201</v>
      </c>
      <c r="I257" s="490" t="s">
        <v>1747</v>
      </c>
      <c r="J257" s="490" t="s">
        <v>1747</v>
      </c>
      <c r="K257" s="624" t="s">
        <v>1751</v>
      </c>
      <c r="L257" s="544"/>
      <c r="M257" s="501" t="s">
        <v>841</v>
      </c>
      <c r="N257" s="494"/>
      <c r="O257" s="495"/>
      <c r="P257" s="495"/>
      <c r="Q257" s="494" t="s">
        <v>850</v>
      </c>
      <c r="R257" s="501" t="s">
        <v>250</v>
      </c>
      <c r="S257" s="496" t="s">
        <v>1783</v>
      </c>
      <c r="T257" s="497" t="s">
        <v>801</v>
      </c>
      <c r="U257" s="498">
        <v>19980</v>
      </c>
      <c r="V257" s="497">
        <f t="shared" ca="1" si="5"/>
        <v>71</v>
      </c>
      <c r="W257" s="497" t="s">
        <v>1784</v>
      </c>
      <c r="X257" s="497" t="s">
        <v>778</v>
      </c>
      <c r="Y257" s="497" t="s">
        <v>792</v>
      </c>
      <c r="Z257" s="497" t="s">
        <v>740</v>
      </c>
      <c r="AA257" s="497" t="s">
        <v>740</v>
      </c>
      <c r="AB257" s="497" t="s">
        <v>1750</v>
      </c>
      <c r="AC257" s="497"/>
      <c r="AD257" s="497"/>
      <c r="AE257" s="497" t="s">
        <v>794</v>
      </c>
      <c r="AF257" s="499" t="s">
        <v>1605</v>
      </c>
      <c r="AG257" s="499" t="s">
        <v>688</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244</v>
      </c>
      <c r="D258" s="489" t="s">
        <v>1785</v>
      </c>
      <c r="E258" s="489">
        <f t="shared" si="4"/>
        <v>233</v>
      </c>
      <c r="F258" s="489" t="s">
        <v>870</v>
      </c>
      <c r="G258" s="489" t="s">
        <v>740</v>
      </c>
      <c r="H258" s="491" t="s">
        <v>201</v>
      </c>
      <c r="I258" s="490" t="s">
        <v>1747</v>
      </c>
      <c r="J258" s="490" t="s">
        <v>1747</v>
      </c>
      <c r="K258" s="624" t="s">
        <v>1751</v>
      </c>
      <c r="L258" s="544"/>
      <c r="M258" s="501" t="s">
        <v>841</v>
      </c>
      <c r="N258" s="494"/>
      <c r="O258" s="495"/>
      <c r="P258" s="495"/>
      <c r="Q258" s="494" t="s">
        <v>850</v>
      </c>
      <c r="R258" s="501" t="s">
        <v>1786</v>
      </c>
      <c r="S258" s="496" t="s">
        <v>1787</v>
      </c>
      <c r="T258" s="497" t="s">
        <v>801</v>
      </c>
      <c r="U258" s="498">
        <v>19511</v>
      </c>
      <c r="V258" s="497">
        <f t="shared" ca="1" si="5"/>
        <v>72</v>
      </c>
      <c r="W258" s="497" t="s">
        <v>1788</v>
      </c>
      <c r="X258" s="497" t="s">
        <v>778</v>
      </c>
      <c r="Y258" s="497" t="s">
        <v>792</v>
      </c>
      <c r="Z258" s="497" t="s">
        <v>740</v>
      </c>
      <c r="AA258" s="497" t="s">
        <v>740</v>
      </c>
      <c r="AB258" s="497" t="s">
        <v>1750</v>
      </c>
      <c r="AC258" s="497" t="s">
        <v>786</v>
      </c>
      <c r="AD258" s="497" t="s">
        <v>1789</v>
      </c>
      <c r="AE258" s="497" t="s">
        <v>794</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245</v>
      </c>
      <c r="D259" s="489" t="s">
        <v>1790</v>
      </c>
      <c r="E259" s="489">
        <f t="shared" si="4"/>
        <v>234</v>
      </c>
      <c r="F259" s="489" t="s">
        <v>870</v>
      </c>
      <c r="G259" s="489" t="s">
        <v>740</v>
      </c>
      <c r="H259" s="491" t="s">
        <v>201</v>
      </c>
      <c r="I259" s="490" t="s">
        <v>1747</v>
      </c>
      <c r="J259" s="490" t="s">
        <v>1747</v>
      </c>
      <c r="K259" s="624" t="s">
        <v>1751</v>
      </c>
      <c r="L259" s="503"/>
      <c r="M259" s="501" t="s">
        <v>841</v>
      </c>
      <c r="N259" s="494"/>
      <c r="O259" s="495"/>
      <c r="P259" s="495"/>
      <c r="Q259" s="494" t="s">
        <v>850</v>
      </c>
      <c r="R259" s="501" t="s">
        <v>1791</v>
      </c>
      <c r="S259" s="496" t="s">
        <v>1792</v>
      </c>
      <c r="T259" s="497" t="s">
        <v>801</v>
      </c>
      <c r="U259" s="498">
        <v>12079</v>
      </c>
      <c r="V259" s="497">
        <f t="shared" ca="1" si="5"/>
        <v>93</v>
      </c>
      <c r="W259" s="497" t="s">
        <v>1793</v>
      </c>
      <c r="X259" s="497" t="s">
        <v>778</v>
      </c>
      <c r="Y259" s="497" t="s">
        <v>784</v>
      </c>
      <c r="Z259" s="497" t="s">
        <v>740</v>
      </c>
      <c r="AA259" s="497" t="s">
        <v>740</v>
      </c>
      <c r="AB259" s="497" t="s">
        <v>1750</v>
      </c>
      <c r="AC259" s="497" t="s">
        <v>786</v>
      </c>
      <c r="AD259" s="497" t="s">
        <v>787</v>
      </c>
      <c r="AE259" s="497" t="s">
        <v>771</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246</v>
      </c>
      <c r="D260" s="489" t="s">
        <v>1795</v>
      </c>
      <c r="E260" s="489">
        <f t="shared" si="4"/>
        <v>235</v>
      </c>
      <c r="F260" s="489" t="s">
        <v>870</v>
      </c>
      <c r="G260" s="489" t="s">
        <v>740</v>
      </c>
      <c r="H260" s="491" t="s">
        <v>201</v>
      </c>
      <c r="I260" s="490" t="s">
        <v>1747</v>
      </c>
      <c r="J260" s="490" t="s">
        <v>1747</v>
      </c>
      <c r="K260" s="624" t="s">
        <v>1751</v>
      </c>
      <c r="L260" s="535"/>
      <c r="M260" s="504" t="s">
        <v>841</v>
      </c>
      <c r="N260" s="494"/>
      <c r="O260" s="495"/>
      <c r="P260" s="495"/>
      <c r="Q260" s="494" t="s">
        <v>799</v>
      </c>
      <c r="R260" s="504" t="s">
        <v>1796</v>
      </c>
      <c r="S260" s="496" t="s">
        <v>1797</v>
      </c>
      <c r="T260" s="497" t="s">
        <v>801</v>
      </c>
      <c r="U260" s="498">
        <v>23752</v>
      </c>
      <c r="V260" s="497">
        <f t="shared" ca="1" si="5"/>
        <v>61</v>
      </c>
      <c r="W260" s="497" t="s">
        <v>1793</v>
      </c>
      <c r="X260" s="497" t="s">
        <v>778</v>
      </c>
      <c r="Y260" s="497" t="s">
        <v>792</v>
      </c>
      <c r="Z260" s="497" t="s">
        <v>740</v>
      </c>
      <c r="AA260" s="497" t="s">
        <v>740</v>
      </c>
      <c r="AB260" s="497" t="s">
        <v>1750</v>
      </c>
      <c r="AC260" s="497" t="s">
        <v>786</v>
      </c>
      <c r="AD260" s="497" t="s">
        <v>787</v>
      </c>
      <c r="AE260" s="497" t="s">
        <v>771</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247</v>
      </c>
      <c r="D261" s="489" t="s">
        <v>1751</v>
      </c>
      <c r="E261" s="489">
        <f t="shared" si="4"/>
        <v>235</v>
      </c>
      <c r="F261" s="489"/>
      <c r="G261" s="489" t="s">
        <v>1818</v>
      </c>
      <c r="H261" s="490"/>
      <c r="I261" s="490" t="s">
        <v>1002</v>
      </c>
      <c r="J261" s="490"/>
      <c r="K261" s="628" t="s">
        <v>726</v>
      </c>
      <c r="L261" s="492"/>
      <c r="M261" s="514" t="s">
        <v>727</v>
      </c>
      <c r="N261" s="494"/>
      <c r="O261" s="495" t="s">
        <v>390</v>
      </c>
      <c r="P261" s="495" t="s">
        <v>69</v>
      </c>
      <c r="Q261" s="494"/>
      <c r="R261" s="493" t="s">
        <v>223</v>
      </c>
      <c r="S261" s="496" t="s">
        <v>1752</v>
      </c>
      <c r="T261" s="497" t="s">
        <v>801</v>
      </c>
      <c r="U261" s="498">
        <v>20911</v>
      </c>
      <c r="V261" s="497">
        <f t="shared" ca="1" si="5"/>
        <v>68</v>
      </c>
      <c r="W261" s="497" t="s">
        <v>1753</v>
      </c>
      <c r="X261" s="497" t="s">
        <v>733</v>
      </c>
      <c r="Y261" s="497" t="s">
        <v>734</v>
      </c>
      <c r="Z261" s="497" t="s">
        <v>740</v>
      </c>
      <c r="AA261" s="497" t="s">
        <v>740</v>
      </c>
      <c r="AB261" s="497" t="s">
        <v>1750</v>
      </c>
      <c r="AC261" s="497" t="s">
        <v>1012</v>
      </c>
      <c r="AD261" s="497"/>
      <c r="AE261" s="497"/>
      <c r="AF261" s="499"/>
      <c r="AG261" s="499"/>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248</v>
      </c>
      <c r="D262" s="489" t="s">
        <v>1823</v>
      </c>
      <c r="E262" s="489">
        <f t="shared" si="4"/>
        <v>236</v>
      </c>
      <c r="F262" s="489" t="s">
        <v>870</v>
      </c>
      <c r="G262" s="489" t="s">
        <v>1818</v>
      </c>
      <c r="H262" s="490" t="s">
        <v>223</v>
      </c>
      <c r="I262" s="490" t="s">
        <v>1751</v>
      </c>
      <c r="J262" s="490" t="s">
        <v>1751</v>
      </c>
      <c r="K262" s="628" t="s">
        <v>726</v>
      </c>
      <c r="L262" s="503"/>
      <c r="M262" s="501" t="s">
        <v>727</v>
      </c>
      <c r="N262" s="494" t="s">
        <v>365</v>
      </c>
      <c r="O262" s="495"/>
      <c r="P262" s="495"/>
      <c r="Q262" s="494" t="s">
        <v>799</v>
      </c>
      <c r="R262" s="501" t="s">
        <v>1824</v>
      </c>
      <c r="S262" s="496" t="s">
        <v>1825</v>
      </c>
      <c r="T262" s="497" t="s">
        <v>801</v>
      </c>
      <c r="U262" s="498">
        <v>21722</v>
      </c>
      <c r="V262" s="497">
        <f t="shared" ca="1" si="5"/>
        <v>66</v>
      </c>
      <c r="W262" s="497" t="s">
        <v>1826</v>
      </c>
      <c r="X262" s="497" t="s">
        <v>778</v>
      </c>
      <c r="Y262" s="497" t="s">
        <v>792</v>
      </c>
      <c r="Z262" s="497" t="s">
        <v>846</v>
      </c>
      <c r="AA262" s="497" t="s">
        <v>846</v>
      </c>
      <c r="AB262" s="497" t="s">
        <v>1827</v>
      </c>
      <c r="AC262" s="497"/>
      <c r="AD262" s="497"/>
      <c r="AE262" s="497" t="s">
        <v>874</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249</v>
      </c>
      <c r="D263" s="489" t="s">
        <v>1828</v>
      </c>
      <c r="E263" s="489">
        <f t="shared" si="4"/>
        <v>237</v>
      </c>
      <c r="F263" s="489" t="s">
        <v>870</v>
      </c>
      <c r="G263" s="489" t="s">
        <v>1818</v>
      </c>
      <c r="H263" s="490" t="s">
        <v>223</v>
      </c>
      <c r="I263" s="490" t="s">
        <v>1751</v>
      </c>
      <c r="J263" s="490" t="s">
        <v>1751</v>
      </c>
      <c r="K263" s="628" t="s">
        <v>726</v>
      </c>
      <c r="L263" s="492"/>
      <c r="M263" s="501" t="s">
        <v>727</v>
      </c>
      <c r="N263" s="494" t="s">
        <v>365</v>
      </c>
      <c r="O263" s="495"/>
      <c r="P263" s="495"/>
      <c r="Q263" s="494" t="s">
        <v>799</v>
      </c>
      <c r="R263" s="501" t="s">
        <v>1829</v>
      </c>
      <c r="S263" s="496" t="s">
        <v>1830</v>
      </c>
      <c r="T263" s="497" t="s">
        <v>801</v>
      </c>
      <c r="U263" s="498">
        <v>22447</v>
      </c>
      <c r="V263" s="497">
        <f t="shared" ca="1" si="5"/>
        <v>64</v>
      </c>
      <c r="W263" s="497" t="s">
        <v>1831</v>
      </c>
      <c r="X263" s="497" t="s">
        <v>778</v>
      </c>
      <c r="Y263" s="497" t="s">
        <v>792</v>
      </c>
      <c r="Z263" s="497" t="s">
        <v>846</v>
      </c>
      <c r="AA263" s="497" t="s">
        <v>846</v>
      </c>
      <c r="AB263" s="497" t="s">
        <v>1827</v>
      </c>
      <c r="AC263" s="497"/>
      <c r="AD263" s="497"/>
      <c r="AE263" s="497" t="s">
        <v>874</v>
      </c>
      <c r="AF263" s="499" t="s">
        <v>1605</v>
      </c>
      <c r="AG263" s="499" t="s">
        <v>688</v>
      </c>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250</v>
      </c>
      <c r="D264" s="489" t="s">
        <v>1832</v>
      </c>
      <c r="E264" s="489">
        <f t="shared" si="4"/>
        <v>238</v>
      </c>
      <c r="F264" s="489" t="s">
        <v>870</v>
      </c>
      <c r="G264" s="489" t="s">
        <v>1818</v>
      </c>
      <c r="H264" s="490" t="s">
        <v>223</v>
      </c>
      <c r="I264" s="490" t="s">
        <v>1751</v>
      </c>
      <c r="J264" s="490" t="s">
        <v>1751</v>
      </c>
      <c r="K264" s="628" t="s">
        <v>726</v>
      </c>
      <c r="L264" s="492"/>
      <c r="M264" s="504" t="s">
        <v>727</v>
      </c>
      <c r="N264" s="494" t="s">
        <v>365</v>
      </c>
      <c r="O264" s="495"/>
      <c r="P264" s="495"/>
      <c r="Q264" s="494" t="s">
        <v>799</v>
      </c>
      <c r="R264" s="504" t="s">
        <v>460</v>
      </c>
      <c r="S264" s="496" t="s">
        <v>1833</v>
      </c>
      <c r="T264" s="497" t="s">
        <v>801</v>
      </c>
      <c r="U264" s="498">
        <v>28584</v>
      </c>
      <c r="V264" s="497">
        <f t="shared" ca="1" si="5"/>
        <v>47</v>
      </c>
      <c r="W264" s="497" t="s">
        <v>1834</v>
      </c>
      <c r="X264" s="497" t="s">
        <v>778</v>
      </c>
      <c r="Y264" s="497" t="s">
        <v>792</v>
      </c>
      <c r="Z264" s="497" t="s">
        <v>846</v>
      </c>
      <c r="AA264" s="497" t="s">
        <v>846</v>
      </c>
      <c r="AB264" s="497" t="s">
        <v>1835</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251</v>
      </c>
      <c r="D265" s="489" t="s">
        <v>1757</v>
      </c>
      <c r="E265" s="489">
        <f t="shared" si="4"/>
        <v>238</v>
      </c>
      <c r="F265" s="489"/>
      <c r="G265" s="489" t="s">
        <v>1818</v>
      </c>
      <c r="H265" s="490" t="s">
        <v>223</v>
      </c>
      <c r="I265" s="490" t="s">
        <v>1751</v>
      </c>
      <c r="J265" s="490" t="s">
        <v>1757</v>
      </c>
      <c r="K265" s="490" t="s">
        <v>1845</v>
      </c>
      <c r="L265" s="490"/>
      <c r="M265" s="493" t="s">
        <v>765</v>
      </c>
      <c r="N265" s="494"/>
      <c r="O265" s="495" t="s">
        <v>197</v>
      </c>
      <c r="P265" s="495"/>
      <c r="Q265" s="494"/>
      <c r="R265" s="493" t="s">
        <v>269</v>
      </c>
      <c r="S265" s="496" t="s">
        <v>1758</v>
      </c>
      <c r="T265" s="497" t="s">
        <v>801</v>
      </c>
      <c r="U265" s="498">
        <v>25211</v>
      </c>
      <c r="V265" s="497">
        <f t="shared" ca="1" si="5"/>
        <v>57</v>
      </c>
      <c r="W265" s="497" t="s">
        <v>1759</v>
      </c>
      <c r="X265" s="497" t="s">
        <v>733</v>
      </c>
      <c r="Y265" s="497" t="s">
        <v>734</v>
      </c>
      <c r="Z265" s="497" t="s">
        <v>740</v>
      </c>
      <c r="AA265" s="497" t="s">
        <v>740</v>
      </c>
      <c r="AB265" s="497" t="s">
        <v>1750</v>
      </c>
      <c r="AC265" s="497" t="s">
        <v>1012</v>
      </c>
      <c r="AD265" s="497"/>
      <c r="AE265" s="497"/>
      <c r="AF265" s="499"/>
      <c r="AG265" s="499"/>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252</v>
      </c>
      <c r="D266" s="489" t="s">
        <v>1845</v>
      </c>
      <c r="E266" s="489">
        <f t="shared" si="4"/>
        <v>239</v>
      </c>
      <c r="F266" s="489" t="s">
        <v>870</v>
      </c>
      <c r="G266" s="489" t="s">
        <v>1818</v>
      </c>
      <c r="H266" s="490" t="s">
        <v>223</v>
      </c>
      <c r="I266" s="490" t="s">
        <v>1751</v>
      </c>
      <c r="J266" s="490" t="s">
        <v>1757</v>
      </c>
      <c r="K266" s="490" t="s">
        <v>1845</v>
      </c>
      <c r="L266" s="490"/>
      <c r="M266" s="501" t="s">
        <v>765</v>
      </c>
      <c r="N266" s="494" t="s">
        <v>365</v>
      </c>
      <c r="O266" s="495" t="s">
        <v>519</v>
      </c>
      <c r="P266" s="495"/>
      <c r="Q266" s="494" t="s">
        <v>766</v>
      </c>
      <c r="R266" s="501" t="s">
        <v>1846</v>
      </c>
      <c r="S266" s="496" t="s">
        <v>1847</v>
      </c>
      <c r="T266" s="497" t="s">
        <v>801</v>
      </c>
      <c r="U266" s="498">
        <v>34119</v>
      </c>
      <c r="V266" s="497">
        <f t="shared" ca="1" si="5"/>
        <v>32</v>
      </c>
      <c r="W266" s="497" t="s">
        <v>1848</v>
      </c>
      <c r="X266" s="497" t="s">
        <v>778</v>
      </c>
      <c r="Y266" s="497" t="s">
        <v>792</v>
      </c>
      <c r="Z266" s="497" t="s">
        <v>740</v>
      </c>
      <c r="AA266" s="497" t="s">
        <v>740</v>
      </c>
      <c r="AB266" s="497" t="s">
        <v>1849</v>
      </c>
      <c r="AC266" s="497"/>
      <c r="AD266" s="497"/>
      <c r="AE266" s="497" t="s">
        <v>868</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253</v>
      </c>
      <c r="D267" s="489" t="s">
        <v>1850</v>
      </c>
      <c r="E267" s="489">
        <f t="shared" si="4"/>
        <v>240</v>
      </c>
      <c r="F267" s="489" t="s">
        <v>870</v>
      </c>
      <c r="G267" s="489" t="s">
        <v>1818</v>
      </c>
      <c r="H267" s="490" t="s">
        <v>223</v>
      </c>
      <c r="I267" s="490" t="s">
        <v>1751</v>
      </c>
      <c r="J267" s="490" t="s">
        <v>1757</v>
      </c>
      <c r="K267" s="490" t="s">
        <v>1845</v>
      </c>
      <c r="L267" s="490"/>
      <c r="M267" s="501" t="s">
        <v>765</v>
      </c>
      <c r="N267" s="494" t="s">
        <v>365</v>
      </c>
      <c r="O267" s="495"/>
      <c r="P267" s="495"/>
      <c r="Q267" s="494" t="s">
        <v>799</v>
      </c>
      <c r="R267" s="501" t="s">
        <v>1851</v>
      </c>
      <c r="S267" s="496" t="s">
        <v>1852</v>
      </c>
      <c r="T267" s="497" t="s">
        <v>801</v>
      </c>
      <c r="U267" s="498">
        <v>33793</v>
      </c>
      <c r="V267" s="497">
        <f t="shared" ca="1" si="5"/>
        <v>33</v>
      </c>
      <c r="W267" s="497" t="s">
        <v>1853</v>
      </c>
      <c r="X267" s="497" t="s">
        <v>778</v>
      </c>
      <c r="Y267" s="497" t="s">
        <v>792</v>
      </c>
      <c r="Z267" s="497" t="s">
        <v>846</v>
      </c>
      <c r="AA267" s="497" t="s">
        <v>846</v>
      </c>
      <c r="AB267" s="497" t="s">
        <v>1854</v>
      </c>
      <c r="AC267" s="497"/>
      <c r="AD267" s="497"/>
      <c r="AE267" s="497" t="s">
        <v>868</v>
      </c>
      <c r="AF267" s="499" t="s">
        <v>1605</v>
      </c>
      <c r="AG267" s="499" t="s">
        <v>688</v>
      </c>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254</v>
      </c>
      <c r="D268" s="489" t="s">
        <v>1855</v>
      </c>
      <c r="E268" s="489">
        <f t="shared" si="4"/>
        <v>241</v>
      </c>
      <c r="F268" s="489" t="s">
        <v>870</v>
      </c>
      <c r="G268" s="489" t="s">
        <v>1818</v>
      </c>
      <c r="H268" s="490" t="s">
        <v>223</v>
      </c>
      <c r="I268" s="490" t="s">
        <v>1751</v>
      </c>
      <c r="J268" s="490" t="s">
        <v>1757</v>
      </c>
      <c r="K268" s="490" t="s">
        <v>1845</v>
      </c>
      <c r="L268" s="490"/>
      <c r="M268" s="501" t="s">
        <v>765</v>
      </c>
      <c r="N268" s="494" t="s">
        <v>365</v>
      </c>
      <c r="O268" s="495"/>
      <c r="P268" s="495"/>
      <c r="Q268" s="494" t="s">
        <v>799</v>
      </c>
      <c r="R268" s="501" t="s">
        <v>1856</v>
      </c>
      <c r="S268" s="496" t="s">
        <v>1857</v>
      </c>
      <c r="T268" s="497" t="s">
        <v>801</v>
      </c>
      <c r="U268" s="498">
        <v>34240</v>
      </c>
      <c r="V268" s="497">
        <f t="shared" ca="1" si="5"/>
        <v>32</v>
      </c>
      <c r="W268" s="497" t="s">
        <v>1858</v>
      </c>
      <c r="X268" s="497" t="s">
        <v>778</v>
      </c>
      <c r="Y268" s="497" t="s">
        <v>792</v>
      </c>
      <c r="Z268" s="497" t="s">
        <v>846</v>
      </c>
      <c r="AA268" s="497" t="s">
        <v>846</v>
      </c>
      <c r="AB268" s="497" t="s">
        <v>1854</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255</v>
      </c>
      <c r="D269" s="489" t="s">
        <v>1859</v>
      </c>
      <c r="E269" s="489">
        <f t="shared" si="4"/>
        <v>242</v>
      </c>
      <c r="F269" s="489" t="s">
        <v>870</v>
      </c>
      <c r="G269" s="489" t="s">
        <v>1818</v>
      </c>
      <c r="H269" s="490" t="s">
        <v>223</v>
      </c>
      <c r="I269" s="490" t="s">
        <v>1751</v>
      </c>
      <c r="J269" s="490" t="s">
        <v>1757</v>
      </c>
      <c r="K269" s="490" t="s">
        <v>1845</v>
      </c>
      <c r="L269" s="490"/>
      <c r="M269" s="501" t="s">
        <v>765</v>
      </c>
      <c r="N269" s="494" t="s">
        <v>365</v>
      </c>
      <c r="O269" s="495"/>
      <c r="P269" s="495"/>
      <c r="Q269" s="494" t="s">
        <v>766</v>
      </c>
      <c r="R269" s="502" t="s">
        <v>1860</v>
      </c>
      <c r="S269" s="496" t="s">
        <v>1861</v>
      </c>
      <c r="T269" s="497" t="s">
        <v>801</v>
      </c>
      <c r="U269" s="498">
        <v>35234</v>
      </c>
      <c r="V269" s="497">
        <f t="shared" ca="1" si="5"/>
        <v>29</v>
      </c>
      <c r="W269" s="497" t="s">
        <v>1862</v>
      </c>
      <c r="X269" s="497" t="s">
        <v>778</v>
      </c>
      <c r="Y269" s="497" t="s">
        <v>792</v>
      </c>
      <c r="Z269" s="497" t="s">
        <v>740</v>
      </c>
      <c r="AA269" s="497" t="s">
        <v>740</v>
      </c>
      <c r="AB269" s="497" t="s">
        <v>1849</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256</v>
      </c>
      <c r="D270" s="489" t="s">
        <v>1863</v>
      </c>
      <c r="E270" s="489">
        <f t="shared" ref="E270:E287" si="6">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19" t="s">
        <v>1864</v>
      </c>
      <c r="S270" s="496" t="s">
        <v>1865</v>
      </c>
      <c r="T270" s="497" t="s">
        <v>801</v>
      </c>
      <c r="U270" s="498">
        <v>35316</v>
      </c>
      <c r="V270" s="497">
        <f t="shared" ref="V270:V300" ca="1" si="7">DATEDIF(U270,TODAY(),"Y")</f>
        <v>29</v>
      </c>
      <c r="W270" s="497" t="s">
        <v>1866</v>
      </c>
      <c r="X270" s="497" t="s">
        <v>778</v>
      </c>
      <c r="Y270" s="497" t="s">
        <v>784</v>
      </c>
      <c r="Z270" s="497" t="s">
        <v>740</v>
      </c>
      <c r="AA270" s="497" t="s">
        <v>740</v>
      </c>
      <c r="AB270" s="497" t="s">
        <v>1867</v>
      </c>
      <c r="AC270" s="497"/>
      <c r="AD270" s="497"/>
      <c r="AE270" s="497" t="s">
        <v>771</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257</v>
      </c>
      <c r="D271" s="489" t="s">
        <v>1868</v>
      </c>
      <c r="E271" s="489">
        <f t="shared" si="6"/>
        <v>244</v>
      </c>
      <c r="F271" s="489" t="s">
        <v>870</v>
      </c>
      <c r="G271" s="489" t="s">
        <v>1818</v>
      </c>
      <c r="H271" s="490" t="s">
        <v>223</v>
      </c>
      <c r="I271" s="490" t="s">
        <v>1751</v>
      </c>
      <c r="J271" s="490" t="s">
        <v>1757</v>
      </c>
      <c r="K271" s="490" t="s">
        <v>1845</v>
      </c>
      <c r="L271" s="490"/>
      <c r="M271" s="501" t="s">
        <v>765</v>
      </c>
      <c r="N271" s="494"/>
      <c r="O271" s="495"/>
      <c r="P271" s="495"/>
      <c r="Q271" s="494" t="s">
        <v>766</v>
      </c>
      <c r="R271" s="504" t="s">
        <v>1869</v>
      </c>
      <c r="S271" s="496" t="s">
        <v>1870</v>
      </c>
      <c r="T271" s="497" t="s">
        <v>801</v>
      </c>
      <c r="U271" s="498">
        <v>34953</v>
      </c>
      <c r="V271" s="497">
        <f t="shared" ca="1" si="7"/>
        <v>30</v>
      </c>
      <c r="W271" s="497" t="s">
        <v>1871</v>
      </c>
      <c r="X271" s="497" t="s">
        <v>778</v>
      </c>
      <c r="Y271" s="497" t="s">
        <v>792</v>
      </c>
      <c r="Z271" s="497" t="s">
        <v>740</v>
      </c>
      <c r="AA271" s="497" t="s">
        <v>740</v>
      </c>
      <c r="AB271" s="497" t="s">
        <v>1750</v>
      </c>
      <c r="AC271" s="497" t="s">
        <v>786</v>
      </c>
      <c r="AD271" s="497" t="s">
        <v>787</v>
      </c>
      <c r="AE271" s="497" t="s">
        <v>1053</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258</v>
      </c>
      <c r="D272" s="489" t="s">
        <v>1754</v>
      </c>
      <c r="E272" s="489">
        <f t="shared" si="6"/>
        <v>244</v>
      </c>
      <c r="F272" s="489"/>
      <c r="G272" s="489" t="s">
        <v>1818</v>
      </c>
      <c r="H272" s="490" t="s">
        <v>223</v>
      </c>
      <c r="I272" s="490" t="s">
        <v>1751</v>
      </c>
      <c r="J272" s="490" t="s">
        <v>1754</v>
      </c>
      <c r="K272" s="490" t="s">
        <v>726</v>
      </c>
      <c r="L272" s="490"/>
      <c r="M272" s="493" t="s">
        <v>841</v>
      </c>
      <c r="N272" s="494"/>
      <c r="O272" s="495" t="s">
        <v>197</v>
      </c>
      <c r="P272" s="495"/>
      <c r="Q272" s="494"/>
      <c r="R272" s="493" t="s">
        <v>248</v>
      </c>
      <c r="S272" s="496" t="s">
        <v>1755</v>
      </c>
      <c r="T272" s="497" t="s">
        <v>801</v>
      </c>
      <c r="U272" s="498">
        <v>21600</v>
      </c>
      <c r="V272" s="497">
        <f t="shared" ca="1" si="7"/>
        <v>66</v>
      </c>
      <c r="W272" s="497" t="s">
        <v>1756</v>
      </c>
      <c r="X272" s="497" t="s">
        <v>733</v>
      </c>
      <c r="Y272" s="497" t="s">
        <v>734</v>
      </c>
      <c r="Z272" s="497" t="s">
        <v>740</v>
      </c>
      <c r="AA272" s="497" t="s">
        <v>740</v>
      </c>
      <c r="AB272" s="497" t="s">
        <v>1750</v>
      </c>
      <c r="AC272" s="497" t="s">
        <v>1012</v>
      </c>
      <c r="AD272" s="497"/>
      <c r="AE272" s="497"/>
      <c r="AF272" s="499"/>
      <c r="AG272" s="499"/>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259</v>
      </c>
      <c r="D273" s="489" t="s">
        <v>1872</v>
      </c>
      <c r="E273" s="489">
        <f t="shared" si="6"/>
        <v>245</v>
      </c>
      <c r="F273" s="489" t="s">
        <v>870</v>
      </c>
      <c r="G273" s="489" t="s">
        <v>1818</v>
      </c>
      <c r="H273" s="490" t="s">
        <v>223</v>
      </c>
      <c r="I273" s="490" t="s">
        <v>1751</v>
      </c>
      <c r="J273" s="490" t="s">
        <v>1754</v>
      </c>
      <c r="K273" s="490" t="s">
        <v>726</v>
      </c>
      <c r="L273" s="490"/>
      <c r="M273" s="501" t="s">
        <v>841</v>
      </c>
      <c r="N273" s="494" t="s">
        <v>365</v>
      </c>
      <c r="O273" s="495"/>
      <c r="P273" s="495"/>
      <c r="Q273" s="494" t="s">
        <v>799</v>
      </c>
      <c r="R273" s="501" t="s">
        <v>398</v>
      </c>
      <c r="S273" s="496" t="s">
        <v>1873</v>
      </c>
      <c r="T273" s="497" t="s">
        <v>801</v>
      </c>
      <c r="U273" s="498">
        <v>22712</v>
      </c>
      <c r="V273" s="497">
        <f t="shared" ca="1" si="7"/>
        <v>63</v>
      </c>
      <c r="W273" s="497" t="s">
        <v>1874</v>
      </c>
      <c r="X273" s="497" t="s">
        <v>778</v>
      </c>
      <c r="Y273" s="497" t="s">
        <v>792</v>
      </c>
      <c r="Z273" s="497" t="s">
        <v>846</v>
      </c>
      <c r="AA273" s="497" t="s">
        <v>846</v>
      </c>
      <c r="AB273" s="497" t="s">
        <v>1875</v>
      </c>
      <c r="AC273" s="497"/>
      <c r="AD273" s="497"/>
      <c r="AE273" s="497" t="s">
        <v>1584</v>
      </c>
      <c r="AF273" s="499" t="s">
        <v>1605</v>
      </c>
      <c r="AG273" s="499" t="s">
        <v>688</v>
      </c>
      <c r="AH273" s="500"/>
      <c r="AI273" s="500"/>
      <c r="AJ273" s="500"/>
      <c r="AK273" s="193"/>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260</v>
      </c>
      <c r="D274" s="489" t="s">
        <v>1876</v>
      </c>
      <c r="E274" s="489">
        <f t="shared" si="6"/>
        <v>246</v>
      </c>
      <c r="F274" s="489" t="s">
        <v>870</v>
      </c>
      <c r="G274" s="489" t="s">
        <v>1818</v>
      </c>
      <c r="H274" s="490" t="s">
        <v>223</v>
      </c>
      <c r="I274" s="490" t="s">
        <v>1751</v>
      </c>
      <c r="J274" s="490" t="s">
        <v>1754</v>
      </c>
      <c r="K274" s="490" t="s">
        <v>726</v>
      </c>
      <c r="L274" s="490"/>
      <c r="M274" s="501" t="s">
        <v>841</v>
      </c>
      <c r="N274" s="494" t="s">
        <v>365</v>
      </c>
      <c r="O274" s="495"/>
      <c r="P274" s="495"/>
      <c r="Q274" s="494" t="s">
        <v>799</v>
      </c>
      <c r="R274" s="501" t="s">
        <v>419</v>
      </c>
      <c r="S274" s="496" t="s">
        <v>1877</v>
      </c>
      <c r="T274" s="497" t="s">
        <v>801</v>
      </c>
      <c r="U274" s="498">
        <v>24504</v>
      </c>
      <c r="V274" s="497">
        <f t="shared" ca="1" si="7"/>
        <v>58</v>
      </c>
      <c r="W274" s="497" t="s">
        <v>1878</v>
      </c>
      <c r="X274" s="497" t="s">
        <v>778</v>
      </c>
      <c r="Y274" s="497" t="s">
        <v>792</v>
      </c>
      <c r="Z274" s="497" t="s">
        <v>846</v>
      </c>
      <c r="AA274" s="497" t="s">
        <v>846</v>
      </c>
      <c r="AB274" s="497" t="s">
        <v>1835</v>
      </c>
      <c r="AC274" s="497"/>
      <c r="AD274" s="497"/>
      <c r="AE274" s="497" t="s">
        <v>1584</v>
      </c>
      <c r="AF274" s="499" t="s">
        <v>1605</v>
      </c>
      <c r="AG274" s="499" t="s">
        <v>688</v>
      </c>
      <c r="AH274" s="500"/>
      <c r="AI274" s="500"/>
      <c r="AJ274" s="500"/>
      <c r="AK274" s="193"/>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261</v>
      </c>
      <c r="D275" s="489" t="s">
        <v>1879</v>
      </c>
      <c r="E275" s="489">
        <f t="shared" si="6"/>
        <v>247</v>
      </c>
      <c r="F275" s="489" t="s">
        <v>870</v>
      </c>
      <c r="G275" s="489" t="s">
        <v>1818</v>
      </c>
      <c r="H275" s="490" t="s">
        <v>223</v>
      </c>
      <c r="I275" s="490" t="s">
        <v>1751</v>
      </c>
      <c r="J275" s="490" t="s">
        <v>1754</v>
      </c>
      <c r="K275" s="490" t="s">
        <v>726</v>
      </c>
      <c r="L275" s="490"/>
      <c r="M275" s="501" t="s">
        <v>841</v>
      </c>
      <c r="N275" s="494" t="s">
        <v>365</v>
      </c>
      <c r="O275" s="495"/>
      <c r="P275" s="495"/>
      <c r="Q275" s="494" t="s">
        <v>799</v>
      </c>
      <c r="R275" s="501" t="s">
        <v>440</v>
      </c>
      <c r="S275" s="496" t="s">
        <v>1880</v>
      </c>
      <c r="T275" s="497" t="s">
        <v>801</v>
      </c>
      <c r="U275" s="498">
        <v>30050</v>
      </c>
      <c r="V275" s="497">
        <f t="shared" ca="1" si="7"/>
        <v>43</v>
      </c>
      <c r="W275" s="497" t="s">
        <v>1881</v>
      </c>
      <c r="X275" s="497" t="s">
        <v>778</v>
      </c>
      <c r="Y275" s="497" t="s">
        <v>792</v>
      </c>
      <c r="Z275" s="497" t="s">
        <v>846</v>
      </c>
      <c r="AA275" s="497" t="s">
        <v>846</v>
      </c>
      <c r="AB275" s="497" t="s">
        <v>1882</v>
      </c>
      <c r="AC275" s="497"/>
      <c r="AD275" s="497"/>
      <c r="AE275" s="497" t="s">
        <v>1584</v>
      </c>
      <c r="AF275" s="499" t="s">
        <v>1605</v>
      </c>
      <c r="AG275" s="499" t="s">
        <v>688</v>
      </c>
      <c r="AH275" s="500"/>
      <c r="AI275" s="500"/>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262</v>
      </c>
      <c r="D276" s="489" t="s">
        <v>1883</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4" t="s">
        <v>462</v>
      </c>
      <c r="S276" s="496" t="s">
        <v>1884</v>
      </c>
      <c r="T276" s="497" t="s">
        <v>801</v>
      </c>
      <c r="U276" s="498">
        <v>32103</v>
      </c>
      <c r="V276" s="497">
        <f t="shared" ca="1" si="7"/>
        <v>38</v>
      </c>
      <c r="W276" s="497" t="s">
        <v>1885</v>
      </c>
      <c r="X276" s="497" t="s">
        <v>778</v>
      </c>
      <c r="Y276" s="497" t="s">
        <v>792</v>
      </c>
      <c r="Z276" s="497" t="s">
        <v>846</v>
      </c>
      <c r="AA276" s="497" t="s">
        <v>846</v>
      </c>
      <c r="AB276" s="497" t="s">
        <v>1886</v>
      </c>
      <c r="AC276" s="497" t="s">
        <v>786</v>
      </c>
      <c r="AD276" s="497" t="s">
        <v>1887</v>
      </c>
      <c r="AE276" s="497" t="s">
        <v>1584</v>
      </c>
      <c r="AF276" s="499" t="s">
        <v>1605</v>
      </c>
      <c r="AG276" s="499" t="s">
        <v>688</v>
      </c>
      <c r="AH276" s="500"/>
      <c r="AI276" s="500"/>
      <c r="AJ276" s="500"/>
      <c r="AK276" s="500"/>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263</v>
      </c>
      <c r="D277" s="489" t="s">
        <v>2119</v>
      </c>
      <c r="E277" s="489">
        <f t="shared" si="6"/>
        <v>249</v>
      </c>
      <c r="F277" s="489" t="s">
        <v>684</v>
      </c>
      <c r="G277" s="489" t="s">
        <v>744</v>
      </c>
      <c r="H277" s="490" t="s">
        <v>78</v>
      </c>
      <c r="I277" s="490" t="s">
        <v>990</v>
      </c>
      <c r="J277" s="490" t="s">
        <v>2119</v>
      </c>
      <c r="K277" s="490" t="s">
        <v>726</v>
      </c>
      <c r="L277" s="490"/>
      <c r="M277" s="493" t="s">
        <v>727</v>
      </c>
      <c r="N277" s="494"/>
      <c r="O277" s="495" t="s">
        <v>69</v>
      </c>
      <c r="P277" s="495"/>
      <c r="Q277" s="494" t="s">
        <v>766</v>
      </c>
      <c r="R277" s="493" t="s">
        <v>383</v>
      </c>
      <c r="S277" s="496" t="s">
        <v>2120</v>
      </c>
      <c r="T277" s="497" t="s">
        <v>801</v>
      </c>
      <c r="U277" s="498">
        <v>34440</v>
      </c>
      <c r="V277" s="497">
        <f t="shared" ca="1" si="7"/>
        <v>31</v>
      </c>
      <c r="W277" s="497" t="s">
        <v>2121</v>
      </c>
      <c r="X277" s="497" t="s">
        <v>769</v>
      </c>
      <c r="Y277" s="497" t="s">
        <v>734</v>
      </c>
      <c r="Z277" s="497" t="s">
        <v>744</v>
      </c>
      <c r="AA277" s="497" t="s">
        <v>744</v>
      </c>
      <c r="AB277" s="497" t="s">
        <v>1041</v>
      </c>
      <c r="AC277" s="497"/>
      <c r="AD277" s="497"/>
      <c r="AE277" s="497"/>
      <c r="AF277" s="499"/>
      <c r="AG277" s="499" t="s">
        <v>684</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264</v>
      </c>
      <c r="D278" s="489" t="s">
        <v>1937</v>
      </c>
      <c r="E278" s="489">
        <f t="shared" si="6"/>
        <v>250</v>
      </c>
      <c r="F278" s="489" t="s">
        <v>684</v>
      </c>
      <c r="G278" s="489" t="s">
        <v>744</v>
      </c>
      <c r="H278" s="490" t="s">
        <v>78</v>
      </c>
      <c r="I278" s="490" t="s">
        <v>990</v>
      </c>
      <c r="J278" s="490" t="s">
        <v>2119</v>
      </c>
      <c r="K278" s="490" t="s">
        <v>726</v>
      </c>
      <c r="L278" s="490"/>
      <c r="M278" s="501" t="s">
        <v>727</v>
      </c>
      <c r="N278" s="494"/>
      <c r="O278" s="495" t="s">
        <v>197</v>
      </c>
      <c r="P278" s="495"/>
      <c r="Q278" s="494" t="s">
        <v>729</v>
      </c>
      <c r="R278" s="501" t="s">
        <v>1939</v>
      </c>
      <c r="S278" s="496" t="s">
        <v>1940</v>
      </c>
      <c r="T278" s="497" t="s">
        <v>731</v>
      </c>
      <c r="U278" s="498">
        <v>26171</v>
      </c>
      <c r="V278" s="497">
        <f t="shared" ca="1" si="7"/>
        <v>54</v>
      </c>
      <c r="W278" s="497" t="s">
        <v>1941</v>
      </c>
      <c r="X278" s="497" t="s">
        <v>733</v>
      </c>
      <c r="Y278" s="497" t="s">
        <v>734</v>
      </c>
      <c r="Z278" s="497" t="s">
        <v>744</v>
      </c>
      <c r="AA278" s="497" t="s">
        <v>744</v>
      </c>
      <c r="AB278" s="497" t="s">
        <v>1041</v>
      </c>
      <c r="AC278" s="497"/>
      <c r="AD278" s="497"/>
      <c r="AE278" s="497"/>
      <c r="AF278" s="499"/>
      <c r="AG278" s="499" t="s">
        <v>684</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265</v>
      </c>
      <c r="D279" s="489" t="s">
        <v>1979</v>
      </c>
      <c r="E279" s="489">
        <f t="shared" si="6"/>
        <v>251</v>
      </c>
      <c r="F279" s="489" t="s">
        <v>684</v>
      </c>
      <c r="G279" s="489" t="s">
        <v>744</v>
      </c>
      <c r="H279" s="490" t="s">
        <v>78</v>
      </c>
      <c r="I279" s="490" t="s">
        <v>990</v>
      </c>
      <c r="J279" s="490" t="s">
        <v>2119</v>
      </c>
      <c r="K279" s="490" t="s">
        <v>726</v>
      </c>
      <c r="L279" s="490"/>
      <c r="M279" s="501" t="s">
        <v>727</v>
      </c>
      <c r="N279" s="494"/>
      <c r="O279" s="495"/>
      <c r="P279" s="495"/>
      <c r="Q279" s="494" t="s">
        <v>799</v>
      </c>
      <c r="R279" s="501" t="s">
        <v>253</v>
      </c>
      <c r="S279" s="496" t="s">
        <v>1981</v>
      </c>
      <c r="T279" s="497" t="s">
        <v>801</v>
      </c>
      <c r="U279" s="498">
        <v>23437</v>
      </c>
      <c r="V279" s="497">
        <f t="shared" ca="1" si="7"/>
        <v>61</v>
      </c>
      <c r="W279" s="497" t="s">
        <v>1982</v>
      </c>
      <c r="X279" s="497" t="s">
        <v>733</v>
      </c>
      <c r="Y279" s="497" t="s">
        <v>734</v>
      </c>
      <c r="Z279" s="497" t="s">
        <v>744</v>
      </c>
      <c r="AA279" s="497" t="s">
        <v>744</v>
      </c>
      <c r="AB279" s="497" t="s">
        <v>1983</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266</v>
      </c>
      <c r="D280" s="489" t="s">
        <v>2122</v>
      </c>
      <c r="E280" s="489">
        <f t="shared" si="6"/>
        <v>252</v>
      </c>
      <c r="F280" s="489" t="s">
        <v>684</v>
      </c>
      <c r="G280" s="489" t="s">
        <v>744</v>
      </c>
      <c r="H280" s="490" t="s">
        <v>78</v>
      </c>
      <c r="I280" s="490" t="s">
        <v>990</v>
      </c>
      <c r="J280" s="490" t="s">
        <v>2119</v>
      </c>
      <c r="K280" s="490" t="s">
        <v>726</v>
      </c>
      <c r="L280" s="490"/>
      <c r="M280" s="501" t="s">
        <v>727</v>
      </c>
      <c r="N280" s="494"/>
      <c r="O280" s="495"/>
      <c r="P280" s="495"/>
      <c r="Q280" s="494" t="s">
        <v>766</v>
      </c>
      <c r="R280" s="501" t="s">
        <v>399</v>
      </c>
      <c r="S280" s="496" t="s">
        <v>2123</v>
      </c>
      <c r="T280" s="497" t="s">
        <v>801</v>
      </c>
      <c r="U280" s="498">
        <v>36875</v>
      </c>
      <c r="V280" s="497">
        <f t="shared" ca="1" si="7"/>
        <v>25</v>
      </c>
      <c r="W280" s="497" t="s">
        <v>2124</v>
      </c>
      <c r="X280" s="497" t="s">
        <v>769</v>
      </c>
      <c r="Y280" s="497" t="s">
        <v>734</v>
      </c>
      <c r="Z280" s="497" t="s">
        <v>744</v>
      </c>
      <c r="AA280" s="497" t="s">
        <v>2125</v>
      </c>
      <c r="AB280" s="497" t="s">
        <v>2126</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267</v>
      </c>
      <c r="D281" s="671" t="s">
        <v>2141</v>
      </c>
      <c r="E281" s="489">
        <f t="shared" si="6"/>
        <v>253</v>
      </c>
      <c r="F281" s="489" t="s">
        <v>684</v>
      </c>
      <c r="G281" s="954" t="s">
        <v>744</v>
      </c>
      <c r="H281" s="490" t="s">
        <v>78</v>
      </c>
      <c r="I281" s="490" t="s">
        <v>990</v>
      </c>
      <c r="J281" s="490" t="s">
        <v>2119</v>
      </c>
      <c r="K281" s="490" t="s">
        <v>726</v>
      </c>
      <c r="L281" s="490"/>
      <c r="M281" s="501" t="s">
        <v>727</v>
      </c>
      <c r="N281" s="623" t="s">
        <v>2963</v>
      </c>
      <c r="O281" s="495"/>
      <c r="P281" s="495"/>
      <c r="Q281" s="494" t="s">
        <v>766</v>
      </c>
      <c r="R281" s="501" t="s">
        <v>2142</v>
      </c>
      <c r="S281" s="496" t="s">
        <v>2143</v>
      </c>
      <c r="T281" s="497" t="s">
        <v>801</v>
      </c>
      <c r="U281" s="498">
        <v>35049</v>
      </c>
      <c r="V281" s="497">
        <f t="shared" ca="1" si="7"/>
        <v>30</v>
      </c>
      <c r="W281" s="497"/>
      <c r="X281" s="497" t="s">
        <v>769</v>
      </c>
      <c r="Y281" s="497" t="s">
        <v>734</v>
      </c>
      <c r="Z281" s="497" t="s">
        <v>744</v>
      </c>
      <c r="AA281" s="497" t="s">
        <v>744</v>
      </c>
      <c r="AB281" s="497" t="s">
        <v>1041</v>
      </c>
      <c r="AC281" s="497" t="s">
        <v>786</v>
      </c>
      <c r="AD281" s="497" t="s">
        <v>2016</v>
      </c>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268</v>
      </c>
      <c r="D282" s="671" t="s">
        <v>2144</v>
      </c>
      <c r="E282" s="489">
        <f t="shared" si="6"/>
        <v>254</v>
      </c>
      <c r="F282" s="489" t="s">
        <v>684</v>
      </c>
      <c r="G282" s="954" t="s">
        <v>744</v>
      </c>
      <c r="H282" s="490" t="s">
        <v>78</v>
      </c>
      <c r="I282" s="490" t="s">
        <v>990</v>
      </c>
      <c r="J282" s="490" t="s">
        <v>2119</v>
      </c>
      <c r="K282" s="490" t="s">
        <v>726</v>
      </c>
      <c r="L282" s="490"/>
      <c r="M282" s="501" t="s">
        <v>727</v>
      </c>
      <c r="N282" s="623" t="s">
        <v>2963</v>
      </c>
      <c r="O282" s="495"/>
      <c r="P282" s="495"/>
      <c r="Q282" s="494" t="s">
        <v>799</v>
      </c>
      <c r="R282" s="502" t="s">
        <v>2145</v>
      </c>
      <c r="S282" s="496" t="s">
        <v>2146</v>
      </c>
      <c r="T282" s="497" t="s">
        <v>801</v>
      </c>
      <c r="U282" s="498">
        <v>29815</v>
      </c>
      <c r="V282" s="497">
        <f t="shared" ca="1" si="7"/>
        <v>44</v>
      </c>
      <c r="W282" s="497"/>
      <c r="X282" s="497" t="s">
        <v>778</v>
      </c>
      <c r="Y282" s="497" t="s">
        <v>734</v>
      </c>
      <c r="Z282" s="497" t="s">
        <v>744</v>
      </c>
      <c r="AA282" s="497" t="s">
        <v>744</v>
      </c>
      <c r="AB282" s="497" t="s">
        <v>2147</v>
      </c>
      <c r="AC282" s="497" t="s">
        <v>786</v>
      </c>
      <c r="AD282" s="497" t="s">
        <v>787</v>
      </c>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269</v>
      </c>
      <c r="D283" s="671" t="s">
        <v>2148</v>
      </c>
      <c r="E283" s="489">
        <f t="shared" si="6"/>
        <v>255</v>
      </c>
      <c r="F283" s="489" t="s">
        <v>684</v>
      </c>
      <c r="G283" s="954" t="s">
        <v>744</v>
      </c>
      <c r="H283" s="490" t="s">
        <v>78</v>
      </c>
      <c r="I283" s="490" t="s">
        <v>990</v>
      </c>
      <c r="J283" s="490" t="s">
        <v>2119</v>
      </c>
      <c r="K283" s="490" t="s">
        <v>726</v>
      </c>
      <c r="L283" s="490"/>
      <c r="M283" s="504" t="s">
        <v>727</v>
      </c>
      <c r="N283" s="623" t="s">
        <v>2963</v>
      </c>
      <c r="O283" s="495"/>
      <c r="P283" s="495"/>
      <c r="Q283" s="494" t="s">
        <v>766</v>
      </c>
      <c r="R283" s="579" t="s">
        <v>2149</v>
      </c>
      <c r="S283" s="496" t="s">
        <v>2150</v>
      </c>
      <c r="T283" s="497" t="s">
        <v>731</v>
      </c>
      <c r="U283" s="498">
        <v>35416</v>
      </c>
      <c r="V283" s="497">
        <f t="shared" ca="1" si="7"/>
        <v>29</v>
      </c>
      <c r="W283" s="497"/>
      <c r="X283" s="497" t="s">
        <v>778</v>
      </c>
      <c r="Y283" s="497" t="s">
        <v>784</v>
      </c>
      <c r="Z283" s="497" t="s">
        <v>744</v>
      </c>
      <c r="AA283" s="497" t="s">
        <v>744</v>
      </c>
      <c r="AB283" s="497" t="s">
        <v>1041</v>
      </c>
      <c r="AC283" s="497" t="s">
        <v>786</v>
      </c>
      <c r="AD283" s="497" t="s">
        <v>1402</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270</v>
      </c>
      <c r="D284" s="659" t="s">
        <v>2127</v>
      </c>
      <c r="E284" s="489">
        <f t="shared" si="6"/>
        <v>256</v>
      </c>
      <c r="F284" s="489" t="s">
        <v>684</v>
      </c>
      <c r="G284" s="954" t="s">
        <v>744</v>
      </c>
      <c r="H284" s="490" t="s">
        <v>78</v>
      </c>
      <c r="I284" s="490" t="s">
        <v>990</v>
      </c>
      <c r="J284" s="490" t="s">
        <v>2119</v>
      </c>
      <c r="K284" s="490" t="s">
        <v>726</v>
      </c>
      <c r="L284" s="490"/>
      <c r="M284" s="502" t="s">
        <v>765</v>
      </c>
      <c r="N284" s="623" t="s">
        <v>2963</v>
      </c>
      <c r="O284" s="495"/>
      <c r="P284" s="495"/>
      <c r="Q284" s="494" t="s">
        <v>766</v>
      </c>
      <c r="R284" s="493" t="s">
        <v>2128</v>
      </c>
      <c r="S284" s="496" t="s">
        <v>2129</v>
      </c>
      <c r="T284" s="497" t="s">
        <v>801</v>
      </c>
      <c r="U284" s="498">
        <v>35773</v>
      </c>
      <c r="V284" s="497">
        <f t="shared" ca="1" si="7"/>
        <v>28</v>
      </c>
      <c r="W284" s="497"/>
      <c r="X284" s="497" t="s">
        <v>778</v>
      </c>
      <c r="Y284" s="497" t="s">
        <v>784</v>
      </c>
      <c r="Z284" s="497" t="s">
        <v>744</v>
      </c>
      <c r="AA284" s="497" t="s">
        <v>744</v>
      </c>
      <c r="AB284" s="497" t="s">
        <v>2130</v>
      </c>
      <c r="AC284" s="497"/>
      <c r="AD284" s="497"/>
      <c r="AE284" s="497" t="s">
        <v>1053</v>
      </c>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271</v>
      </c>
      <c r="D285" s="659" t="s">
        <v>2315</v>
      </c>
      <c r="E285" s="489">
        <f t="shared" si="6"/>
        <v>257</v>
      </c>
      <c r="F285" s="489" t="s">
        <v>684</v>
      </c>
      <c r="G285" s="954" t="s">
        <v>744</v>
      </c>
      <c r="H285" s="490" t="s">
        <v>78</v>
      </c>
      <c r="I285" s="490" t="s">
        <v>990</v>
      </c>
      <c r="J285" s="490" t="s">
        <v>2119</v>
      </c>
      <c r="K285" s="490" t="s">
        <v>726</v>
      </c>
      <c r="L285" s="490"/>
      <c r="M285" s="534" t="s">
        <v>765</v>
      </c>
      <c r="N285" s="623" t="s">
        <v>2963</v>
      </c>
      <c r="O285" s="495" t="s">
        <v>197</v>
      </c>
      <c r="P285" s="495"/>
      <c r="Q285" s="494" t="s">
        <v>766</v>
      </c>
      <c r="R285" s="502" t="s">
        <v>387</v>
      </c>
      <c r="S285" s="496" t="s">
        <v>2318</v>
      </c>
      <c r="T285" s="497" t="s">
        <v>801</v>
      </c>
      <c r="U285" s="498">
        <v>32520</v>
      </c>
      <c r="V285" s="497">
        <f t="shared" ca="1" si="7"/>
        <v>37</v>
      </c>
      <c r="W285" s="497"/>
      <c r="X285" s="551" t="s">
        <v>769</v>
      </c>
      <c r="Y285" s="508" t="s">
        <v>734</v>
      </c>
      <c r="Z285" s="497" t="s">
        <v>744</v>
      </c>
      <c r="AA285" s="497" t="s">
        <v>2290</v>
      </c>
      <c r="AB285" s="497" t="s">
        <v>2319</v>
      </c>
      <c r="AC285" s="497"/>
      <c r="AD285" s="497"/>
      <c r="AE285" s="497" t="s">
        <v>1053</v>
      </c>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272</v>
      </c>
      <c r="D286" s="659" t="s">
        <v>2131</v>
      </c>
      <c r="E286" s="489">
        <f t="shared" si="6"/>
        <v>258</v>
      </c>
      <c r="F286" s="489" t="s">
        <v>684</v>
      </c>
      <c r="G286" s="954" t="s">
        <v>744</v>
      </c>
      <c r="H286" s="490" t="s">
        <v>78</v>
      </c>
      <c r="I286" s="490" t="s">
        <v>990</v>
      </c>
      <c r="J286" s="490" t="s">
        <v>2119</v>
      </c>
      <c r="K286" s="490" t="s">
        <v>726</v>
      </c>
      <c r="L286" s="490"/>
      <c r="M286" s="514" t="s">
        <v>765</v>
      </c>
      <c r="N286" s="623" t="s">
        <v>2963</v>
      </c>
      <c r="O286" s="497"/>
      <c r="P286" s="497"/>
      <c r="Q286" s="564" t="s">
        <v>766</v>
      </c>
      <c r="R286" s="519" t="s">
        <v>2132</v>
      </c>
      <c r="S286" s="496" t="s">
        <v>2133</v>
      </c>
      <c r="T286" s="497" t="s">
        <v>801</v>
      </c>
      <c r="U286" s="498">
        <v>36932</v>
      </c>
      <c r="V286" s="497">
        <f t="shared" ca="1" si="7"/>
        <v>24</v>
      </c>
      <c r="W286" s="497"/>
      <c r="X286" s="497" t="s">
        <v>778</v>
      </c>
      <c r="Y286" s="497" t="s">
        <v>784</v>
      </c>
      <c r="Z286" s="497" t="s">
        <v>744</v>
      </c>
      <c r="AA286" s="497" t="s">
        <v>2134</v>
      </c>
      <c r="AB286" s="497" t="s">
        <v>2135</v>
      </c>
      <c r="AC286" s="497"/>
      <c r="AD286" s="497"/>
      <c r="AE286" s="497" t="s">
        <v>771</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193"/>
      <c r="B287" s="193"/>
      <c r="C287" s="489">
        <v>273</v>
      </c>
      <c r="D287" s="489" t="s">
        <v>2136</v>
      </c>
      <c r="E287" s="489">
        <f t="shared" si="6"/>
        <v>259</v>
      </c>
      <c r="F287" s="667" t="s">
        <v>684</v>
      </c>
      <c r="G287" s="954" t="s">
        <v>744</v>
      </c>
      <c r="H287" s="490" t="s">
        <v>78</v>
      </c>
      <c r="I287" s="490" t="s">
        <v>990</v>
      </c>
      <c r="J287" s="490" t="s">
        <v>2119</v>
      </c>
      <c r="K287" s="490" t="s">
        <v>726</v>
      </c>
      <c r="L287" s="490"/>
      <c r="M287" s="514" t="s">
        <v>765</v>
      </c>
      <c r="N287" s="1024" t="s">
        <v>2963</v>
      </c>
      <c r="O287" s="636"/>
      <c r="P287" s="636"/>
      <c r="Q287" s="635" t="s">
        <v>766</v>
      </c>
      <c r="R287" s="709" t="s">
        <v>2137</v>
      </c>
      <c r="S287" s="638" t="s">
        <v>2138</v>
      </c>
      <c r="T287" s="636" t="s">
        <v>801</v>
      </c>
      <c r="U287" s="639">
        <v>36693</v>
      </c>
      <c r="V287" s="497">
        <f t="shared" ca="1" si="7"/>
        <v>25</v>
      </c>
      <c r="W287" s="497" t="s">
        <v>2139</v>
      </c>
      <c r="X287" s="497" t="s">
        <v>778</v>
      </c>
      <c r="Y287" s="497" t="s">
        <v>792</v>
      </c>
      <c r="Z287" s="497" t="s">
        <v>744</v>
      </c>
      <c r="AA287" s="497" t="s">
        <v>1235</v>
      </c>
      <c r="AB287" s="497" t="s">
        <v>2140</v>
      </c>
      <c r="AC287" s="497"/>
      <c r="AD287" s="497"/>
      <c r="AE287" s="497" t="s">
        <v>891</v>
      </c>
      <c r="AF287" s="497"/>
      <c r="AG287" s="670" t="s">
        <v>684</v>
      </c>
      <c r="AH287" s="193"/>
      <c r="AI287" s="500"/>
      <c r="AJ287" s="500"/>
      <c r="AK287" s="500"/>
      <c r="AL287" s="193"/>
      <c r="AM287" s="193"/>
      <c r="AN287" s="193"/>
      <c r="AO287" s="193"/>
      <c r="AP287" s="193"/>
      <c r="AQ287" s="193"/>
      <c r="AR287" s="193"/>
      <c r="AS287" s="193"/>
      <c r="AT287" s="193"/>
      <c r="AU287" s="193"/>
      <c r="AV287" s="193"/>
      <c r="AW287" s="193"/>
      <c r="AX287" s="193"/>
      <c r="AY287" s="193"/>
      <c r="AZ287" s="193"/>
      <c r="BA287" s="193"/>
    </row>
    <row r="288" spans="1:53" ht="15.75" customHeight="1">
      <c r="A288" s="193"/>
      <c r="B288" s="193"/>
      <c r="C288" s="489">
        <v>274</v>
      </c>
      <c r="D288" s="671" t="s">
        <v>2151</v>
      </c>
      <c r="E288" s="671">
        <f>SUBTOTAL(103,$Q$15:Q288)</f>
        <v>260</v>
      </c>
      <c r="F288" s="671" t="s">
        <v>684</v>
      </c>
      <c r="G288" s="954" t="s">
        <v>744</v>
      </c>
      <c r="H288" s="490" t="s">
        <v>78</v>
      </c>
      <c r="I288" s="490" t="s">
        <v>990</v>
      </c>
      <c r="J288" s="490" t="s">
        <v>2119</v>
      </c>
      <c r="K288" s="490" t="s">
        <v>726</v>
      </c>
      <c r="L288" s="690"/>
      <c r="M288" s="504" t="s">
        <v>765</v>
      </c>
      <c r="N288" s="691"/>
      <c r="O288" s="692"/>
      <c r="P288" s="692"/>
      <c r="Q288" s="693" t="s">
        <v>766</v>
      </c>
      <c r="R288" s="637" t="s">
        <v>2152</v>
      </c>
      <c r="S288" s="694" t="s">
        <v>2153</v>
      </c>
      <c r="T288" s="671" t="s">
        <v>801</v>
      </c>
      <c r="U288" s="695">
        <v>38225</v>
      </c>
      <c r="V288" s="497">
        <f t="shared" ca="1" si="7"/>
        <v>21</v>
      </c>
      <c r="W288" s="671" t="s">
        <v>2154</v>
      </c>
      <c r="X288" s="671" t="s">
        <v>778</v>
      </c>
      <c r="Y288" s="671" t="s">
        <v>792</v>
      </c>
      <c r="Z288" s="671" t="s">
        <v>744</v>
      </c>
      <c r="AA288" s="671" t="s">
        <v>744</v>
      </c>
      <c r="AB288" s="671" t="s">
        <v>2155</v>
      </c>
      <c r="AC288" s="696" t="s">
        <v>786</v>
      </c>
      <c r="AD288" s="671" t="s">
        <v>2016</v>
      </c>
      <c r="AE288" s="671" t="s">
        <v>891</v>
      </c>
      <c r="AF288" s="679"/>
      <c r="AG288" s="672" t="s">
        <v>684</v>
      </c>
      <c r="AH288" s="193"/>
      <c r="AI288" s="193"/>
      <c r="AJ288" s="193"/>
      <c r="AK288" s="193"/>
      <c r="AL288" s="193"/>
      <c r="AM288" s="193"/>
      <c r="AN288" s="193"/>
      <c r="AO288" s="193"/>
      <c r="AP288" s="193"/>
      <c r="AQ288" s="193"/>
      <c r="AR288" s="193"/>
      <c r="AS288" s="193"/>
      <c r="AT288" s="193"/>
      <c r="AU288" s="193"/>
      <c r="AV288" s="193"/>
      <c r="AW288" s="193"/>
      <c r="AX288" s="193"/>
      <c r="AY288" s="193"/>
      <c r="AZ288" s="193"/>
      <c r="BA288" s="193"/>
    </row>
    <row r="289" spans="1:53" ht="15.75" customHeight="1">
      <c r="A289" s="457"/>
      <c r="B289" s="456"/>
      <c r="C289" s="489">
        <v>275</v>
      </c>
      <c r="D289" s="659" t="s">
        <v>1973</v>
      </c>
      <c r="E289" s="489">
        <f t="shared" ref="E289:E300" si="8">SUBTOTAL(103,$Q$15:Q289)</f>
        <v>261</v>
      </c>
      <c r="F289" s="489" t="s">
        <v>684</v>
      </c>
      <c r="G289" s="954" t="s">
        <v>3649</v>
      </c>
      <c r="H289" s="490" t="s">
        <v>1975</v>
      </c>
      <c r="I289" s="490" t="s">
        <v>1973</v>
      </c>
      <c r="J289" s="490" t="s">
        <v>1973</v>
      </c>
      <c r="K289" s="661" t="s">
        <v>2002</v>
      </c>
      <c r="L289" s="490"/>
      <c r="M289" s="501" t="s">
        <v>727</v>
      </c>
      <c r="N289" s="623" t="s">
        <v>2963</v>
      </c>
      <c r="O289" s="495" t="s">
        <v>390</v>
      </c>
      <c r="P289" s="495" t="s">
        <v>69</v>
      </c>
      <c r="Q289" s="494" t="s">
        <v>799</v>
      </c>
      <c r="R289" s="514" t="s">
        <v>1975</v>
      </c>
      <c r="S289" s="496" t="s">
        <v>1977</v>
      </c>
      <c r="T289" s="497" t="s">
        <v>801</v>
      </c>
      <c r="U289" s="498">
        <v>25905</v>
      </c>
      <c r="V289" s="497">
        <f t="shared" ca="1" si="7"/>
        <v>55</v>
      </c>
      <c r="W289" s="497" t="s">
        <v>1978</v>
      </c>
      <c r="X289" s="508" t="s">
        <v>733</v>
      </c>
      <c r="Y289" s="508" t="s">
        <v>734</v>
      </c>
      <c r="Z289" s="497" t="s">
        <v>744</v>
      </c>
      <c r="AA289" s="497" t="s">
        <v>744</v>
      </c>
      <c r="AB289" s="497" t="s">
        <v>1892</v>
      </c>
      <c r="AC289" s="497"/>
      <c r="AD289" s="497"/>
      <c r="AE289" s="497" t="s">
        <v>779</v>
      </c>
      <c r="AF289" s="499"/>
      <c r="AG289" s="499" t="s">
        <v>684</v>
      </c>
      <c r="AH289" s="500"/>
      <c r="AI289" s="500"/>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457"/>
      <c r="B290" s="456"/>
      <c r="C290" s="489">
        <v>276</v>
      </c>
      <c r="D290" s="659" t="s">
        <v>2002</v>
      </c>
      <c r="E290" s="489">
        <f t="shared" si="8"/>
        <v>262</v>
      </c>
      <c r="F290" s="489" t="s">
        <v>684</v>
      </c>
      <c r="G290" s="954" t="s">
        <v>3649</v>
      </c>
      <c r="H290" s="490" t="s">
        <v>1975</v>
      </c>
      <c r="I290" s="490" t="s">
        <v>1973</v>
      </c>
      <c r="J290" s="490" t="s">
        <v>1973</v>
      </c>
      <c r="K290" s="661" t="s">
        <v>2002</v>
      </c>
      <c r="L290" s="490"/>
      <c r="M290" s="501" t="s">
        <v>727</v>
      </c>
      <c r="N290" s="623" t="s">
        <v>2963</v>
      </c>
      <c r="O290" s="666" t="s">
        <v>519</v>
      </c>
      <c r="P290" s="495"/>
      <c r="Q290" s="494" t="s">
        <v>799</v>
      </c>
      <c r="R290" s="501" t="s">
        <v>228</v>
      </c>
      <c r="S290" s="496" t="s">
        <v>2004</v>
      </c>
      <c r="T290" s="497" t="s">
        <v>801</v>
      </c>
      <c r="U290" s="498">
        <v>27506</v>
      </c>
      <c r="V290" s="497">
        <f t="shared" ca="1" si="7"/>
        <v>50</v>
      </c>
      <c r="W290" s="497" t="s">
        <v>2005</v>
      </c>
      <c r="X290" s="508" t="s">
        <v>733</v>
      </c>
      <c r="Y290" s="508" t="s">
        <v>734</v>
      </c>
      <c r="Z290" s="497" t="s">
        <v>744</v>
      </c>
      <c r="AA290" s="497" t="s">
        <v>1163</v>
      </c>
      <c r="AB290" s="497" t="s">
        <v>2006</v>
      </c>
      <c r="AC290" s="497"/>
      <c r="AD290" s="497"/>
      <c r="AE290" s="497" t="s">
        <v>794</v>
      </c>
      <c r="AF290" s="499"/>
      <c r="AG290" s="499" t="s">
        <v>684</v>
      </c>
      <c r="AH290" s="500"/>
      <c r="AI290" s="500"/>
      <c r="AJ290" s="500"/>
      <c r="AK290" s="500"/>
      <c r="AL290" s="500"/>
      <c r="AM290" s="500"/>
      <c r="AN290" s="500"/>
      <c r="AO290" s="500"/>
      <c r="AP290" s="500"/>
      <c r="AQ290" s="500"/>
      <c r="AR290" s="500"/>
      <c r="AS290" s="500"/>
      <c r="AT290" s="500"/>
      <c r="AU290" s="500"/>
      <c r="AV290" s="500"/>
      <c r="AW290" s="500"/>
      <c r="AX290" s="500"/>
      <c r="AY290" s="500"/>
      <c r="AZ290" s="500"/>
      <c r="BA290" s="500"/>
    </row>
    <row r="291" spans="1:53" ht="15.75" customHeight="1">
      <c r="A291" s="457"/>
      <c r="B291" s="456"/>
      <c r="C291" s="489">
        <v>277</v>
      </c>
      <c r="D291" s="659" t="s">
        <v>2025</v>
      </c>
      <c r="E291" s="489">
        <f t="shared" si="8"/>
        <v>263</v>
      </c>
      <c r="F291" s="489" t="s">
        <v>684</v>
      </c>
      <c r="G291" s="954" t="s">
        <v>3649</v>
      </c>
      <c r="H291" s="490" t="s">
        <v>1975</v>
      </c>
      <c r="I291" s="490" t="s">
        <v>1973</v>
      </c>
      <c r="J291" s="490" t="s">
        <v>1973</v>
      </c>
      <c r="K291" s="661" t="s">
        <v>2002</v>
      </c>
      <c r="L291" s="490"/>
      <c r="M291" s="501" t="s">
        <v>727</v>
      </c>
      <c r="N291" s="623" t="s">
        <v>2963</v>
      </c>
      <c r="O291" s="495"/>
      <c r="P291" s="495"/>
      <c r="Q291" s="494" t="s">
        <v>850</v>
      </c>
      <c r="R291" s="501" t="s">
        <v>2026</v>
      </c>
      <c r="S291" s="496" t="s">
        <v>2027</v>
      </c>
      <c r="T291" s="497" t="s">
        <v>801</v>
      </c>
      <c r="U291" s="498">
        <v>19460</v>
      </c>
      <c r="V291" s="497">
        <f t="shared" ca="1" si="7"/>
        <v>72</v>
      </c>
      <c r="W291" s="497"/>
      <c r="X291" s="497" t="s">
        <v>778</v>
      </c>
      <c r="Y291" s="508" t="s">
        <v>734</v>
      </c>
      <c r="Z291" s="497" t="s">
        <v>744</v>
      </c>
      <c r="AA291" s="497" t="s">
        <v>744</v>
      </c>
      <c r="AB291" s="497" t="s">
        <v>2028</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278</v>
      </c>
      <c r="D292" s="659" t="s">
        <v>2029</v>
      </c>
      <c r="E292" s="489">
        <f t="shared" si="8"/>
        <v>264</v>
      </c>
      <c r="F292" s="489" t="s">
        <v>684</v>
      </c>
      <c r="G292" s="954" t="s">
        <v>3649</v>
      </c>
      <c r="H292" s="490" t="s">
        <v>1975</v>
      </c>
      <c r="I292" s="490" t="s">
        <v>1973</v>
      </c>
      <c r="J292" s="490" t="s">
        <v>1973</v>
      </c>
      <c r="K292" s="661" t="s">
        <v>2002</v>
      </c>
      <c r="L292" s="490"/>
      <c r="M292" s="501" t="s">
        <v>727</v>
      </c>
      <c r="N292" s="623" t="s">
        <v>2963</v>
      </c>
      <c r="O292" s="495"/>
      <c r="P292" s="495"/>
      <c r="Q292" s="494" t="s">
        <v>850</v>
      </c>
      <c r="R292" s="501" t="s">
        <v>357</v>
      </c>
      <c r="S292" s="496" t="s">
        <v>2030</v>
      </c>
      <c r="T292" s="497" t="s">
        <v>801</v>
      </c>
      <c r="U292" s="498">
        <v>17662</v>
      </c>
      <c r="V292" s="497">
        <f t="shared" ca="1" si="7"/>
        <v>77</v>
      </c>
      <c r="W292" s="497" t="s">
        <v>2031</v>
      </c>
      <c r="X292" s="508" t="s">
        <v>733</v>
      </c>
      <c r="Y292" s="508" t="s">
        <v>734</v>
      </c>
      <c r="Z292" s="497" t="s">
        <v>744</v>
      </c>
      <c r="AA292" s="497" t="s">
        <v>744</v>
      </c>
      <c r="AB292" s="497" t="s">
        <v>2032</v>
      </c>
      <c r="AC292" s="497"/>
      <c r="AD292" s="497"/>
      <c r="AE292" s="497" t="s">
        <v>794</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279</v>
      </c>
      <c r="D293" s="659" t="s">
        <v>2042</v>
      </c>
      <c r="E293" s="489">
        <f t="shared" si="8"/>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280</v>
      </c>
      <c r="D294" s="671" t="s">
        <v>2013</v>
      </c>
      <c r="E294" s="489">
        <f t="shared" si="8"/>
        <v>266</v>
      </c>
      <c r="F294" s="489" t="s">
        <v>684</v>
      </c>
      <c r="G294" s="954" t="s">
        <v>3649</v>
      </c>
      <c r="H294" s="490" t="s">
        <v>1975</v>
      </c>
      <c r="I294" s="490" t="s">
        <v>1973</v>
      </c>
      <c r="J294" s="490" t="s">
        <v>1973</v>
      </c>
      <c r="K294" s="661" t="s">
        <v>2002</v>
      </c>
      <c r="L294" s="490"/>
      <c r="M294" s="501" t="s">
        <v>727</v>
      </c>
      <c r="N294" s="623" t="s">
        <v>2963</v>
      </c>
      <c r="O294" s="495"/>
      <c r="P294" s="495"/>
      <c r="Q294" s="494" t="s">
        <v>799</v>
      </c>
      <c r="R294" s="501" t="s">
        <v>2014</v>
      </c>
      <c r="S294" s="496" t="s">
        <v>2015</v>
      </c>
      <c r="T294" s="497" t="s">
        <v>801</v>
      </c>
      <c r="U294" s="498">
        <v>34222</v>
      </c>
      <c r="V294" s="497">
        <f t="shared" ca="1" si="7"/>
        <v>32</v>
      </c>
      <c r="W294" s="497"/>
      <c r="X294" s="497" t="s">
        <v>778</v>
      </c>
      <c r="Y294" s="497" t="s">
        <v>784</v>
      </c>
      <c r="Z294" s="497" t="s">
        <v>744</v>
      </c>
      <c r="AA294" s="497" t="s">
        <v>744</v>
      </c>
      <c r="AB294" s="497" t="s">
        <v>1151</v>
      </c>
      <c r="AC294" s="497" t="s">
        <v>786</v>
      </c>
      <c r="AD294" s="497" t="s">
        <v>2016</v>
      </c>
      <c r="AE294" s="497" t="s">
        <v>779</v>
      </c>
      <c r="AF294" s="499"/>
      <c r="AG294" s="499" t="s">
        <v>684</v>
      </c>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B295" s="456"/>
      <c r="C295" s="489">
        <v>281</v>
      </c>
      <c r="D295" s="659" t="s">
        <v>1984</v>
      </c>
      <c r="E295" s="489">
        <f t="shared" si="8"/>
        <v>267</v>
      </c>
      <c r="F295" s="489" t="s">
        <v>684</v>
      </c>
      <c r="G295" s="954" t="s">
        <v>3649</v>
      </c>
      <c r="H295" s="490" t="s">
        <v>1975</v>
      </c>
      <c r="I295" s="490" t="s">
        <v>1973</v>
      </c>
      <c r="J295" s="490" t="s">
        <v>1973</v>
      </c>
      <c r="K295" s="661" t="s">
        <v>2002</v>
      </c>
      <c r="L295" s="490"/>
      <c r="M295" s="501" t="s">
        <v>727</v>
      </c>
      <c r="N295" s="623" t="s">
        <v>2963</v>
      </c>
      <c r="O295" s="495" t="s">
        <v>197</v>
      </c>
      <c r="P295" s="495"/>
      <c r="Q295" s="494" t="s">
        <v>799</v>
      </c>
      <c r="R295" s="501" t="s">
        <v>227</v>
      </c>
      <c r="S295" s="496" t="s">
        <v>1985</v>
      </c>
      <c r="T295" s="497" t="s">
        <v>801</v>
      </c>
      <c r="U295" s="498">
        <v>28739</v>
      </c>
      <c r="V295" s="497">
        <f t="shared" ca="1" si="7"/>
        <v>47</v>
      </c>
      <c r="W295" s="497"/>
      <c r="X295" s="508" t="s">
        <v>733</v>
      </c>
      <c r="Y295" s="508" t="s">
        <v>734</v>
      </c>
      <c r="Z295" s="497" t="s">
        <v>1508</v>
      </c>
      <c r="AA295" s="497" t="s">
        <v>1508</v>
      </c>
      <c r="AB295" s="497" t="s">
        <v>1986</v>
      </c>
      <c r="AC295" s="497"/>
      <c r="AD295" s="497"/>
      <c r="AE295" s="497" t="s">
        <v>779</v>
      </c>
      <c r="AF295" s="499"/>
      <c r="AG295" s="499" t="s">
        <v>684</v>
      </c>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B296" s="456"/>
      <c r="C296" s="489">
        <v>282</v>
      </c>
      <c r="D296" s="659" t="s">
        <v>2962</v>
      </c>
      <c r="E296" s="489">
        <f t="shared" si="8"/>
        <v>268</v>
      </c>
      <c r="F296" s="489" t="s">
        <v>684</v>
      </c>
      <c r="G296" s="954" t="s">
        <v>3649</v>
      </c>
      <c r="H296" s="490" t="s">
        <v>1975</v>
      </c>
      <c r="I296" s="490" t="s">
        <v>1973</v>
      </c>
      <c r="J296" s="490" t="s">
        <v>1973</v>
      </c>
      <c r="K296" s="661" t="s">
        <v>2002</v>
      </c>
      <c r="L296" s="490"/>
      <c r="M296" s="501" t="s">
        <v>727</v>
      </c>
      <c r="N296" s="623" t="s">
        <v>2963</v>
      </c>
      <c r="O296" s="495"/>
      <c r="P296" s="495"/>
      <c r="Q296" s="494" t="s">
        <v>799</v>
      </c>
      <c r="R296" s="501" t="s">
        <v>2964</v>
      </c>
      <c r="S296" s="496" t="s">
        <v>2965</v>
      </c>
      <c r="T296" s="497" t="s">
        <v>801</v>
      </c>
      <c r="U296" s="498">
        <v>25602</v>
      </c>
      <c r="V296" s="497">
        <f t="shared" ca="1" si="7"/>
        <v>55</v>
      </c>
      <c r="W296" s="497"/>
      <c r="X296" s="497" t="s">
        <v>778</v>
      </c>
      <c r="Y296" s="497" t="s">
        <v>784</v>
      </c>
      <c r="Z296" s="497" t="s">
        <v>1235</v>
      </c>
      <c r="AA296" s="497" t="s">
        <v>1235</v>
      </c>
      <c r="AB296" s="497" t="s">
        <v>2966</v>
      </c>
      <c r="AC296" s="497"/>
      <c r="AD296" s="497"/>
      <c r="AE296" s="497" t="s">
        <v>771</v>
      </c>
      <c r="AF296" s="499"/>
      <c r="AG296" s="499" t="s">
        <v>684</v>
      </c>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B297" s="456"/>
      <c r="C297" s="489">
        <v>283</v>
      </c>
      <c r="D297" s="671" t="s">
        <v>2017</v>
      </c>
      <c r="E297" s="489">
        <f t="shared" si="8"/>
        <v>269</v>
      </c>
      <c r="F297" s="489" t="s">
        <v>684</v>
      </c>
      <c r="G297" s="954" t="s">
        <v>3649</v>
      </c>
      <c r="H297" s="490" t="s">
        <v>1975</v>
      </c>
      <c r="I297" s="490" t="s">
        <v>1973</v>
      </c>
      <c r="J297" s="490" t="s">
        <v>1973</v>
      </c>
      <c r="K297" s="661" t="s">
        <v>2002</v>
      </c>
      <c r="L297" s="490"/>
      <c r="M297" s="501" t="s">
        <v>727</v>
      </c>
      <c r="N297" s="623" t="s">
        <v>2963</v>
      </c>
      <c r="O297" s="495"/>
      <c r="P297" s="495"/>
      <c r="Q297" s="494" t="s">
        <v>799</v>
      </c>
      <c r="R297" s="501" t="s">
        <v>2018</v>
      </c>
      <c r="S297" s="496" t="s">
        <v>2019</v>
      </c>
      <c r="T297" s="497" t="s">
        <v>801</v>
      </c>
      <c r="U297" s="498">
        <v>30979</v>
      </c>
      <c r="V297" s="497">
        <f t="shared" ca="1" si="7"/>
        <v>41</v>
      </c>
      <c r="W297" s="581" t="s">
        <v>2020</v>
      </c>
      <c r="X297" s="497" t="s">
        <v>778</v>
      </c>
      <c r="Y297" s="497" t="s">
        <v>792</v>
      </c>
      <c r="Z297" s="497" t="s">
        <v>744</v>
      </c>
      <c r="AA297" s="497" t="s">
        <v>744</v>
      </c>
      <c r="AB297" s="497" t="s">
        <v>1948</v>
      </c>
      <c r="AC297" s="497" t="s">
        <v>786</v>
      </c>
      <c r="AD297" s="497" t="s">
        <v>2016</v>
      </c>
      <c r="AE297" s="497" t="s">
        <v>1053</v>
      </c>
      <c r="AF297" s="499"/>
      <c r="AG297" s="499" t="s">
        <v>684</v>
      </c>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B298" s="456"/>
      <c r="C298" s="489">
        <v>284</v>
      </c>
      <c r="D298" s="659" t="s">
        <v>2007</v>
      </c>
      <c r="E298" s="489">
        <f t="shared" si="8"/>
        <v>270</v>
      </c>
      <c r="F298" s="489" t="s">
        <v>684</v>
      </c>
      <c r="G298" s="954" t="s">
        <v>3649</v>
      </c>
      <c r="H298" s="490" t="s">
        <v>1975</v>
      </c>
      <c r="I298" s="490" t="s">
        <v>1973</v>
      </c>
      <c r="J298" s="490" t="s">
        <v>1973</v>
      </c>
      <c r="K298" s="661" t="s">
        <v>2002</v>
      </c>
      <c r="L298" s="490"/>
      <c r="M298" s="501" t="s">
        <v>727</v>
      </c>
      <c r="N298" s="623" t="s">
        <v>2963</v>
      </c>
      <c r="O298" s="495"/>
      <c r="P298" s="495"/>
      <c r="Q298" s="494" t="s">
        <v>799</v>
      </c>
      <c r="R298" s="501" t="s">
        <v>254</v>
      </c>
      <c r="S298" s="496" t="s">
        <v>2008</v>
      </c>
      <c r="T298" s="497" t="s">
        <v>801</v>
      </c>
      <c r="U298" s="498">
        <v>21782</v>
      </c>
      <c r="V298" s="497">
        <f t="shared" ca="1" si="7"/>
        <v>66</v>
      </c>
      <c r="W298" s="497"/>
      <c r="X298" s="497" t="s">
        <v>778</v>
      </c>
      <c r="Y298" s="497" t="s">
        <v>784</v>
      </c>
      <c r="Z298" s="497" t="s">
        <v>1163</v>
      </c>
      <c r="AA298" s="497" t="s">
        <v>1163</v>
      </c>
      <c r="AB298" s="497" t="s">
        <v>1914</v>
      </c>
      <c r="AC298" s="497"/>
      <c r="AD298" s="497"/>
      <c r="AE298" s="497" t="s">
        <v>794</v>
      </c>
      <c r="AF298" s="499"/>
      <c r="AG298" s="499" t="s">
        <v>684</v>
      </c>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285</v>
      </c>
      <c r="D299" s="659" t="s">
        <v>2033</v>
      </c>
      <c r="E299" s="489">
        <f t="shared" si="8"/>
        <v>271</v>
      </c>
      <c r="F299" s="489" t="s">
        <v>684</v>
      </c>
      <c r="G299" s="954" t="s">
        <v>3649</v>
      </c>
      <c r="H299" s="490" t="s">
        <v>1975</v>
      </c>
      <c r="I299" s="490" t="s">
        <v>1973</v>
      </c>
      <c r="J299" s="490" t="s">
        <v>1973</v>
      </c>
      <c r="K299" s="661" t="s">
        <v>2002</v>
      </c>
      <c r="L299" s="490"/>
      <c r="M299" s="501" t="s">
        <v>727</v>
      </c>
      <c r="N299" s="623" t="s">
        <v>2963</v>
      </c>
      <c r="O299" s="495"/>
      <c r="P299" s="495"/>
      <c r="Q299" s="494" t="s">
        <v>799</v>
      </c>
      <c r="R299" s="501" t="s">
        <v>359</v>
      </c>
      <c r="S299" s="496" t="s">
        <v>2034</v>
      </c>
      <c r="T299" s="497" t="s">
        <v>801</v>
      </c>
      <c r="U299" s="498">
        <v>29101</v>
      </c>
      <c r="V299" s="497">
        <f t="shared" ca="1" si="7"/>
        <v>46</v>
      </c>
      <c r="W299" s="497"/>
      <c r="X299" s="497" t="s">
        <v>778</v>
      </c>
      <c r="Y299" s="508" t="s">
        <v>734</v>
      </c>
      <c r="Z299" s="497" t="s">
        <v>744</v>
      </c>
      <c r="AA299" s="497" t="s">
        <v>2035</v>
      </c>
      <c r="AB299" s="497" t="s">
        <v>2036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286</v>
      </c>
      <c r="D300" s="659" t="s">
        <v>2009</v>
      </c>
      <c r="E300" s="489">
        <f t="shared" si="8"/>
        <v>272</v>
      </c>
      <c r="F300" s="489" t="s">
        <v>684</v>
      </c>
      <c r="G300" s="954" t="s">
        <v>3649</v>
      </c>
      <c r="H300" s="490" t="s">
        <v>1975</v>
      </c>
      <c r="I300" s="490" t="s">
        <v>1973</v>
      </c>
      <c r="J300" s="490" t="s">
        <v>1973</v>
      </c>
      <c r="K300" s="661" t="s">
        <v>2002</v>
      </c>
      <c r="L300" s="490"/>
      <c r="M300" s="501" t="s">
        <v>727</v>
      </c>
      <c r="N300" s="623" t="s">
        <v>2963</v>
      </c>
      <c r="O300" s="536"/>
      <c r="P300" s="495"/>
      <c r="Q300" s="494" t="s">
        <v>799</v>
      </c>
      <c r="R300" s="502" t="s">
        <v>2010</v>
      </c>
      <c r="S300" s="496" t="s">
        <v>2011</v>
      </c>
      <c r="T300" s="497" t="s">
        <v>801</v>
      </c>
      <c r="U300" s="498">
        <v>22092</v>
      </c>
      <c r="V300" s="497">
        <f t="shared" ca="1" si="7"/>
        <v>65</v>
      </c>
      <c r="W300" s="497"/>
      <c r="X300" s="497" t="s">
        <v>778</v>
      </c>
      <c r="Y300" s="497" t="s">
        <v>792</v>
      </c>
      <c r="Z300" s="497" t="s">
        <v>744</v>
      </c>
      <c r="AA300" s="497" t="s">
        <v>744</v>
      </c>
      <c r="AB300" s="497" t="s">
        <v>2012</v>
      </c>
      <c r="AC300" s="497"/>
      <c r="AD300" s="497"/>
      <c r="AE300" s="497" t="s">
        <v>868</v>
      </c>
      <c r="AF300" s="499"/>
      <c r="AG300" s="499" t="s">
        <v>684</v>
      </c>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287</v>
      </c>
      <c r="D301" s="659" t="s">
        <v>2021</v>
      </c>
      <c r="E301" s="659">
        <f>SUBTOTAL(103,$Q$15:Q301)</f>
        <v>273</v>
      </c>
      <c r="F301" s="672" t="s">
        <v>684</v>
      </c>
      <c r="G301" s="659" t="s">
        <v>3649</v>
      </c>
      <c r="H301" s="490" t="s">
        <v>1975</v>
      </c>
      <c r="I301" s="490" t="s">
        <v>1973</v>
      </c>
      <c r="J301" s="490" t="s">
        <v>1973</v>
      </c>
      <c r="K301" s="661" t="s">
        <v>2002</v>
      </c>
      <c r="L301" s="673"/>
      <c r="M301" s="501" t="s">
        <v>727</v>
      </c>
      <c r="N301" s="674"/>
      <c r="O301" s="679"/>
      <c r="P301" s="679"/>
      <c r="Q301" s="676" t="s">
        <v>766</v>
      </c>
      <c r="R301" s="502" t="s">
        <v>346</v>
      </c>
      <c r="S301" s="677" t="s">
        <v>2022</v>
      </c>
      <c r="T301" s="659" t="s">
        <v>801</v>
      </c>
      <c r="U301" s="678">
        <v>32694</v>
      </c>
      <c r="V301" s="659">
        <f ca="1">DATEDIF('41.8월마스터취합파일(8개지역)'!$U301,TODAY(),"Y")</f>
        <v>24</v>
      </c>
      <c r="W301" s="659" t="s">
        <v>2023</v>
      </c>
      <c r="X301" s="659" t="s">
        <v>778</v>
      </c>
      <c r="Y301" s="659" t="s">
        <v>784</v>
      </c>
      <c r="Z301" s="659" t="s">
        <v>744</v>
      </c>
      <c r="AA301" s="659" t="s">
        <v>1544</v>
      </c>
      <c r="AB301" s="659" t="s">
        <v>2024</v>
      </c>
      <c r="AC301" s="679"/>
      <c r="AD301" s="679"/>
      <c r="AE301" s="659" t="s">
        <v>794</v>
      </c>
      <c r="AF301" s="679"/>
      <c r="AG301" s="672" t="s">
        <v>684</v>
      </c>
      <c r="AH301" s="193"/>
      <c r="AI301" s="193"/>
      <c r="AJ301" s="193"/>
      <c r="AK301" s="193"/>
      <c r="AL301" s="193"/>
      <c r="AM301" s="193"/>
      <c r="AN301" s="193"/>
      <c r="AO301" s="193"/>
      <c r="AP301" s="193"/>
      <c r="AQ301" s="193"/>
      <c r="AR301" s="193"/>
      <c r="AS301" s="193"/>
      <c r="AT301" s="193"/>
      <c r="AU301" s="193"/>
      <c r="AV301" s="193"/>
      <c r="AW301" s="193"/>
      <c r="AX301" s="193"/>
      <c r="AY301" s="193"/>
      <c r="AZ301" s="500"/>
      <c r="BA301" s="500"/>
    </row>
    <row r="302" spans="1:53" ht="15.75" customHeight="1">
      <c r="A302" s="457"/>
      <c r="C302" s="489">
        <v>288</v>
      </c>
      <c r="D302" s="489" t="s">
        <v>2037</v>
      </c>
      <c r="E302" s="489">
        <f t="shared" ref="E302:E556" si="9">SUBTOTAL(103,$Q$15:Q302)</f>
        <v>274</v>
      </c>
      <c r="F302" s="489" t="s">
        <v>684</v>
      </c>
      <c r="G302" s="489" t="s">
        <v>3649</v>
      </c>
      <c r="H302" s="490" t="s">
        <v>1975</v>
      </c>
      <c r="I302" s="490" t="s">
        <v>1973</v>
      </c>
      <c r="J302" s="490" t="s">
        <v>1973</v>
      </c>
      <c r="K302" s="661" t="s">
        <v>2002</v>
      </c>
      <c r="L302" s="490"/>
      <c r="M302" s="504" t="s">
        <v>727</v>
      </c>
      <c r="N302" s="494"/>
      <c r="O302" s="495"/>
      <c r="P302" s="495"/>
      <c r="Q302" s="494" t="s">
        <v>799</v>
      </c>
      <c r="R302" s="579" t="s">
        <v>2038</v>
      </c>
      <c r="S302" s="496" t="s">
        <v>2039</v>
      </c>
      <c r="T302" s="497" t="s">
        <v>801</v>
      </c>
      <c r="U302" s="498">
        <v>30956</v>
      </c>
      <c r="V302" s="497">
        <f t="shared" ref="V302:V556" ca="1" si="10">DATEDIF(U302,TODAY(),"Y")</f>
        <v>41</v>
      </c>
      <c r="W302" s="497" t="s">
        <v>2040</v>
      </c>
      <c r="X302" s="497" t="s">
        <v>778</v>
      </c>
      <c r="Y302" s="497" t="s">
        <v>784</v>
      </c>
      <c r="Z302" s="497" t="s">
        <v>744</v>
      </c>
      <c r="AA302" s="497" t="s">
        <v>744</v>
      </c>
      <c r="AB302" s="497" t="s">
        <v>2041</v>
      </c>
      <c r="AC302" s="497"/>
      <c r="AD302" s="497"/>
      <c r="AE302" s="497" t="s">
        <v>891</v>
      </c>
      <c r="AF302" s="499"/>
      <c r="AG302" s="499" t="s">
        <v>688</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289</v>
      </c>
      <c r="D303" s="489" t="s">
        <v>760</v>
      </c>
      <c r="E303" s="489">
        <f t="shared" si="9"/>
        <v>274</v>
      </c>
      <c r="F303" s="489"/>
      <c r="G303" s="489" t="s">
        <v>3649</v>
      </c>
      <c r="H303" s="490" t="s">
        <v>1975</v>
      </c>
      <c r="I303" s="490" t="s">
        <v>1973</v>
      </c>
      <c r="J303" s="490" t="s">
        <v>760</v>
      </c>
      <c r="K303" s="490" t="s">
        <v>726</v>
      </c>
      <c r="L303" s="490"/>
      <c r="M303" s="493" t="s">
        <v>765</v>
      </c>
      <c r="N303" s="494"/>
      <c r="O303" s="495" t="s">
        <v>197</v>
      </c>
      <c r="P303" s="495"/>
      <c r="Q303" s="494"/>
      <c r="R303" s="514" t="s">
        <v>139</v>
      </c>
      <c r="S303" s="496" t="s">
        <v>761</v>
      </c>
      <c r="T303" s="497" t="s">
        <v>731</v>
      </c>
      <c r="U303" s="498">
        <v>33031</v>
      </c>
      <c r="V303" s="497">
        <f t="shared" ca="1" si="10"/>
        <v>35</v>
      </c>
      <c r="W303" s="497" t="s">
        <v>762</v>
      </c>
      <c r="X303" s="497" t="s">
        <v>733</v>
      </c>
      <c r="Y303" s="497" t="s">
        <v>734</v>
      </c>
      <c r="Z303" s="497" t="s">
        <v>676</v>
      </c>
      <c r="AA303" s="497" t="s">
        <v>736</v>
      </c>
      <c r="AB303" s="497" t="s">
        <v>737</v>
      </c>
      <c r="AC303" s="497" t="s">
        <v>1012</v>
      </c>
      <c r="AD303" s="497"/>
      <c r="AE303" s="497"/>
      <c r="AF303" s="499"/>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290</v>
      </c>
      <c r="D304" s="489" t="s">
        <v>1888</v>
      </c>
      <c r="E304" s="489">
        <f t="shared" si="9"/>
        <v>275</v>
      </c>
      <c r="F304" s="489" t="s">
        <v>684</v>
      </c>
      <c r="G304" s="489" t="s">
        <v>3649</v>
      </c>
      <c r="H304" s="490" t="s">
        <v>1975</v>
      </c>
      <c r="I304" s="490" t="s">
        <v>1973</v>
      </c>
      <c r="J304" s="490" t="s">
        <v>760</v>
      </c>
      <c r="K304" s="490" t="s">
        <v>726</v>
      </c>
      <c r="L304" s="490"/>
      <c r="M304" s="501" t="s">
        <v>765</v>
      </c>
      <c r="N304" s="494"/>
      <c r="O304" s="495" t="s">
        <v>197</v>
      </c>
      <c r="P304" s="495"/>
      <c r="Q304" s="494" t="s">
        <v>729</v>
      </c>
      <c r="R304" s="501" t="s">
        <v>202</v>
      </c>
      <c r="S304" s="496" t="s">
        <v>1890</v>
      </c>
      <c r="T304" s="497" t="s">
        <v>731</v>
      </c>
      <c r="U304" s="498">
        <v>24646</v>
      </c>
      <c r="V304" s="497">
        <f t="shared" ca="1" si="10"/>
        <v>58</v>
      </c>
      <c r="W304" s="497" t="s">
        <v>1891</v>
      </c>
      <c r="X304" s="508" t="s">
        <v>733</v>
      </c>
      <c r="Y304" s="508" t="s">
        <v>734</v>
      </c>
      <c r="Z304" s="497" t="s">
        <v>744</v>
      </c>
      <c r="AA304" s="497" t="s">
        <v>744</v>
      </c>
      <c r="AB304" s="497" t="s">
        <v>1892</v>
      </c>
      <c r="AC304" s="497"/>
      <c r="AD304" s="497"/>
      <c r="AE304" s="497" t="s">
        <v>1053</v>
      </c>
      <c r="AF304" s="499"/>
      <c r="AG304" s="499" t="s">
        <v>684</v>
      </c>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457"/>
      <c r="B305" s="456"/>
      <c r="C305" s="489">
        <v>291</v>
      </c>
      <c r="D305" s="489" t="s">
        <v>2195</v>
      </c>
      <c r="E305" s="489">
        <f t="shared" si="9"/>
        <v>276</v>
      </c>
      <c r="F305" s="489" t="s">
        <v>684</v>
      </c>
      <c r="G305" s="489" t="s">
        <v>3649</v>
      </c>
      <c r="H305" s="490" t="s">
        <v>1975</v>
      </c>
      <c r="I305" s="490" t="s">
        <v>1973</v>
      </c>
      <c r="J305" s="490" t="s">
        <v>760</v>
      </c>
      <c r="K305" s="490" t="s">
        <v>726</v>
      </c>
      <c r="L305" s="490"/>
      <c r="M305" s="501" t="s">
        <v>765</v>
      </c>
      <c r="N305" s="494"/>
      <c r="O305" s="495"/>
      <c r="P305" s="495"/>
      <c r="Q305" s="494" t="s">
        <v>766</v>
      </c>
      <c r="R305" s="501" t="s">
        <v>550</v>
      </c>
      <c r="S305" s="496" t="s">
        <v>2196</v>
      </c>
      <c r="T305" s="497" t="s">
        <v>731</v>
      </c>
      <c r="U305" s="498">
        <v>36480</v>
      </c>
      <c r="V305" s="497">
        <f t="shared" ca="1" si="10"/>
        <v>26</v>
      </c>
      <c r="W305" s="497" t="s">
        <v>2197</v>
      </c>
      <c r="X305" s="497" t="s">
        <v>778</v>
      </c>
      <c r="Y305" s="497" t="s">
        <v>784</v>
      </c>
      <c r="Z305" s="497" t="s">
        <v>744</v>
      </c>
      <c r="AA305" s="497" t="s">
        <v>1365</v>
      </c>
      <c r="AB305" s="497" t="s">
        <v>2198</v>
      </c>
      <c r="AC305" s="497"/>
      <c r="AD305" s="497"/>
      <c r="AE305" s="497" t="s">
        <v>794</v>
      </c>
      <c r="AF305" s="499"/>
      <c r="AG305" s="499" t="s">
        <v>684</v>
      </c>
      <c r="AH305" s="500"/>
      <c r="AI305" s="500"/>
      <c r="AJ305" s="500"/>
      <c r="AK305" s="193"/>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292</v>
      </c>
      <c r="D306" s="489" t="s">
        <v>1945</v>
      </c>
      <c r="E306" s="489">
        <f t="shared" si="9"/>
        <v>277</v>
      </c>
      <c r="F306" s="489" t="s">
        <v>684</v>
      </c>
      <c r="G306" s="489" t="s">
        <v>3649</v>
      </c>
      <c r="H306" s="490" t="s">
        <v>1975</v>
      </c>
      <c r="I306" s="490" t="s">
        <v>1973</v>
      </c>
      <c r="J306" s="490" t="s">
        <v>760</v>
      </c>
      <c r="K306" s="490" t="s">
        <v>726</v>
      </c>
      <c r="L306" s="490"/>
      <c r="M306" s="501" t="s">
        <v>765</v>
      </c>
      <c r="N306" s="494"/>
      <c r="O306" s="495"/>
      <c r="P306" s="495"/>
      <c r="Q306" s="494" t="s">
        <v>729</v>
      </c>
      <c r="R306" s="501" t="s">
        <v>338</v>
      </c>
      <c r="S306" s="496" t="s">
        <v>1946</v>
      </c>
      <c r="T306" s="497" t="s">
        <v>731</v>
      </c>
      <c r="U306" s="498">
        <v>26832</v>
      </c>
      <c r="V306" s="497">
        <f t="shared" ca="1" si="10"/>
        <v>52</v>
      </c>
      <c r="W306" s="497" t="s">
        <v>1947</v>
      </c>
      <c r="X306" s="497" t="s">
        <v>778</v>
      </c>
      <c r="Y306" s="497" t="s">
        <v>784</v>
      </c>
      <c r="Z306" s="497" t="s">
        <v>744</v>
      </c>
      <c r="AA306" s="497" t="s">
        <v>744</v>
      </c>
      <c r="AB306" s="497" t="s">
        <v>1948</v>
      </c>
      <c r="AC306" s="497"/>
      <c r="AD306" s="497"/>
      <c r="AE306" s="497" t="s">
        <v>794</v>
      </c>
      <c r="AF306" s="499"/>
      <c r="AG306" s="499" t="s">
        <v>684</v>
      </c>
      <c r="AH306" s="500"/>
      <c r="AI306" s="500"/>
      <c r="AJ306" s="500"/>
      <c r="AK306" s="193"/>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293</v>
      </c>
      <c r="D307" s="489" t="s">
        <v>2199</v>
      </c>
      <c r="E307" s="489">
        <f t="shared" si="9"/>
        <v>278</v>
      </c>
      <c r="F307" s="489" t="s">
        <v>684</v>
      </c>
      <c r="G307" s="489" t="s">
        <v>3649</v>
      </c>
      <c r="H307" s="490" t="s">
        <v>1975</v>
      </c>
      <c r="I307" s="490" t="s">
        <v>1973</v>
      </c>
      <c r="J307" s="490" t="s">
        <v>760</v>
      </c>
      <c r="K307" s="490" t="s">
        <v>726</v>
      </c>
      <c r="L307" s="490"/>
      <c r="M307" s="504" t="s">
        <v>765</v>
      </c>
      <c r="N307" s="494"/>
      <c r="O307" s="495"/>
      <c r="P307" s="495"/>
      <c r="Q307" s="494" t="s">
        <v>766</v>
      </c>
      <c r="R307" s="504" t="s">
        <v>2200</v>
      </c>
      <c r="S307" s="496" t="s">
        <v>2201</v>
      </c>
      <c r="T307" s="497" t="s">
        <v>731</v>
      </c>
      <c r="U307" s="498">
        <v>31601</v>
      </c>
      <c r="V307" s="497">
        <f t="shared" ca="1" si="10"/>
        <v>39</v>
      </c>
      <c r="W307" s="497" t="s">
        <v>2202</v>
      </c>
      <c r="X307" s="497" t="s">
        <v>778</v>
      </c>
      <c r="Y307" s="497" t="s">
        <v>792</v>
      </c>
      <c r="Z307" s="497" t="s">
        <v>744</v>
      </c>
      <c r="AA307" s="497" t="s">
        <v>744</v>
      </c>
      <c r="AB307" s="497" t="s">
        <v>1931</v>
      </c>
      <c r="AC307" s="497" t="s">
        <v>786</v>
      </c>
      <c r="AD307" s="497" t="s">
        <v>787</v>
      </c>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294</v>
      </c>
      <c r="D308" s="489" t="s">
        <v>1937</v>
      </c>
      <c r="E308" s="489">
        <f t="shared" si="9"/>
        <v>278</v>
      </c>
      <c r="F308" s="489"/>
      <c r="G308" s="489" t="s">
        <v>3649</v>
      </c>
      <c r="H308" s="490" t="s">
        <v>1975</v>
      </c>
      <c r="I308" s="490" t="s">
        <v>1973</v>
      </c>
      <c r="J308" s="490" t="s">
        <v>1937</v>
      </c>
      <c r="K308" s="490" t="s">
        <v>1938</v>
      </c>
      <c r="L308" s="490"/>
      <c r="M308" s="493" t="s">
        <v>841</v>
      </c>
      <c r="N308" s="494"/>
      <c r="O308" s="495" t="s">
        <v>197</v>
      </c>
      <c r="P308" s="495"/>
      <c r="Q308" s="494"/>
      <c r="R308" s="493" t="s">
        <v>1939</v>
      </c>
      <c r="S308" s="496" t="s">
        <v>1940</v>
      </c>
      <c r="T308" s="497" t="s">
        <v>731</v>
      </c>
      <c r="U308" s="498">
        <v>26171</v>
      </c>
      <c r="V308" s="497">
        <f t="shared" ca="1" si="10"/>
        <v>54</v>
      </c>
      <c r="W308" s="497" t="s">
        <v>1941</v>
      </c>
      <c r="X308" s="497" t="s">
        <v>733</v>
      </c>
      <c r="Y308" s="497" t="s">
        <v>734</v>
      </c>
      <c r="Z308" s="497" t="s">
        <v>744</v>
      </c>
      <c r="AA308" s="497" t="s">
        <v>744</v>
      </c>
      <c r="AB308" s="497" t="s">
        <v>1041</v>
      </c>
      <c r="AC308" s="497" t="s">
        <v>1012</v>
      </c>
      <c r="AD308" s="497"/>
      <c r="AE308" s="497"/>
      <c r="AF308" s="499"/>
      <c r="AG308" s="499"/>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295</v>
      </c>
      <c r="D309" s="489" t="s">
        <v>1938</v>
      </c>
      <c r="E309" s="489">
        <f t="shared" si="9"/>
        <v>279</v>
      </c>
      <c r="F309" s="489" t="s">
        <v>684</v>
      </c>
      <c r="G309" s="489" t="s">
        <v>3649</v>
      </c>
      <c r="H309" s="490" t="s">
        <v>1975</v>
      </c>
      <c r="I309" s="490" t="s">
        <v>1973</v>
      </c>
      <c r="J309" s="490" t="s">
        <v>1937</v>
      </c>
      <c r="K309" s="490" t="s">
        <v>1938</v>
      </c>
      <c r="L309" s="490"/>
      <c r="M309" s="501" t="s">
        <v>841</v>
      </c>
      <c r="N309" s="494"/>
      <c r="O309" s="495" t="s">
        <v>519</v>
      </c>
      <c r="P309" s="495"/>
      <c r="Q309" s="494" t="s">
        <v>729</v>
      </c>
      <c r="R309" s="501" t="s">
        <v>1942</v>
      </c>
      <c r="S309" s="496" t="s">
        <v>1943</v>
      </c>
      <c r="T309" s="497" t="s">
        <v>731</v>
      </c>
      <c r="U309" s="498">
        <v>27634</v>
      </c>
      <c r="V309" s="497">
        <f t="shared" ca="1" si="10"/>
        <v>50</v>
      </c>
      <c r="W309" s="497" t="s">
        <v>1944</v>
      </c>
      <c r="X309" s="508" t="s">
        <v>733</v>
      </c>
      <c r="Y309" s="508" t="s">
        <v>734</v>
      </c>
      <c r="Z309" s="497" t="s">
        <v>744</v>
      </c>
      <c r="AA309" s="497" t="s">
        <v>744</v>
      </c>
      <c r="AB309" s="497" t="s">
        <v>1151</v>
      </c>
      <c r="AC309" s="497"/>
      <c r="AD309" s="497"/>
      <c r="AE309" s="497" t="s">
        <v>891</v>
      </c>
      <c r="AF309" s="499"/>
      <c r="AG309" s="499" t="s">
        <v>684</v>
      </c>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296</v>
      </c>
      <c r="D310" s="489" t="s">
        <v>1949</v>
      </c>
      <c r="E310" s="489">
        <f t="shared" si="9"/>
        <v>280</v>
      </c>
      <c r="F310" s="489" t="s">
        <v>688</v>
      </c>
      <c r="G310" s="489" t="s">
        <v>3649</v>
      </c>
      <c r="H310" s="490" t="s">
        <v>1975</v>
      </c>
      <c r="I310" s="490" t="s">
        <v>1973</v>
      </c>
      <c r="J310" s="490" t="s">
        <v>1937</v>
      </c>
      <c r="K310" s="490" t="s">
        <v>1938</v>
      </c>
      <c r="L310" s="490"/>
      <c r="M310" s="501" t="s">
        <v>841</v>
      </c>
      <c r="N310" s="494"/>
      <c r="O310" s="495"/>
      <c r="P310" s="495"/>
      <c r="Q310" s="494" t="s">
        <v>729</v>
      </c>
      <c r="R310" s="501" t="s">
        <v>1950</v>
      </c>
      <c r="S310" s="496" t="s">
        <v>1951</v>
      </c>
      <c r="T310" s="497" t="s">
        <v>731</v>
      </c>
      <c r="U310" s="498">
        <v>23664</v>
      </c>
      <c r="V310" s="497">
        <f t="shared" ca="1" si="10"/>
        <v>61</v>
      </c>
      <c r="W310" s="497" t="s">
        <v>791</v>
      </c>
      <c r="X310" s="508" t="s">
        <v>733</v>
      </c>
      <c r="Y310" s="497" t="s">
        <v>734</v>
      </c>
      <c r="Z310" s="497" t="s">
        <v>274</v>
      </c>
      <c r="AA310" s="497" t="s">
        <v>274</v>
      </c>
      <c r="AB310" s="497" t="s">
        <v>793</v>
      </c>
      <c r="AC310" s="497"/>
      <c r="AD310" s="497"/>
      <c r="AE310" s="497" t="s">
        <v>891</v>
      </c>
      <c r="AF310" s="499"/>
      <c r="AG310" s="499" t="s">
        <v>688</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297</v>
      </c>
      <c r="D311" s="489" t="s">
        <v>1952</v>
      </c>
      <c r="E311" s="489">
        <f t="shared" si="9"/>
        <v>281</v>
      </c>
      <c r="F311" s="489" t="s">
        <v>684</v>
      </c>
      <c r="G311" s="489" t="s">
        <v>3649</v>
      </c>
      <c r="H311" s="490" t="s">
        <v>1975</v>
      </c>
      <c r="I311" s="490" t="s">
        <v>1973</v>
      </c>
      <c r="J311" s="490" t="s">
        <v>1937</v>
      </c>
      <c r="K311" s="490" t="s">
        <v>1938</v>
      </c>
      <c r="L311" s="490"/>
      <c r="M311" s="501" t="s">
        <v>841</v>
      </c>
      <c r="N311" s="494"/>
      <c r="O311" s="495"/>
      <c r="P311" s="495"/>
      <c r="Q311" s="494" t="s">
        <v>729</v>
      </c>
      <c r="R311" s="501" t="s">
        <v>1953</v>
      </c>
      <c r="S311" s="496" t="s">
        <v>1954</v>
      </c>
      <c r="T311" s="497" t="s">
        <v>731</v>
      </c>
      <c r="U311" s="498">
        <v>31932</v>
      </c>
      <c r="V311" s="497">
        <f t="shared" ca="1" si="10"/>
        <v>38</v>
      </c>
      <c r="W311" s="497" t="s">
        <v>1955</v>
      </c>
      <c r="X311" s="508" t="s">
        <v>733</v>
      </c>
      <c r="Y311" s="508" t="s">
        <v>734</v>
      </c>
      <c r="Z311" s="497" t="s">
        <v>1131</v>
      </c>
      <c r="AA311" s="497" t="s">
        <v>1131</v>
      </c>
      <c r="AB311" s="497" t="s">
        <v>1956</v>
      </c>
      <c r="AC311" s="497"/>
      <c r="AD311" s="497"/>
      <c r="AE311" s="497" t="s">
        <v>891</v>
      </c>
      <c r="AF311" s="499"/>
      <c r="AG311" s="499" t="s">
        <v>684</v>
      </c>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298</v>
      </c>
      <c r="D312" s="489" t="s">
        <v>1957</v>
      </c>
      <c r="E312" s="489">
        <f t="shared" si="9"/>
        <v>282</v>
      </c>
      <c r="F312" s="489" t="s">
        <v>684</v>
      </c>
      <c r="G312" s="489" t="s">
        <v>3649</v>
      </c>
      <c r="H312" s="490" t="s">
        <v>1975</v>
      </c>
      <c r="I312" s="490" t="s">
        <v>1973</v>
      </c>
      <c r="J312" s="490" t="s">
        <v>1937</v>
      </c>
      <c r="K312" s="490" t="s">
        <v>1938</v>
      </c>
      <c r="L312" s="490"/>
      <c r="M312" s="501" t="s">
        <v>841</v>
      </c>
      <c r="N312" s="494"/>
      <c r="O312" s="495"/>
      <c r="P312" s="495"/>
      <c r="Q312" s="494" t="s">
        <v>799</v>
      </c>
      <c r="R312" s="501" t="s">
        <v>1958</v>
      </c>
      <c r="S312" s="496" t="s">
        <v>1959</v>
      </c>
      <c r="T312" s="497" t="s">
        <v>801</v>
      </c>
      <c r="U312" s="498">
        <v>27553</v>
      </c>
      <c r="V312" s="497">
        <f t="shared" ca="1" si="10"/>
        <v>50</v>
      </c>
      <c r="W312" s="497" t="s">
        <v>1960</v>
      </c>
      <c r="X312" s="497" t="s">
        <v>778</v>
      </c>
      <c r="Y312" s="497" t="s">
        <v>784</v>
      </c>
      <c r="Z312" s="497" t="s">
        <v>744</v>
      </c>
      <c r="AA312" s="497" t="s">
        <v>744</v>
      </c>
      <c r="AB312" s="497" t="s">
        <v>1961</v>
      </c>
      <c r="AC312" s="497"/>
      <c r="AD312" s="497"/>
      <c r="AE312" s="497" t="s">
        <v>891</v>
      </c>
      <c r="AF312" s="499"/>
      <c r="AG312" s="499" t="s">
        <v>684</v>
      </c>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299</v>
      </c>
      <c r="D313" s="489" t="s">
        <v>1962</v>
      </c>
      <c r="E313" s="489">
        <f t="shared" si="9"/>
        <v>283</v>
      </c>
      <c r="F313" s="489" t="s">
        <v>684</v>
      </c>
      <c r="G313" s="489" t="s">
        <v>3649</v>
      </c>
      <c r="H313" s="490" t="s">
        <v>1975</v>
      </c>
      <c r="I313" s="490" t="s">
        <v>1973</v>
      </c>
      <c r="J313" s="490" t="s">
        <v>1937</v>
      </c>
      <c r="K313" s="490" t="s">
        <v>1938</v>
      </c>
      <c r="L313" s="490"/>
      <c r="M313" s="501" t="s">
        <v>841</v>
      </c>
      <c r="N313" s="494"/>
      <c r="O313" s="495"/>
      <c r="P313" s="495"/>
      <c r="Q313" s="494" t="s">
        <v>799</v>
      </c>
      <c r="R313" s="517" t="s">
        <v>1963</v>
      </c>
      <c r="S313" s="496" t="s">
        <v>1964</v>
      </c>
      <c r="T313" s="497" t="s">
        <v>801</v>
      </c>
      <c r="U313" s="498">
        <v>30200</v>
      </c>
      <c r="V313" s="497">
        <f t="shared" ca="1" si="10"/>
        <v>43</v>
      </c>
      <c r="W313" s="497" t="s">
        <v>1965</v>
      </c>
      <c r="X313" s="497" t="s">
        <v>778</v>
      </c>
      <c r="Y313" s="497" t="s">
        <v>784</v>
      </c>
      <c r="Z313" s="497" t="s">
        <v>744</v>
      </c>
      <c r="AA313" s="497" t="s">
        <v>744</v>
      </c>
      <c r="AB313" s="497" t="s">
        <v>1151</v>
      </c>
      <c r="AC313" s="497"/>
      <c r="AD313" s="497"/>
      <c r="AE313" s="497" t="s">
        <v>891</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300</v>
      </c>
      <c r="D314" s="489" t="s">
        <v>1966</v>
      </c>
      <c r="E314" s="489">
        <f t="shared" si="9"/>
        <v>284</v>
      </c>
      <c r="F314" s="489" t="s">
        <v>688</v>
      </c>
      <c r="G314" s="489" t="s">
        <v>3649</v>
      </c>
      <c r="H314" s="490" t="s">
        <v>1975</v>
      </c>
      <c r="I314" s="490" t="s">
        <v>1973</v>
      </c>
      <c r="J314" s="490" t="s">
        <v>1937</v>
      </c>
      <c r="K314" s="490" t="s">
        <v>1938</v>
      </c>
      <c r="L314" s="490"/>
      <c r="M314" s="501" t="s">
        <v>841</v>
      </c>
      <c r="N314" s="494" t="s">
        <v>365</v>
      </c>
      <c r="O314" s="495"/>
      <c r="P314" s="495"/>
      <c r="Q314" s="494" t="s">
        <v>729</v>
      </c>
      <c r="R314" s="514" t="s">
        <v>1967</v>
      </c>
      <c r="S314" s="496" t="s">
        <v>1968</v>
      </c>
      <c r="T314" s="497" t="s">
        <v>731</v>
      </c>
      <c r="U314" s="498">
        <v>30794</v>
      </c>
      <c r="V314" s="497">
        <f t="shared" ca="1" si="10"/>
        <v>41</v>
      </c>
      <c r="W314" s="497" t="s">
        <v>1969</v>
      </c>
      <c r="X314" s="497" t="s">
        <v>778</v>
      </c>
      <c r="Y314" s="497" t="s">
        <v>792</v>
      </c>
      <c r="Z314" s="497" t="s">
        <v>744</v>
      </c>
      <c r="AA314" s="497" t="s">
        <v>744</v>
      </c>
      <c r="AB314" s="497" t="s">
        <v>1151</v>
      </c>
      <c r="AC314" s="497"/>
      <c r="AD314" s="497"/>
      <c r="AE314" s="497" t="s">
        <v>874</v>
      </c>
      <c r="AF314" s="499"/>
      <c r="AG314" s="499" t="s">
        <v>688</v>
      </c>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301</v>
      </c>
      <c r="D315" s="489" t="s">
        <v>2156</v>
      </c>
      <c r="E315" s="489">
        <f t="shared" si="9"/>
        <v>285</v>
      </c>
      <c r="F315" s="489" t="s">
        <v>684</v>
      </c>
      <c r="G315" s="489" t="s">
        <v>3650</v>
      </c>
      <c r="H315" s="490" t="s">
        <v>78</v>
      </c>
      <c r="I315" s="490" t="s">
        <v>990</v>
      </c>
      <c r="J315" s="490" t="s">
        <v>2156</v>
      </c>
      <c r="K315" s="490" t="s">
        <v>2157</v>
      </c>
      <c r="L315" s="490"/>
      <c r="M315" s="493" t="s">
        <v>909</v>
      </c>
      <c r="N315" s="494"/>
      <c r="O315" s="495" t="s">
        <v>197</v>
      </c>
      <c r="P315" s="495"/>
      <c r="Q315" s="494" t="s">
        <v>766</v>
      </c>
      <c r="R315" s="506" t="s">
        <v>384</v>
      </c>
      <c r="S315" s="496" t="s">
        <v>2158</v>
      </c>
      <c r="T315" s="497" t="s">
        <v>731</v>
      </c>
      <c r="U315" s="498">
        <v>37769</v>
      </c>
      <c r="V315" s="497">
        <f t="shared" ca="1" si="10"/>
        <v>22</v>
      </c>
      <c r="W315" s="497" t="s">
        <v>2159</v>
      </c>
      <c r="X315" s="497" t="s">
        <v>778</v>
      </c>
      <c r="Y315" s="497" t="s">
        <v>734</v>
      </c>
      <c r="Z315" s="497" t="s">
        <v>744</v>
      </c>
      <c r="AA315" s="497" t="s">
        <v>744</v>
      </c>
      <c r="AB315" s="497" t="s">
        <v>2089</v>
      </c>
      <c r="AC315" s="497"/>
      <c r="AD315" s="497"/>
      <c r="AE315" s="497" t="s">
        <v>779</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302</v>
      </c>
      <c r="D316" s="489" t="s">
        <v>2157</v>
      </c>
      <c r="E316" s="489">
        <f t="shared" si="9"/>
        <v>286</v>
      </c>
      <c r="F316" s="489" t="s">
        <v>684</v>
      </c>
      <c r="G316" s="489" t="s">
        <v>3650</v>
      </c>
      <c r="H316" s="490" t="s">
        <v>78</v>
      </c>
      <c r="I316" s="490" t="s">
        <v>990</v>
      </c>
      <c r="J316" s="490" t="s">
        <v>2156</v>
      </c>
      <c r="K316" s="490" t="s">
        <v>2157</v>
      </c>
      <c r="L316" s="490"/>
      <c r="M316" s="501" t="s">
        <v>909</v>
      </c>
      <c r="N316" s="494"/>
      <c r="O316" s="495" t="s">
        <v>519</v>
      </c>
      <c r="P316" s="495"/>
      <c r="Q316" s="494" t="s">
        <v>766</v>
      </c>
      <c r="R316" s="501" t="s">
        <v>400</v>
      </c>
      <c r="S316" s="496" t="s">
        <v>2160</v>
      </c>
      <c r="T316" s="497" t="s">
        <v>801</v>
      </c>
      <c r="U316" s="498">
        <v>37727</v>
      </c>
      <c r="V316" s="497">
        <f t="shared" ca="1" si="10"/>
        <v>22</v>
      </c>
      <c r="W316" s="497" t="s">
        <v>2161</v>
      </c>
      <c r="X316" s="551" t="s">
        <v>769</v>
      </c>
      <c r="Y316" s="508" t="s">
        <v>734</v>
      </c>
      <c r="Z316" s="497" t="s">
        <v>744</v>
      </c>
      <c r="AA316" s="497" t="s">
        <v>744</v>
      </c>
      <c r="AB316" s="497" t="s">
        <v>1703</v>
      </c>
      <c r="AC316" s="497"/>
      <c r="AD316" s="497"/>
      <c r="AE316" s="497" t="s">
        <v>794</v>
      </c>
      <c r="AF316" s="499"/>
      <c r="AG316" s="499" t="s">
        <v>684</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303</v>
      </c>
      <c r="D317" s="489" t="s">
        <v>2162</v>
      </c>
      <c r="E317" s="489">
        <f t="shared" si="9"/>
        <v>287</v>
      </c>
      <c r="F317" s="489" t="s">
        <v>684</v>
      </c>
      <c r="G317" s="489" t="s">
        <v>3650</v>
      </c>
      <c r="H317" s="490" t="s">
        <v>78</v>
      </c>
      <c r="I317" s="490" t="s">
        <v>990</v>
      </c>
      <c r="J317" s="490" t="s">
        <v>2156</v>
      </c>
      <c r="K317" s="490" t="s">
        <v>2157</v>
      </c>
      <c r="L317" s="490"/>
      <c r="M317" s="501" t="s">
        <v>909</v>
      </c>
      <c r="N317" s="494"/>
      <c r="O317" s="495"/>
      <c r="P317" s="495"/>
      <c r="Q317" s="494" t="s">
        <v>766</v>
      </c>
      <c r="R317" s="501" t="s">
        <v>420</v>
      </c>
      <c r="S317" s="496" t="s">
        <v>2163</v>
      </c>
      <c r="T317" s="497" t="s">
        <v>801</v>
      </c>
      <c r="U317" s="498">
        <v>37305</v>
      </c>
      <c r="V317" s="497">
        <f t="shared" ca="1" si="10"/>
        <v>23</v>
      </c>
      <c r="W317" s="497" t="s">
        <v>2164</v>
      </c>
      <c r="X317" s="551" t="s">
        <v>769</v>
      </c>
      <c r="Y317" s="508" t="s">
        <v>734</v>
      </c>
      <c r="Z317" s="497" t="s">
        <v>744</v>
      </c>
      <c r="AA317" s="497" t="s">
        <v>2165</v>
      </c>
      <c r="AB317" s="497" t="s">
        <v>2166</v>
      </c>
      <c r="AC317" s="497"/>
      <c r="AD317" s="497"/>
      <c r="AE317" s="497" t="s">
        <v>794</v>
      </c>
      <c r="AF317" s="499"/>
      <c r="AG317" s="499" t="s">
        <v>684</v>
      </c>
      <c r="AH317" s="500"/>
      <c r="AI317" s="500"/>
      <c r="AJ317" s="500"/>
      <c r="AK317" s="193"/>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304</v>
      </c>
      <c r="D318" s="489" t="s">
        <v>2167</v>
      </c>
      <c r="E318" s="489">
        <f t="shared" si="9"/>
        <v>288</v>
      </c>
      <c r="F318" s="489" t="s">
        <v>684</v>
      </c>
      <c r="G318" s="489" t="s">
        <v>3650</v>
      </c>
      <c r="H318" s="490" t="s">
        <v>78</v>
      </c>
      <c r="I318" s="490" t="s">
        <v>990</v>
      </c>
      <c r="J318" s="490" t="s">
        <v>2156</v>
      </c>
      <c r="K318" s="490" t="s">
        <v>2157</v>
      </c>
      <c r="L318" s="490"/>
      <c r="M318" s="501" t="s">
        <v>909</v>
      </c>
      <c r="N318" s="494"/>
      <c r="O318" s="495"/>
      <c r="P318" s="495"/>
      <c r="Q318" s="494" t="s">
        <v>766</v>
      </c>
      <c r="R318" s="501" t="s">
        <v>442</v>
      </c>
      <c r="S318" s="496" t="s">
        <v>2168</v>
      </c>
      <c r="T318" s="497" t="s">
        <v>801</v>
      </c>
      <c r="U318" s="498">
        <v>37780</v>
      </c>
      <c r="V318" s="497">
        <f t="shared" ca="1" si="10"/>
        <v>22</v>
      </c>
      <c r="W318" s="497" t="s">
        <v>2169</v>
      </c>
      <c r="X318" s="497" t="s">
        <v>778</v>
      </c>
      <c r="Y318" s="508" t="s">
        <v>734</v>
      </c>
      <c r="Z318" s="497" t="s">
        <v>744</v>
      </c>
      <c r="AA318" s="497" t="s">
        <v>744</v>
      </c>
      <c r="AB318" s="497" t="s">
        <v>2170</v>
      </c>
      <c r="AC318" s="497"/>
      <c r="AD318" s="497"/>
      <c r="AE318" s="497" t="s">
        <v>794</v>
      </c>
      <c r="AF318" s="499"/>
      <c r="AG318" s="499" t="s">
        <v>684</v>
      </c>
      <c r="AH318" s="500"/>
      <c r="AI318" s="500"/>
      <c r="AJ318" s="500"/>
      <c r="AK318" s="193"/>
      <c r="AL318" s="500"/>
      <c r="AM318" s="500"/>
      <c r="AN318" s="500"/>
      <c r="AO318" s="500"/>
      <c r="AP318" s="500"/>
      <c r="AQ318" s="500"/>
      <c r="AR318" s="500"/>
      <c r="AS318" s="500"/>
      <c r="AT318" s="500"/>
      <c r="AU318" s="500"/>
      <c r="AV318" s="500"/>
      <c r="AW318" s="500"/>
      <c r="AX318" s="500"/>
      <c r="AY318" s="500"/>
      <c r="AZ318" s="500"/>
      <c r="BA318" s="500"/>
    </row>
    <row r="319" spans="1:53" ht="15.75" customHeight="1">
      <c r="A319" s="193"/>
      <c r="B319" s="193"/>
      <c r="C319" s="489">
        <v>305</v>
      </c>
      <c r="D319" s="489" t="s">
        <v>2171</v>
      </c>
      <c r="E319" s="489">
        <f t="shared" si="9"/>
        <v>289</v>
      </c>
      <c r="F319" s="667" t="s">
        <v>684</v>
      </c>
      <c r="G319" s="489" t="s">
        <v>3650</v>
      </c>
      <c r="H319" s="490" t="s">
        <v>78</v>
      </c>
      <c r="I319" s="490" t="s">
        <v>990</v>
      </c>
      <c r="J319" s="490" t="s">
        <v>2156</v>
      </c>
      <c r="K319" s="490" t="s">
        <v>2157</v>
      </c>
      <c r="L319" s="490"/>
      <c r="M319" s="501" t="s">
        <v>909</v>
      </c>
      <c r="N319" s="494"/>
      <c r="O319" s="497"/>
      <c r="P319" s="497"/>
      <c r="Q319" s="615" t="s">
        <v>1617</v>
      </c>
      <c r="R319" s="501" t="s">
        <v>2172</v>
      </c>
      <c r="S319" s="496" t="s">
        <v>2173</v>
      </c>
      <c r="T319" s="497" t="s">
        <v>731</v>
      </c>
      <c r="U319" s="498">
        <v>38733</v>
      </c>
      <c r="V319" s="497">
        <f t="shared" ca="1" si="10"/>
        <v>20</v>
      </c>
      <c r="W319" s="497" t="s">
        <v>2174</v>
      </c>
      <c r="X319" s="497" t="s">
        <v>778</v>
      </c>
      <c r="Y319" s="508" t="s">
        <v>734</v>
      </c>
      <c r="Z319" s="497" t="s">
        <v>744</v>
      </c>
      <c r="AA319" s="497" t="s">
        <v>1235</v>
      </c>
      <c r="AB319" s="497"/>
      <c r="AC319" s="497"/>
      <c r="AD319" s="497"/>
      <c r="AE319" s="497" t="s">
        <v>891</v>
      </c>
      <c r="AF319" s="497"/>
      <c r="AG319" s="670" t="s">
        <v>684</v>
      </c>
      <c r="AH319" s="193"/>
      <c r="AI319" s="500"/>
      <c r="AJ319" s="500"/>
      <c r="AK319" s="500"/>
      <c r="AL319" s="193"/>
      <c r="AM319" s="193"/>
      <c r="AN319" s="193"/>
      <c r="AO319" s="193"/>
      <c r="AP319" s="193"/>
      <c r="AQ319" s="193"/>
      <c r="AR319" s="193"/>
      <c r="AS319" s="193"/>
      <c r="AT319" s="193"/>
      <c r="AU319" s="193"/>
      <c r="AV319" s="193"/>
      <c r="AW319" s="193"/>
      <c r="AX319" s="193"/>
      <c r="AY319" s="193"/>
      <c r="AZ319" s="193"/>
      <c r="BA319" s="193"/>
    </row>
    <row r="320" spans="1:53" ht="15.75" customHeight="1">
      <c r="A320" s="193"/>
      <c r="B320" s="193"/>
      <c r="C320" s="489">
        <v>306</v>
      </c>
      <c r="D320" s="489" t="s">
        <v>2175</v>
      </c>
      <c r="E320" s="489">
        <f t="shared" si="9"/>
        <v>290</v>
      </c>
      <c r="F320" s="667" t="s">
        <v>684</v>
      </c>
      <c r="G320" s="489" t="s">
        <v>3650</v>
      </c>
      <c r="H320" s="490" t="s">
        <v>78</v>
      </c>
      <c r="I320" s="490" t="s">
        <v>990</v>
      </c>
      <c r="J320" s="490" t="s">
        <v>2156</v>
      </c>
      <c r="K320" s="490" t="s">
        <v>2157</v>
      </c>
      <c r="L320" s="490"/>
      <c r="M320" s="501" t="s">
        <v>909</v>
      </c>
      <c r="N320" s="494"/>
      <c r="O320" s="497"/>
      <c r="P320" s="497"/>
      <c r="Q320" s="615" t="s">
        <v>1617</v>
      </c>
      <c r="R320" s="501" t="s">
        <v>2176</v>
      </c>
      <c r="S320" s="496" t="s">
        <v>2177</v>
      </c>
      <c r="T320" s="497" t="s">
        <v>731</v>
      </c>
      <c r="U320" s="498">
        <v>39172</v>
      </c>
      <c r="V320" s="497">
        <f t="shared" ca="1" si="10"/>
        <v>18</v>
      </c>
      <c r="W320" s="497" t="s">
        <v>2178</v>
      </c>
      <c r="X320" s="497" t="s">
        <v>778</v>
      </c>
      <c r="Y320" s="497" t="s">
        <v>784</v>
      </c>
      <c r="Z320" s="497" t="s">
        <v>744</v>
      </c>
      <c r="AA320" s="497" t="s">
        <v>744</v>
      </c>
      <c r="AB320" s="497" t="s">
        <v>2179</v>
      </c>
      <c r="AC320" s="497"/>
      <c r="AD320" s="497"/>
      <c r="AE320" s="497" t="s">
        <v>891</v>
      </c>
      <c r="AF320" s="497"/>
      <c r="AG320" s="670" t="s">
        <v>684</v>
      </c>
      <c r="AH320" s="193"/>
      <c r="AI320" s="500"/>
      <c r="AJ320" s="500"/>
      <c r="AK320" s="500"/>
      <c r="AL320" s="193"/>
      <c r="AM320" s="193"/>
      <c r="AN320" s="193"/>
      <c r="AO320" s="193"/>
      <c r="AP320" s="193"/>
      <c r="AQ320" s="193"/>
      <c r="AR320" s="193"/>
      <c r="AS320" s="193"/>
      <c r="AT320" s="193"/>
      <c r="AU320" s="193"/>
      <c r="AV320" s="193"/>
      <c r="AW320" s="193"/>
      <c r="AX320" s="193"/>
      <c r="AY320" s="193"/>
      <c r="AZ320" s="193"/>
      <c r="BA320" s="193"/>
    </row>
    <row r="321" spans="1:53" ht="15.75" customHeight="1">
      <c r="A321" s="457"/>
      <c r="B321" s="456"/>
      <c r="C321" s="489">
        <v>307</v>
      </c>
      <c r="D321" s="489" t="s">
        <v>2203</v>
      </c>
      <c r="E321" s="489">
        <f t="shared" si="9"/>
        <v>291</v>
      </c>
      <c r="F321" s="489" t="s">
        <v>684</v>
      </c>
      <c r="G321" s="489" t="s">
        <v>3650</v>
      </c>
      <c r="H321" s="490" t="s">
        <v>78</v>
      </c>
      <c r="I321" s="490" t="s">
        <v>990</v>
      </c>
      <c r="J321" s="490" t="s">
        <v>2156</v>
      </c>
      <c r="K321" s="490" t="s">
        <v>2157</v>
      </c>
      <c r="L321" s="490"/>
      <c r="M321" s="501" t="s">
        <v>909</v>
      </c>
      <c r="N321" s="494"/>
      <c r="O321" s="495"/>
      <c r="P321" s="495"/>
      <c r="Q321" s="494" t="s">
        <v>766</v>
      </c>
      <c r="R321" s="501" t="s">
        <v>2204</v>
      </c>
      <c r="S321" s="496" t="s">
        <v>2205</v>
      </c>
      <c r="T321" s="497" t="s">
        <v>801</v>
      </c>
      <c r="U321" s="498">
        <v>37074</v>
      </c>
      <c r="V321" s="497">
        <f t="shared" ca="1" si="10"/>
        <v>24</v>
      </c>
      <c r="W321" s="497" t="s">
        <v>2206</v>
      </c>
      <c r="X321" s="497" t="s">
        <v>778</v>
      </c>
      <c r="Y321" s="497" t="s">
        <v>792</v>
      </c>
      <c r="Z321" s="497" t="s">
        <v>1131</v>
      </c>
      <c r="AA321" s="497" t="s">
        <v>1131</v>
      </c>
      <c r="AB321" s="497" t="s">
        <v>1132</v>
      </c>
      <c r="AC321" s="497" t="s">
        <v>786</v>
      </c>
      <c r="AD321" s="497" t="s">
        <v>787</v>
      </c>
      <c r="AE321" s="497" t="s">
        <v>794</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308</v>
      </c>
      <c r="D322" s="489" t="s">
        <v>2207</v>
      </c>
      <c r="E322" s="489">
        <f t="shared" si="9"/>
        <v>292</v>
      </c>
      <c r="F322" s="489" t="s">
        <v>870</v>
      </c>
      <c r="G322" s="489" t="s">
        <v>3650</v>
      </c>
      <c r="H322" s="490" t="s">
        <v>78</v>
      </c>
      <c r="I322" s="490" t="s">
        <v>990</v>
      </c>
      <c r="J322" s="490" t="s">
        <v>2156</v>
      </c>
      <c r="K322" s="490" t="s">
        <v>2157</v>
      </c>
      <c r="L322" s="490"/>
      <c r="M322" s="501" t="s">
        <v>909</v>
      </c>
      <c r="N322" s="494"/>
      <c r="O322" s="495"/>
      <c r="P322" s="495"/>
      <c r="Q322" s="494" t="s">
        <v>766</v>
      </c>
      <c r="R322" s="501" t="s">
        <v>2208</v>
      </c>
      <c r="S322" s="496" t="s">
        <v>2209</v>
      </c>
      <c r="T322" s="497" t="s">
        <v>731</v>
      </c>
      <c r="U322" s="498">
        <v>37324</v>
      </c>
      <c r="V322" s="497">
        <f t="shared" ca="1" si="10"/>
        <v>23</v>
      </c>
      <c r="W322" s="497" t="s">
        <v>2210</v>
      </c>
      <c r="X322" s="497" t="s">
        <v>778</v>
      </c>
      <c r="Y322" s="497" t="s">
        <v>792</v>
      </c>
      <c r="Z322" s="497" t="s">
        <v>1609</v>
      </c>
      <c r="AA322" s="497" t="s">
        <v>1609</v>
      </c>
      <c r="AB322" s="497" t="s">
        <v>2211</v>
      </c>
      <c r="AC322" s="497" t="s">
        <v>786</v>
      </c>
      <c r="AD322" s="497" t="s">
        <v>2016</v>
      </c>
      <c r="AE322" s="497" t="s">
        <v>794</v>
      </c>
      <c r="AF322" s="499" t="s">
        <v>1605</v>
      </c>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309</v>
      </c>
      <c r="D323" s="489" t="s">
        <v>2212</v>
      </c>
      <c r="E323" s="489">
        <f t="shared" si="9"/>
        <v>293</v>
      </c>
      <c r="F323" s="489" t="s">
        <v>870</v>
      </c>
      <c r="G323" s="489" t="s">
        <v>3650</v>
      </c>
      <c r="H323" s="490" t="s">
        <v>78</v>
      </c>
      <c r="I323" s="490" t="s">
        <v>990</v>
      </c>
      <c r="J323" s="490" t="s">
        <v>2156</v>
      </c>
      <c r="K323" s="490" t="s">
        <v>2157</v>
      </c>
      <c r="L323" s="490"/>
      <c r="M323" s="501" t="s">
        <v>909</v>
      </c>
      <c r="N323" s="494"/>
      <c r="O323" s="495"/>
      <c r="P323" s="495"/>
      <c r="Q323" s="494" t="s">
        <v>766</v>
      </c>
      <c r="R323" s="501" t="s">
        <v>2213</v>
      </c>
      <c r="S323" s="496" t="s">
        <v>2214</v>
      </c>
      <c r="T323" s="497" t="s">
        <v>801</v>
      </c>
      <c r="U323" s="498">
        <v>37492</v>
      </c>
      <c r="V323" s="497">
        <f t="shared" ca="1" si="10"/>
        <v>23</v>
      </c>
      <c r="W323" s="497" t="s">
        <v>2215</v>
      </c>
      <c r="X323" s="497" t="s">
        <v>778</v>
      </c>
      <c r="Y323" s="497" t="s">
        <v>792</v>
      </c>
      <c r="Z323" s="497" t="s">
        <v>1609</v>
      </c>
      <c r="AA323" s="497" t="s">
        <v>1609</v>
      </c>
      <c r="AB323" s="497" t="s">
        <v>2211</v>
      </c>
      <c r="AC323" s="497" t="s">
        <v>786</v>
      </c>
      <c r="AD323" s="497" t="s">
        <v>2016</v>
      </c>
      <c r="AE323" s="497" t="s">
        <v>794</v>
      </c>
      <c r="AF323" s="499" t="s">
        <v>1605</v>
      </c>
      <c r="AG323" s="499" t="s">
        <v>684</v>
      </c>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310</v>
      </c>
      <c r="D324" s="489" t="s">
        <v>2216</v>
      </c>
      <c r="E324" s="489">
        <f t="shared" si="9"/>
        <v>294</v>
      </c>
      <c r="F324" s="489" t="s">
        <v>870</v>
      </c>
      <c r="G324" s="489" t="s">
        <v>3650</v>
      </c>
      <c r="H324" s="490" t="s">
        <v>78</v>
      </c>
      <c r="I324" s="490" t="s">
        <v>990</v>
      </c>
      <c r="J324" s="490" t="s">
        <v>2156</v>
      </c>
      <c r="K324" s="490" t="s">
        <v>2157</v>
      </c>
      <c r="L324" s="490"/>
      <c r="M324" s="504" t="s">
        <v>909</v>
      </c>
      <c r="N324" s="494"/>
      <c r="O324" s="495"/>
      <c r="P324" s="495"/>
      <c r="Q324" s="494" t="s">
        <v>766</v>
      </c>
      <c r="R324" s="504" t="s">
        <v>2217</v>
      </c>
      <c r="S324" s="496" t="s">
        <v>2218</v>
      </c>
      <c r="T324" s="497" t="s">
        <v>731</v>
      </c>
      <c r="U324" s="498">
        <v>37852</v>
      </c>
      <c r="V324" s="497">
        <f t="shared" ca="1" si="10"/>
        <v>22</v>
      </c>
      <c r="W324" s="497" t="s">
        <v>2219</v>
      </c>
      <c r="X324" s="497" t="s">
        <v>778</v>
      </c>
      <c r="Y324" s="497" t="s">
        <v>792</v>
      </c>
      <c r="Z324" s="497" t="s">
        <v>1609</v>
      </c>
      <c r="AA324" s="497" t="s">
        <v>1609</v>
      </c>
      <c r="AB324" s="497" t="s">
        <v>2211</v>
      </c>
      <c r="AC324" s="497" t="s">
        <v>786</v>
      </c>
      <c r="AD324" s="497" t="s">
        <v>2016</v>
      </c>
      <c r="AE324" s="497" t="s">
        <v>794</v>
      </c>
      <c r="AF324" s="499" t="s">
        <v>1605</v>
      </c>
      <c r="AG324" s="499" t="s">
        <v>684</v>
      </c>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311</v>
      </c>
      <c r="D325" s="489" t="s">
        <v>2220</v>
      </c>
      <c r="E325" s="489">
        <f t="shared" si="9"/>
        <v>295</v>
      </c>
      <c r="F325" s="489" t="s">
        <v>684</v>
      </c>
      <c r="G325" s="489" t="s">
        <v>3650</v>
      </c>
      <c r="H325" s="490" t="s">
        <v>78</v>
      </c>
      <c r="I325" s="490" t="s">
        <v>990</v>
      </c>
      <c r="J325" s="490" t="s">
        <v>2220</v>
      </c>
      <c r="K325" s="490" t="s">
        <v>2221</v>
      </c>
      <c r="L325" s="490"/>
      <c r="M325" s="493" t="s">
        <v>932</v>
      </c>
      <c r="N325" s="494"/>
      <c r="O325" s="495" t="s">
        <v>197</v>
      </c>
      <c r="P325" s="495"/>
      <c r="Q325" s="494" t="s">
        <v>766</v>
      </c>
      <c r="R325" s="506" t="s">
        <v>2223</v>
      </c>
      <c r="S325" s="496" t="s">
        <v>2224</v>
      </c>
      <c r="T325" s="497" t="s">
        <v>801</v>
      </c>
      <c r="U325" s="498">
        <v>37703</v>
      </c>
      <c r="V325" s="497">
        <f t="shared" ca="1" si="10"/>
        <v>22</v>
      </c>
      <c r="W325" s="497" t="s">
        <v>2225</v>
      </c>
      <c r="X325" s="497" t="s">
        <v>778</v>
      </c>
      <c r="Y325" s="497" t="s">
        <v>784</v>
      </c>
      <c r="Z325" s="497" t="s">
        <v>744</v>
      </c>
      <c r="AA325" s="497" t="s">
        <v>1235</v>
      </c>
      <c r="AB325" s="497" t="s">
        <v>2226</v>
      </c>
      <c r="AC325" s="497"/>
      <c r="AD325" s="497"/>
      <c r="AE325" s="497" t="s">
        <v>891</v>
      </c>
      <c r="AF325" s="499"/>
      <c r="AG325" s="499" t="s">
        <v>684</v>
      </c>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row>
    <row r="326" spans="1:53" ht="15.75" customHeight="1">
      <c r="A326" s="457"/>
      <c r="B326" s="456"/>
      <c r="C326" s="489">
        <v>312</v>
      </c>
      <c r="D326" s="489" t="s">
        <v>2221</v>
      </c>
      <c r="E326" s="489">
        <f t="shared" si="9"/>
        <v>296</v>
      </c>
      <c r="F326" s="489" t="s">
        <v>684</v>
      </c>
      <c r="G326" s="489" t="s">
        <v>3650</v>
      </c>
      <c r="H326" s="490" t="s">
        <v>78</v>
      </c>
      <c r="I326" s="490" t="s">
        <v>990</v>
      </c>
      <c r="J326" s="490" t="s">
        <v>2220</v>
      </c>
      <c r="K326" s="490" t="s">
        <v>2221</v>
      </c>
      <c r="L326" s="490"/>
      <c r="M326" s="501" t="s">
        <v>932</v>
      </c>
      <c r="N326" s="494"/>
      <c r="O326" s="495" t="s">
        <v>519</v>
      </c>
      <c r="P326" s="495" t="s">
        <v>519</v>
      </c>
      <c r="Q326" s="494" t="s">
        <v>1617</v>
      </c>
      <c r="R326" s="501" t="s">
        <v>2227</v>
      </c>
      <c r="S326" s="496" t="s">
        <v>2228</v>
      </c>
      <c r="T326" s="497" t="s">
        <v>801</v>
      </c>
      <c r="U326" s="498">
        <v>39645</v>
      </c>
      <c r="V326" s="497">
        <f t="shared" ca="1" si="10"/>
        <v>17</v>
      </c>
      <c r="W326" s="497" t="s">
        <v>2229</v>
      </c>
      <c r="X326" s="497" t="s">
        <v>778</v>
      </c>
      <c r="Y326" s="508" t="s">
        <v>734</v>
      </c>
      <c r="Z326" s="497" t="s">
        <v>744</v>
      </c>
      <c r="AA326" s="497" t="s">
        <v>2230</v>
      </c>
      <c r="AB326" s="497"/>
      <c r="AC326" s="497"/>
      <c r="AD326" s="497"/>
      <c r="AE326" s="497" t="s">
        <v>891</v>
      </c>
      <c r="AF326" s="499"/>
      <c r="AG326" s="499" t="s">
        <v>684</v>
      </c>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row>
    <row r="327" spans="1:53" ht="15.75" customHeight="1">
      <c r="A327" s="457"/>
      <c r="B327" s="456"/>
      <c r="C327" s="489">
        <v>313</v>
      </c>
      <c r="D327" s="489" t="s">
        <v>2233</v>
      </c>
      <c r="E327" s="489">
        <f t="shared" si="9"/>
        <v>297</v>
      </c>
      <c r="F327" s="489" t="s">
        <v>684</v>
      </c>
      <c r="G327" s="489" t="s">
        <v>3650</v>
      </c>
      <c r="H327" s="490" t="s">
        <v>78</v>
      </c>
      <c r="I327" s="490" t="s">
        <v>990</v>
      </c>
      <c r="J327" s="490" t="s">
        <v>2220</v>
      </c>
      <c r="K327" s="490" t="s">
        <v>2221</v>
      </c>
      <c r="L327" s="490"/>
      <c r="M327" s="501" t="s">
        <v>932</v>
      </c>
      <c r="N327" s="494"/>
      <c r="O327" s="495"/>
      <c r="P327" s="495"/>
      <c r="Q327" s="494" t="s">
        <v>766</v>
      </c>
      <c r="R327" s="501" t="s">
        <v>2234</v>
      </c>
      <c r="S327" s="496" t="s">
        <v>2235</v>
      </c>
      <c r="T327" s="497" t="s">
        <v>801</v>
      </c>
      <c r="U327" s="498">
        <v>37308</v>
      </c>
      <c r="V327" s="497">
        <f t="shared" ca="1" si="10"/>
        <v>23</v>
      </c>
      <c r="W327" s="497" t="s">
        <v>2236</v>
      </c>
      <c r="X327" s="497" t="s">
        <v>778</v>
      </c>
      <c r="Y327" s="497" t="s">
        <v>792</v>
      </c>
      <c r="Z327" s="497" t="s">
        <v>744</v>
      </c>
      <c r="AA327" s="497" t="s">
        <v>1365</v>
      </c>
      <c r="AB327" s="497" t="s">
        <v>2237</v>
      </c>
      <c r="AC327" s="497"/>
      <c r="AD327" s="497"/>
      <c r="AE327" s="497" t="s">
        <v>891</v>
      </c>
      <c r="AF327" s="499"/>
      <c r="AG327" s="499" t="s">
        <v>684</v>
      </c>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314</v>
      </c>
      <c r="D328" s="489" t="s">
        <v>2238</v>
      </c>
      <c r="E328" s="489">
        <f t="shared" si="9"/>
        <v>298</v>
      </c>
      <c r="F328" s="489" t="s">
        <v>684</v>
      </c>
      <c r="G328" s="489" t="s">
        <v>3650</v>
      </c>
      <c r="H328" s="490" t="s">
        <v>78</v>
      </c>
      <c r="I328" s="490" t="s">
        <v>990</v>
      </c>
      <c r="J328" s="490" t="s">
        <v>2220</v>
      </c>
      <c r="K328" s="490" t="s">
        <v>2221</v>
      </c>
      <c r="L328" s="490"/>
      <c r="M328" s="501" t="s">
        <v>932</v>
      </c>
      <c r="N328" s="494"/>
      <c r="O328" s="495"/>
      <c r="P328" s="495"/>
      <c r="Q328" s="494" t="s">
        <v>766</v>
      </c>
      <c r="R328" s="501" t="s">
        <v>2239</v>
      </c>
      <c r="S328" s="496" t="s">
        <v>2240</v>
      </c>
      <c r="T328" s="497" t="s">
        <v>801</v>
      </c>
      <c r="U328" s="498">
        <v>37525</v>
      </c>
      <c r="V328" s="497">
        <f t="shared" ca="1" si="10"/>
        <v>23</v>
      </c>
      <c r="W328" s="497" t="s">
        <v>2241</v>
      </c>
      <c r="X328" s="497" t="s">
        <v>778</v>
      </c>
      <c r="Y328" s="497" t="s">
        <v>784</v>
      </c>
      <c r="Z328" s="497" t="s">
        <v>744</v>
      </c>
      <c r="AA328" s="497" t="s">
        <v>744</v>
      </c>
      <c r="AB328" s="497" t="s">
        <v>1151</v>
      </c>
      <c r="AC328" s="497"/>
      <c r="AD328" s="497"/>
      <c r="AE328" s="497" t="s">
        <v>891</v>
      </c>
      <c r="AF328" s="499"/>
      <c r="AG328" s="499" t="s">
        <v>684</v>
      </c>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315</v>
      </c>
      <c r="D329" s="489" t="s">
        <v>2242</v>
      </c>
      <c r="E329" s="489">
        <f t="shared" si="9"/>
        <v>299</v>
      </c>
      <c r="F329" s="489" t="s">
        <v>684</v>
      </c>
      <c r="G329" s="489" t="s">
        <v>3650</v>
      </c>
      <c r="H329" s="490" t="s">
        <v>78</v>
      </c>
      <c r="I329" s="490" t="s">
        <v>990</v>
      </c>
      <c r="J329" s="490" t="s">
        <v>2220</v>
      </c>
      <c r="K329" s="490" t="s">
        <v>2221</v>
      </c>
      <c r="L329" s="490"/>
      <c r="M329" s="501" t="s">
        <v>932</v>
      </c>
      <c r="N329" s="494"/>
      <c r="O329" s="495"/>
      <c r="P329" s="495"/>
      <c r="Q329" s="494" t="s">
        <v>766</v>
      </c>
      <c r="R329" s="501" t="s">
        <v>2243</v>
      </c>
      <c r="S329" s="496" t="s">
        <v>2244</v>
      </c>
      <c r="T329" s="497" t="s">
        <v>801</v>
      </c>
      <c r="U329" s="498">
        <v>37583</v>
      </c>
      <c r="V329" s="497">
        <f t="shared" ca="1" si="10"/>
        <v>23</v>
      </c>
      <c r="W329" s="497" t="s">
        <v>2245</v>
      </c>
      <c r="X329" s="497" t="s">
        <v>778</v>
      </c>
      <c r="Y329" s="497" t="s">
        <v>784</v>
      </c>
      <c r="Z329" s="497" t="s">
        <v>744</v>
      </c>
      <c r="AA329" s="497" t="s">
        <v>744</v>
      </c>
      <c r="AB329" s="497" t="s">
        <v>1151</v>
      </c>
      <c r="AC329" s="497"/>
      <c r="AD329" s="497"/>
      <c r="AE329" s="497" t="s">
        <v>891</v>
      </c>
      <c r="AF329" s="499"/>
      <c r="AG329" s="499" t="s">
        <v>684</v>
      </c>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316</v>
      </c>
      <c r="D330" s="489" t="s">
        <v>2246</v>
      </c>
      <c r="E330" s="489">
        <f t="shared" si="9"/>
        <v>300</v>
      </c>
      <c r="F330" s="489" t="s">
        <v>684</v>
      </c>
      <c r="G330" s="489" t="s">
        <v>3650</v>
      </c>
      <c r="H330" s="490" t="s">
        <v>78</v>
      </c>
      <c r="I330" s="490" t="s">
        <v>990</v>
      </c>
      <c r="J330" s="490" t="s">
        <v>2220</v>
      </c>
      <c r="K330" s="490" t="s">
        <v>2221</v>
      </c>
      <c r="L330" s="490"/>
      <c r="M330" s="501" t="s">
        <v>932</v>
      </c>
      <c r="N330" s="494"/>
      <c r="O330" s="495"/>
      <c r="P330" s="495"/>
      <c r="Q330" s="494" t="s">
        <v>766</v>
      </c>
      <c r="R330" s="501" t="s">
        <v>2247</v>
      </c>
      <c r="S330" s="496" t="s">
        <v>2248</v>
      </c>
      <c r="T330" s="497" t="s">
        <v>801</v>
      </c>
      <c r="U330" s="498">
        <v>38675</v>
      </c>
      <c r="V330" s="497">
        <f t="shared" ca="1" si="10"/>
        <v>20</v>
      </c>
      <c r="W330" s="497" t="s">
        <v>2249</v>
      </c>
      <c r="X330" s="497" t="s">
        <v>778</v>
      </c>
      <c r="Y330" s="497" t="s">
        <v>792</v>
      </c>
      <c r="Z330" s="497" t="s">
        <v>744</v>
      </c>
      <c r="AA330" s="497" t="s">
        <v>744</v>
      </c>
      <c r="AB330" s="497" t="s">
        <v>2071</v>
      </c>
      <c r="AC330" s="497"/>
      <c r="AD330" s="497"/>
      <c r="AE330" s="497" t="s">
        <v>891</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193"/>
      <c r="B331" s="193"/>
      <c r="C331" s="489">
        <v>317</v>
      </c>
      <c r="D331" s="489" t="s">
        <v>2250</v>
      </c>
      <c r="E331" s="489">
        <f t="shared" si="9"/>
        <v>301</v>
      </c>
      <c r="F331" s="667" t="s">
        <v>684</v>
      </c>
      <c r="G331" s="489" t="s">
        <v>3650</v>
      </c>
      <c r="H331" s="490" t="s">
        <v>78</v>
      </c>
      <c r="I331" s="490" t="s">
        <v>990</v>
      </c>
      <c r="J331" s="490" t="s">
        <v>2220</v>
      </c>
      <c r="K331" s="490" t="s">
        <v>2221</v>
      </c>
      <c r="L331" s="490"/>
      <c r="M331" s="501" t="s">
        <v>932</v>
      </c>
      <c r="N331" s="494"/>
      <c r="O331" s="497"/>
      <c r="P331" s="497"/>
      <c r="Q331" s="564" t="s">
        <v>766</v>
      </c>
      <c r="R331" s="501" t="s">
        <v>2251</v>
      </c>
      <c r="S331" s="496" t="s">
        <v>2252</v>
      </c>
      <c r="T331" s="497" t="s">
        <v>801</v>
      </c>
      <c r="U331" s="498">
        <v>37348</v>
      </c>
      <c r="V331" s="497">
        <f t="shared" ca="1" si="10"/>
        <v>23</v>
      </c>
      <c r="W331" s="497" t="s">
        <v>2253</v>
      </c>
      <c r="X331" s="497" t="s">
        <v>778</v>
      </c>
      <c r="Y331" s="497" t="s">
        <v>792</v>
      </c>
      <c r="Z331" s="497" t="s">
        <v>744</v>
      </c>
      <c r="AA331" s="497" t="s">
        <v>744</v>
      </c>
      <c r="AB331" s="497" t="s">
        <v>2254</v>
      </c>
      <c r="AC331" s="497"/>
      <c r="AD331" s="497"/>
      <c r="AE331" s="497" t="s">
        <v>891</v>
      </c>
      <c r="AF331" s="497"/>
      <c r="AG331" s="670" t="s">
        <v>684</v>
      </c>
      <c r="AH331" s="193"/>
      <c r="AI331" s="500"/>
      <c r="AJ331" s="500"/>
      <c r="AK331" s="500"/>
      <c r="AL331" s="193"/>
      <c r="AM331" s="193"/>
      <c r="AN331" s="193"/>
      <c r="AO331" s="193"/>
      <c r="AP331" s="193"/>
      <c r="AQ331" s="193"/>
      <c r="AR331" s="193"/>
      <c r="AS331" s="193"/>
      <c r="AT331" s="193"/>
      <c r="AU331" s="193"/>
      <c r="AV331" s="193"/>
      <c r="AW331" s="193"/>
      <c r="AX331" s="193"/>
      <c r="AY331" s="193"/>
      <c r="AZ331" s="193"/>
      <c r="BA331" s="193"/>
    </row>
    <row r="332" spans="1:53" ht="15.75" customHeight="1">
      <c r="A332" s="193"/>
      <c r="B332" s="193"/>
      <c r="C332" s="489">
        <v>318</v>
      </c>
      <c r="D332" s="634" t="s">
        <v>2267</v>
      </c>
      <c r="E332" s="489">
        <f t="shared" si="9"/>
        <v>302</v>
      </c>
      <c r="F332" s="634" t="s">
        <v>684</v>
      </c>
      <c r="G332" s="634" t="s">
        <v>3650</v>
      </c>
      <c r="H332" s="490" t="s">
        <v>78</v>
      </c>
      <c r="I332" s="490" t="s">
        <v>990</v>
      </c>
      <c r="J332" s="490" t="s">
        <v>2220</v>
      </c>
      <c r="K332" s="490" t="s">
        <v>2221</v>
      </c>
      <c r="L332" s="490"/>
      <c r="M332" s="501" t="s">
        <v>932</v>
      </c>
      <c r="N332" s="635"/>
      <c r="O332" s="636"/>
      <c r="P332" s="636"/>
      <c r="Q332" s="635" t="s">
        <v>1617</v>
      </c>
      <c r="R332" s="705" t="s">
        <v>2268</v>
      </c>
      <c r="S332" s="638" t="s">
        <v>2269</v>
      </c>
      <c r="T332" s="636" t="s">
        <v>801</v>
      </c>
      <c r="U332" s="639">
        <v>38907</v>
      </c>
      <c r="V332" s="497">
        <f t="shared" ca="1" si="10"/>
        <v>19</v>
      </c>
      <c r="W332" s="636" t="s">
        <v>2270</v>
      </c>
      <c r="X332" s="636" t="s">
        <v>778</v>
      </c>
      <c r="Y332" s="636" t="s">
        <v>792</v>
      </c>
      <c r="Z332" s="636" t="s">
        <v>744</v>
      </c>
      <c r="AA332" s="636" t="s">
        <v>744</v>
      </c>
      <c r="AB332" s="636" t="s">
        <v>2271</v>
      </c>
      <c r="AC332" s="640" t="s">
        <v>786</v>
      </c>
      <c r="AD332" s="636" t="s">
        <v>1664</v>
      </c>
      <c r="AE332" s="636" t="s">
        <v>891</v>
      </c>
      <c r="AF332" s="497"/>
      <c r="AG332" s="670" t="s">
        <v>684</v>
      </c>
      <c r="AH332" s="193"/>
      <c r="AI332" s="500"/>
      <c r="AJ332" s="500"/>
      <c r="AK332" s="500"/>
      <c r="AL332" s="193"/>
      <c r="AM332" s="193"/>
      <c r="AN332" s="193"/>
      <c r="AO332" s="193"/>
      <c r="AP332" s="193"/>
      <c r="AQ332" s="193"/>
      <c r="AR332" s="193"/>
      <c r="AS332" s="193"/>
      <c r="AT332" s="193"/>
      <c r="AU332" s="193"/>
      <c r="AV332" s="193"/>
      <c r="AW332" s="193"/>
      <c r="AX332" s="193"/>
      <c r="AY332" s="193"/>
      <c r="AZ332" s="193"/>
      <c r="BA332" s="193"/>
    </row>
    <row r="333" spans="1:53" ht="15.75" customHeight="1">
      <c r="A333" s="457"/>
      <c r="B333" s="456"/>
      <c r="C333" s="489">
        <v>319</v>
      </c>
      <c r="D333" s="489" t="s">
        <v>2272</v>
      </c>
      <c r="E333" s="489">
        <f t="shared" si="9"/>
        <v>303</v>
      </c>
      <c r="F333" s="489" t="s">
        <v>684</v>
      </c>
      <c r="G333" s="489" t="s">
        <v>3650</v>
      </c>
      <c r="H333" s="490" t="s">
        <v>78</v>
      </c>
      <c r="I333" s="490" t="s">
        <v>990</v>
      </c>
      <c r="J333" s="490" t="s">
        <v>2220</v>
      </c>
      <c r="K333" s="490" t="s">
        <v>2221</v>
      </c>
      <c r="L333" s="490"/>
      <c r="M333" s="501" t="s">
        <v>932</v>
      </c>
      <c r="N333" s="494"/>
      <c r="O333" s="495"/>
      <c r="P333" s="495"/>
      <c r="Q333" s="494" t="s">
        <v>766</v>
      </c>
      <c r="R333" s="519" t="s">
        <v>555</v>
      </c>
      <c r="S333" s="496" t="s">
        <v>2273</v>
      </c>
      <c r="T333" s="497" t="s">
        <v>801</v>
      </c>
      <c r="U333" s="498" t="s">
        <v>2274</v>
      </c>
      <c r="V333" s="497">
        <f t="shared" ca="1" si="10"/>
        <v>24</v>
      </c>
      <c r="W333" s="497" t="s">
        <v>2275</v>
      </c>
      <c r="X333" s="497" t="s">
        <v>778</v>
      </c>
      <c r="Y333" s="497" t="s">
        <v>792</v>
      </c>
      <c r="Z333" s="497" t="s">
        <v>1131</v>
      </c>
      <c r="AA333" s="497" t="s">
        <v>1131</v>
      </c>
      <c r="AB333" s="497" t="s">
        <v>2276</v>
      </c>
      <c r="AC333" s="497" t="s">
        <v>786</v>
      </c>
      <c r="AD333" s="497" t="s">
        <v>787</v>
      </c>
      <c r="AE333" s="497" t="s">
        <v>868</v>
      </c>
      <c r="AF333" s="499"/>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320</v>
      </c>
      <c r="D334" s="489" t="s">
        <v>2277</v>
      </c>
      <c r="E334" s="489">
        <f t="shared" si="9"/>
        <v>304</v>
      </c>
      <c r="F334" s="489" t="s">
        <v>684</v>
      </c>
      <c r="G334" s="489" t="s">
        <v>3650</v>
      </c>
      <c r="H334" s="490" t="s">
        <v>78</v>
      </c>
      <c r="I334" s="490" t="s">
        <v>990</v>
      </c>
      <c r="J334" s="490" t="s">
        <v>2220</v>
      </c>
      <c r="K334" s="490" t="s">
        <v>2221</v>
      </c>
      <c r="L334" s="490"/>
      <c r="M334" s="501" t="s">
        <v>932</v>
      </c>
      <c r="N334" s="494"/>
      <c r="O334" s="495"/>
      <c r="P334" s="495"/>
      <c r="Q334" s="494" t="s">
        <v>799</v>
      </c>
      <c r="R334" s="501" t="s">
        <v>2278</v>
      </c>
      <c r="S334" s="496" t="s">
        <v>2279</v>
      </c>
      <c r="T334" s="497" t="s">
        <v>801</v>
      </c>
      <c r="U334" s="498">
        <v>37308</v>
      </c>
      <c r="V334" s="497">
        <f t="shared" ca="1" si="10"/>
        <v>23</v>
      </c>
      <c r="W334" s="497" t="s">
        <v>2236</v>
      </c>
      <c r="X334" s="497" t="s">
        <v>778</v>
      </c>
      <c r="Y334" s="497" t="s">
        <v>792</v>
      </c>
      <c r="Z334" s="497" t="s">
        <v>744</v>
      </c>
      <c r="AA334" s="497" t="s">
        <v>1365</v>
      </c>
      <c r="AB334" s="497" t="s">
        <v>2237</v>
      </c>
      <c r="AC334" s="497" t="s">
        <v>786</v>
      </c>
      <c r="AD334" s="497" t="s">
        <v>787</v>
      </c>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321</v>
      </c>
      <c r="D335" s="489" t="s">
        <v>2262</v>
      </c>
      <c r="E335" s="489">
        <f t="shared" si="9"/>
        <v>305</v>
      </c>
      <c r="F335" s="489" t="s">
        <v>684</v>
      </c>
      <c r="G335" s="489" t="s">
        <v>3650</v>
      </c>
      <c r="H335" s="490" t="s">
        <v>78</v>
      </c>
      <c r="I335" s="490" t="s">
        <v>990</v>
      </c>
      <c r="J335" s="490" t="s">
        <v>2220</v>
      </c>
      <c r="K335" s="490" t="s">
        <v>2221</v>
      </c>
      <c r="L335" s="490"/>
      <c r="M335" s="504" t="s">
        <v>932</v>
      </c>
      <c r="N335" s="494"/>
      <c r="O335" s="495"/>
      <c r="P335" s="495"/>
      <c r="Q335" s="494" t="s">
        <v>766</v>
      </c>
      <c r="R335" s="504" t="s">
        <v>2263</v>
      </c>
      <c r="S335" s="496" t="s">
        <v>2264</v>
      </c>
      <c r="T335" s="497" t="s">
        <v>801</v>
      </c>
      <c r="U335" s="498">
        <v>37265</v>
      </c>
      <c r="V335" s="497">
        <f t="shared" ca="1" si="10"/>
        <v>24</v>
      </c>
      <c r="W335" s="497" t="s">
        <v>2265</v>
      </c>
      <c r="X335" s="497" t="s">
        <v>778</v>
      </c>
      <c r="Y335" s="497" t="s">
        <v>792</v>
      </c>
      <c r="Z335" s="497" t="s">
        <v>744</v>
      </c>
      <c r="AA335" s="497" t="s">
        <v>2266</v>
      </c>
      <c r="AB335" s="497" t="s">
        <v>2266</v>
      </c>
      <c r="AC335" s="497" t="s">
        <v>786</v>
      </c>
      <c r="AD335" s="497" t="s">
        <v>2016</v>
      </c>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322</v>
      </c>
      <c r="D336" s="489" t="s">
        <v>915</v>
      </c>
      <c r="E336" s="489">
        <f t="shared" si="9"/>
        <v>305</v>
      </c>
      <c r="F336" s="489"/>
      <c r="G336" s="489" t="s">
        <v>274</v>
      </c>
      <c r="H336" s="490" t="s">
        <v>205</v>
      </c>
      <c r="I336" s="490" t="s">
        <v>2372</v>
      </c>
      <c r="J336" s="490" t="s">
        <v>915</v>
      </c>
      <c r="K336" s="490" t="s">
        <v>2397</v>
      </c>
      <c r="L336" s="490"/>
      <c r="M336" s="493" t="s">
        <v>727</v>
      </c>
      <c r="N336" s="494"/>
      <c r="O336" s="495" t="s">
        <v>69</v>
      </c>
      <c r="P336" s="495"/>
      <c r="Q336" s="494"/>
      <c r="R336" s="493" t="s">
        <v>98</v>
      </c>
      <c r="S336" s="496" t="s">
        <v>916</v>
      </c>
      <c r="T336" s="497" t="s">
        <v>731</v>
      </c>
      <c r="U336" s="498">
        <v>19202</v>
      </c>
      <c r="V336" s="497">
        <f t="shared" ca="1" si="10"/>
        <v>73</v>
      </c>
      <c r="W336" s="497" t="s">
        <v>917</v>
      </c>
      <c r="X336" s="497" t="s">
        <v>733</v>
      </c>
      <c r="Y336" s="497" t="s">
        <v>734</v>
      </c>
      <c r="Z336" s="497" t="s">
        <v>740</v>
      </c>
      <c r="AA336" s="497" t="s">
        <v>736</v>
      </c>
      <c r="AB336" s="497" t="s">
        <v>770</v>
      </c>
      <c r="AC336" s="497" t="s">
        <v>1012</v>
      </c>
      <c r="AD336" s="497"/>
      <c r="AE336" s="497"/>
      <c r="AF336" s="499"/>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323</v>
      </c>
      <c r="D337" s="489" t="s">
        <v>2397</v>
      </c>
      <c r="E337" s="489">
        <f t="shared" si="9"/>
        <v>306</v>
      </c>
      <c r="F337" s="489" t="s">
        <v>682</v>
      </c>
      <c r="G337" s="489" t="s">
        <v>274</v>
      </c>
      <c r="H337" s="490" t="s">
        <v>205</v>
      </c>
      <c r="I337" s="490" t="s">
        <v>2372</v>
      </c>
      <c r="J337" s="490" t="s">
        <v>915</v>
      </c>
      <c r="K337" s="490" t="s">
        <v>2397</v>
      </c>
      <c r="L337" s="490" t="s">
        <v>2511</v>
      </c>
      <c r="M337" s="501" t="s">
        <v>727</v>
      </c>
      <c r="N337" s="494"/>
      <c r="O337" s="495" t="s">
        <v>84</v>
      </c>
      <c r="P337" s="495"/>
      <c r="Q337" s="494" t="s">
        <v>729</v>
      </c>
      <c r="R337" s="501" t="s">
        <v>281</v>
      </c>
      <c r="S337" s="496" t="s">
        <v>2398</v>
      </c>
      <c r="T337" s="497" t="s">
        <v>731</v>
      </c>
      <c r="U337" s="498">
        <v>30981</v>
      </c>
      <c r="V337" s="497">
        <f t="shared" ca="1" si="10"/>
        <v>41</v>
      </c>
      <c r="W337" s="497" t="s">
        <v>2399</v>
      </c>
      <c r="X337" s="497" t="s">
        <v>733</v>
      </c>
      <c r="Y337" s="497" t="s">
        <v>734</v>
      </c>
      <c r="Z337" s="497" t="s">
        <v>274</v>
      </c>
      <c r="AA337" s="497" t="s">
        <v>274</v>
      </c>
      <c r="AB337" s="497" t="s">
        <v>793</v>
      </c>
      <c r="AC337" s="497"/>
      <c r="AD337" s="497"/>
      <c r="AE337" s="497"/>
      <c r="AF337" s="499"/>
      <c r="AG337" s="499" t="s">
        <v>682</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324</v>
      </c>
      <c r="D338" s="489" t="s">
        <v>2401</v>
      </c>
      <c r="E338" s="489">
        <f t="shared" si="9"/>
        <v>307</v>
      </c>
      <c r="F338" s="489" t="s">
        <v>682</v>
      </c>
      <c r="G338" s="489" t="s">
        <v>274</v>
      </c>
      <c r="H338" s="490" t="s">
        <v>205</v>
      </c>
      <c r="I338" s="490" t="s">
        <v>2372</v>
      </c>
      <c r="J338" s="490" t="s">
        <v>915</v>
      </c>
      <c r="K338" s="490" t="s">
        <v>2397</v>
      </c>
      <c r="L338" s="490" t="s">
        <v>2511</v>
      </c>
      <c r="M338" s="501" t="s">
        <v>727</v>
      </c>
      <c r="N338" s="494"/>
      <c r="O338" s="495"/>
      <c r="P338" s="495"/>
      <c r="Q338" s="494" t="s">
        <v>729</v>
      </c>
      <c r="R338" s="501" t="s">
        <v>2402</v>
      </c>
      <c r="S338" s="496" t="s">
        <v>2403</v>
      </c>
      <c r="T338" s="497" t="s">
        <v>731</v>
      </c>
      <c r="U338" s="498">
        <v>26339</v>
      </c>
      <c r="V338" s="497">
        <f t="shared" ca="1" si="10"/>
        <v>53</v>
      </c>
      <c r="W338" s="497" t="s">
        <v>2404</v>
      </c>
      <c r="X338" s="508" t="s">
        <v>733</v>
      </c>
      <c r="Y338" s="508" t="s">
        <v>734</v>
      </c>
      <c r="Z338" s="497" t="s">
        <v>274</v>
      </c>
      <c r="AA338" s="497" t="s">
        <v>274</v>
      </c>
      <c r="AB338" s="497" t="s">
        <v>793</v>
      </c>
      <c r="AC338" s="497"/>
      <c r="AD338" s="497"/>
      <c r="AE338" s="497" t="s">
        <v>771</v>
      </c>
      <c r="AF338" s="499"/>
      <c r="AG338" s="499" t="s">
        <v>682</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325</v>
      </c>
      <c r="D339" s="489" t="s">
        <v>2405</v>
      </c>
      <c r="E339" s="489">
        <f t="shared" si="9"/>
        <v>308</v>
      </c>
      <c r="F339" s="489" t="s">
        <v>870</v>
      </c>
      <c r="G339" s="489" t="s">
        <v>274</v>
      </c>
      <c r="H339" s="490" t="s">
        <v>205</v>
      </c>
      <c r="I339" s="490" t="s">
        <v>2372</v>
      </c>
      <c r="J339" s="490" t="s">
        <v>915</v>
      </c>
      <c r="K339" s="490" t="s">
        <v>2397</v>
      </c>
      <c r="L339" s="490" t="s">
        <v>2511</v>
      </c>
      <c r="M339" s="501" t="s">
        <v>727</v>
      </c>
      <c r="N339" s="494"/>
      <c r="O339" s="495"/>
      <c r="P339" s="495"/>
      <c r="Q339" s="494" t="s">
        <v>729</v>
      </c>
      <c r="R339" s="501" t="s">
        <v>2406</v>
      </c>
      <c r="S339" s="496" t="s">
        <v>2407</v>
      </c>
      <c r="T339" s="497" t="s">
        <v>731</v>
      </c>
      <c r="U339" s="498">
        <v>22088</v>
      </c>
      <c r="V339" s="497">
        <f t="shared" ca="1" si="10"/>
        <v>65</v>
      </c>
      <c r="W339" s="497" t="s">
        <v>2408</v>
      </c>
      <c r="X339" s="497" t="s">
        <v>778</v>
      </c>
      <c r="Y339" s="497" t="s">
        <v>784</v>
      </c>
      <c r="Z339" s="497" t="s">
        <v>740</v>
      </c>
      <c r="AA339" s="497" t="s">
        <v>740</v>
      </c>
      <c r="AB339" s="497" t="s">
        <v>1750</v>
      </c>
      <c r="AC339" s="497"/>
      <c r="AD339" s="497"/>
      <c r="AE339" s="497" t="s">
        <v>779</v>
      </c>
      <c r="AF339" s="499" t="s">
        <v>1605</v>
      </c>
      <c r="AG339" s="499" t="s">
        <v>688</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326</v>
      </c>
      <c r="D340" s="489" t="s">
        <v>2409</v>
      </c>
      <c r="E340" s="489">
        <f t="shared" si="9"/>
        <v>309</v>
      </c>
      <c r="F340" s="489" t="s">
        <v>682</v>
      </c>
      <c r="G340" s="489" t="s">
        <v>274</v>
      </c>
      <c r="H340" s="490" t="s">
        <v>205</v>
      </c>
      <c r="I340" s="490" t="s">
        <v>2372</v>
      </c>
      <c r="J340" s="490" t="s">
        <v>915</v>
      </c>
      <c r="K340" s="490" t="s">
        <v>2397</v>
      </c>
      <c r="L340" s="490" t="s">
        <v>2511</v>
      </c>
      <c r="M340" s="501" t="s">
        <v>727</v>
      </c>
      <c r="N340" s="494"/>
      <c r="O340" s="495"/>
      <c r="P340" s="495"/>
      <c r="Q340" s="494" t="s">
        <v>729</v>
      </c>
      <c r="R340" s="501" t="s">
        <v>2410</v>
      </c>
      <c r="S340" s="496" t="s">
        <v>2411</v>
      </c>
      <c r="T340" s="497" t="s">
        <v>731</v>
      </c>
      <c r="U340" s="498">
        <v>31482</v>
      </c>
      <c r="V340" s="497">
        <f t="shared" ca="1" si="10"/>
        <v>39</v>
      </c>
      <c r="W340" s="497">
        <v>87071653151</v>
      </c>
      <c r="X340" s="497" t="s">
        <v>778</v>
      </c>
      <c r="Y340" s="497" t="s">
        <v>792</v>
      </c>
      <c r="Z340" s="497" t="s">
        <v>274</v>
      </c>
      <c r="AA340" s="497" t="s">
        <v>274</v>
      </c>
      <c r="AB340" s="497" t="s">
        <v>793</v>
      </c>
      <c r="AC340" s="497" t="s">
        <v>786</v>
      </c>
      <c r="AD340" s="497" t="s">
        <v>787</v>
      </c>
      <c r="AE340" s="497"/>
      <c r="AF340" s="499"/>
      <c r="AG340" s="499" t="s">
        <v>682</v>
      </c>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457"/>
      <c r="B341" s="456"/>
      <c r="C341" s="489">
        <v>327</v>
      </c>
      <c r="D341" s="489" t="s">
        <v>2412</v>
      </c>
      <c r="E341" s="489">
        <f t="shared" si="9"/>
        <v>310</v>
      </c>
      <c r="F341" s="489" t="s">
        <v>682</v>
      </c>
      <c r="G341" s="489" t="s">
        <v>274</v>
      </c>
      <c r="H341" s="490" t="s">
        <v>205</v>
      </c>
      <c r="I341" s="490" t="s">
        <v>2372</v>
      </c>
      <c r="J341" s="490" t="s">
        <v>915</v>
      </c>
      <c r="K341" s="490" t="s">
        <v>2397</v>
      </c>
      <c r="L341" s="490" t="s">
        <v>2511</v>
      </c>
      <c r="M341" s="501" t="s">
        <v>727</v>
      </c>
      <c r="N341" s="494"/>
      <c r="O341" s="495"/>
      <c r="P341" s="495"/>
      <c r="Q341" s="494" t="s">
        <v>729</v>
      </c>
      <c r="R341" s="501" t="s">
        <v>2413</v>
      </c>
      <c r="S341" s="496" t="s">
        <v>2414</v>
      </c>
      <c r="T341" s="497" t="s">
        <v>731</v>
      </c>
      <c r="U341" s="498">
        <v>32188</v>
      </c>
      <c r="V341" s="497">
        <f t="shared" ca="1" si="10"/>
        <v>37</v>
      </c>
      <c r="W341" s="497" t="s">
        <v>2415</v>
      </c>
      <c r="X341" s="497" t="s">
        <v>778</v>
      </c>
      <c r="Y341" s="497" t="s">
        <v>792</v>
      </c>
      <c r="Z341" s="497" t="s">
        <v>274</v>
      </c>
      <c r="AA341" s="497" t="s">
        <v>2082</v>
      </c>
      <c r="AB341" s="497" t="s">
        <v>1163</v>
      </c>
      <c r="AC341" s="497" t="s">
        <v>786</v>
      </c>
      <c r="AD341" s="497" t="s">
        <v>787</v>
      </c>
      <c r="AE341" s="497" t="s">
        <v>779</v>
      </c>
      <c r="AF341" s="499"/>
      <c r="AG341" s="499" t="s">
        <v>682</v>
      </c>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row>
    <row r="342" spans="1:53" ht="15.75" customHeight="1">
      <c r="A342" s="457"/>
      <c r="B342" s="456"/>
      <c r="C342" s="489">
        <v>328</v>
      </c>
      <c r="D342" s="489" t="s">
        <v>2420</v>
      </c>
      <c r="E342" s="489">
        <f t="shared" si="9"/>
        <v>311</v>
      </c>
      <c r="F342" s="489" t="s">
        <v>682</v>
      </c>
      <c r="G342" s="489" t="s">
        <v>274</v>
      </c>
      <c r="H342" s="490" t="s">
        <v>205</v>
      </c>
      <c r="I342" s="490" t="s">
        <v>2372</v>
      </c>
      <c r="J342" s="490" t="s">
        <v>915</v>
      </c>
      <c r="K342" s="490" t="s">
        <v>2397</v>
      </c>
      <c r="L342" s="490" t="s">
        <v>2511</v>
      </c>
      <c r="M342" s="504" t="s">
        <v>727</v>
      </c>
      <c r="N342" s="494"/>
      <c r="O342" s="495"/>
      <c r="P342" s="495"/>
      <c r="Q342" s="494" t="s">
        <v>729</v>
      </c>
      <c r="R342" s="504" t="s">
        <v>2421</v>
      </c>
      <c r="S342" s="496" t="s">
        <v>2422</v>
      </c>
      <c r="T342" s="497" t="s">
        <v>731</v>
      </c>
      <c r="U342" s="498">
        <v>27828</v>
      </c>
      <c r="V342" s="497">
        <f t="shared" ca="1" si="10"/>
        <v>49</v>
      </c>
      <c r="W342" s="497" t="s">
        <v>2423</v>
      </c>
      <c r="X342" s="497" t="s">
        <v>778</v>
      </c>
      <c r="Y342" s="497" t="s">
        <v>784</v>
      </c>
      <c r="Z342" s="497" t="s">
        <v>274</v>
      </c>
      <c r="AA342" s="497" t="s">
        <v>274</v>
      </c>
      <c r="AB342" s="497" t="s">
        <v>793</v>
      </c>
      <c r="AC342" s="497" t="s">
        <v>786</v>
      </c>
      <c r="AD342" s="497" t="s">
        <v>787</v>
      </c>
      <c r="AE342" s="497"/>
      <c r="AF342" s="499"/>
      <c r="AG342" s="499" t="s">
        <v>682</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329</v>
      </c>
      <c r="D343" s="489" t="s">
        <v>2390</v>
      </c>
      <c r="E343" s="489">
        <f t="shared" si="9"/>
        <v>312</v>
      </c>
      <c r="F343" s="489" t="s">
        <v>682</v>
      </c>
      <c r="G343" s="489" t="s">
        <v>274</v>
      </c>
      <c r="H343" s="490" t="s">
        <v>205</v>
      </c>
      <c r="I343" s="490" t="s">
        <v>2372</v>
      </c>
      <c r="J343" s="490" t="s">
        <v>2390</v>
      </c>
      <c r="K343" s="490" t="s">
        <v>726</v>
      </c>
      <c r="L343" s="490"/>
      <c r="M343" s="493" t="s">
        <v>765</v>
      </c>
      <c r="N343" s="494"/>
      <c r="O343" s="495" t="s">
        <v>69</v>
      </c>
      <c r="P343" s="495"/>
      <c r="Q343" s="494" t="s">
        <v>850</v>
      </c>
      <c r="R343" s="493" t="s">
        <v>233</v>
      </c>
      <c r="S343" s="496" t="s">
        <v>2392</v>
      </c>
      <c r="T343" s="497" t="s">
        <v>731</v>
      </c>
      <c r="U343" s="498">
        <v>19613</v>
      </c>
      <c r="V343" s="497">
        <f t="shared" ca="1" si="10"/>
        <v>72</v>
      </c>
      <c r="W343" s="497" t="s">
        <v>2393</v>
      </c>
      <c r="X343" s="508" t="s">
        <v>733</v>
      </c>
      <c r="Y343" s="497" t="s">
        <v>734</v>
      </c>
      <c r="Z343" s="497" t="s">
        <v>274</v>
      </c>
      <c r="AA343" s="497" t="s">
        <v>274</v>
      </c>
      <c r="AB343" s="497" t="s">
        <v>793</v>
      </c>
      <c r="AC343" s="497"/>
      <c r="AD343" s="497"/>
      <c r="AE343" s="497"/>
      <c r="AF343" s="499"/>
      <c r="AG343" s="499" t="s">
        <v>682</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330</v>
      </c>
      <c r="D344" s="489" t="s">
        <v>2391</v>
      </c>
      <c r="E344" s="489">
        <f t="shared" si="9"/>
        <v>313</v>
      </c>
      <c r="F344" s="489" t="s">
        <v>682</v>
      </c>
      <c r="G344" s="489" t="s">
        <v>274</v>
      </c>
      <c r="H344" s="490" t="s">
        <v>205</v>
      </c>
      <c r="I344" s="490" t="s">
        <v>2372</v>
      </c>
      <c r="J344" s="490" t="s">
        <v>2390</v>
      </c>
      <c r="K344" s="490" t="s">
        <v>726</v>
      </c>
      <c r="L344" s="490"/>
      <c r="M344" s="501" t="s">
        <v>765</v>
      </c>
      <c r="N344" s="494"/>
      <c r="O344" s="495"/>
      <c r="P344" s="495"/>
      <c r="Q344" s="494" t="s">
        <v>850</v>
      </c>
      <c r="R344" s="501" t="s">
        <v>2394</v>
      </c>
      <c r="S344" s="496" t="s">
        <v>2395</v>
      </c>
      <c r="T344" s="497" t="s">
        <v>731</v>
      </c>
      <c r="U344" s="498">
        <v>19281</v>
      </c>
      <c r="V344" s="497">
        <f t="shared" ca="1" si="10"/>
        <v>73</v>
      </c>
      <c r="W344" s="497" t="s">
        <v>2396</v>
      </c>
      <c r="X344" s="497" t="s">
        <v>778</v>
      </c>
      <c r="Y344" s="508" t="s">
        <v>734</v>
      </c>
      <c r="Z344" s="497" t="s">
        <v>274</v>
      </c>
      <c r="AA344" s="497" t="s">
        <v>274</v>
      </c>
      <c r="AB344" s="497" t="s">
        <v>686</v>
      </c>
      <c r="AC344" s="497"/>
      <c r="AD344" s="497"/>
      <c r="AE344" s="497" t="s">
        <v>779</v>
      </c>
      <c r="AF344" s="499"/>
      <c r="AG344" s="499" t="s">
        <v>682</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331</v>
      </c>
      <c r="D345" s="489" t="s">
        <v>2416</v>
      </c>
      <c r="E345" s="489">
        <f t="shared" si="9"/>
        <v>314</v>
      </c>
      <c r="F345" s="489" t="s">
        <v>682</v>
      </c>
      <c r="G345" s="489" t="s">
        <v>274</v>
      </c>
      <c r="H345" s="490" t="s">
        <v>205</v>
      </c>
      <c r="I345" s="490" t="s">
        <v>2372</v>
      </c>
      <c r="J345" s="490" t="s">
        <v>2390</v>
      </c>
      <c r="K345" s="490" t="s">
        <v>726</v>
      </c>
      <c r="L345" s="490"/>
      <c r="M345" s="504" t="s">
        <v>765</v>
      </c>
      <c r="N345" s="494"/>
      <c r="O345" s="495"/>
      <c r="P345" s="495"/>
      <c r="Q345" s="494" t="s">
        <v>729</v>
      </c>
      <c r="R345" s="504" t="s">
        <v>2417</v>
      </c>
      <c r="S345" s="496" t="s">
        <v>2418</v>
      </c>
      <c r="T345" s="497" t="s">
        <v>731</v>
      </c>
      <c r="U345" s="498">
        <v>26922</v>
      </c>
      <c r="V345" s="497">
        <f t="shared" ca="1" si="10"/>
        <v>52</v>
      </c>
      <c r="W345" s="497" t="s">
        <v>2419</v>
      </c>
      <c r="X345" s="497" t="s">
        <v>778</v>
      </c>
      <c r="Y345" s="497" t="s">
        <v>734</v>
      </c>
      <c r="Z345" s="497" t="s">
        <v>274</v>
      </c>
      <c r="AA345" s="497" t="s">
        <v>274</v>
      </c>
      <c r="AB345" s="497" t="s">
        <v>793</v>
      </c>
      <c r="AC345" s="497" t="s">
        <v>786</v>
      </c>
      <c r="AD345" s="497"/>
      <c r="AE345" s="497"/>
      <c r="AF345" s="499"/>
      <c r="AG345" s="499" t="s">
        <v>682</v>
      </c>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332</v>
      </c>
      <c r="D346" s="489" t="s">
        <v>2426</v>
      </c>
      <c r="E346" s="489">
        <f t="shared" si="9"/>
        <v>315</v>
      </c>
      <c r="F346" s="489" t="s">
        <v>682</v>
      </c>
      <c r="G346" s="489" t="s">
        <v>274</v>
      </c>
      <c r="H346" s="490" t="s">
        <v>205</v>
      </c>
      <c r="I346" s="490" t="s">
        <v>2372</v>
      </c>
      <c r="J346" s="490" t="s">
        <v>2426</v>
      </c>
      <c r="K346" s="490" t="s">
        <v>726</v>
      </c>
      <c r="L346" s="490"/>
      <c r="M346" s="493" t="s">
        <v>841</v>
      </c>
      <c r="N346" s="494"/>
      <c r="O346" s="495" t="s">
        <v>69</v>
      </c>
      <c r="P346" s="495"/>
      <c r="Q346" s="494" t="s">
        <v>799</v>
      </c>
      <c r="R346" s="493" t="s">
        <v>282</v>
      </c>
      <c r="S346" s="496" t="s">
        <v>2431</v>
      </c>
      <c r="T346" s="497" t="s">
        <v>801</v>
      </c>
      <c r="U346" s="498">
        <v>22921</v>
      </c>
      <c r="V346" s="497">
        <f t="shared" ca="1" si="10"/>
        <v>63</v>
      </c>
      <c r="W346" s="497" t="s">
        <v>2432</v>
      </c>
      <c r="X346" s="497" t="s">
        <v>733</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333</v>
      </c>
      <c r="D347" s="489" t="s">
        <v>2464</v>
      </c>
      <c r="E347" s="489">
        <f t="shared" si="9"/>
        <v>316</v>
      </c>
      <c r="F347" s="489" t="s">
        <v>682</v>
      </c>
      <c r="G347" s="489" t="s">
        <v>274</v>
      </c>
      <c r="H347" s="490" t="s">
        <v>205</v>
      </c>
      <c r="I347" s="490" t="s">
        <v>2372</v>
      </c>
      <c r="J347" s="490" t="s">
        <v>2426</v>
      </c>
      <c r="K347" s="490" t="s">
        <v>726</v>
      </c>
      <c r="L347" s="490"/>
      <c r="M347" s="501" t="s">
        <v>841</v>
      </c>
      <c r="N347" s="494"/>
      <c r="O347" s="495"/>
      <c r="P347" s="495"/>
      <c r="Q347" s="494" t="s">
        <v>799</v>
      </c>
      <c r="R347" s="501" t="s">
        <v>283</v>
      </c>
      <c r="S347" s="496" t="s">
        <v>2465</v>
      </c>
      <c r="T347" s="497" t="s">
        <v>801</v>
      </c>
      <c r="U347" s="498">
        <v>20639</v>
      </c>
      <c r="V347" s="497">
        <f t="shared" ca="1" si="10"/>
        <v>69</v>
      </c>
      <c r="W347" s="497" t="s">
        <v>2466</v>
      </c>
      <c r="X347" s="497" t="s">
        <v>778</v>
      </c>
      <c r="Y347" s="497" t="s">
        <v>734</v>
      </c>
      <c r="Z347" s="497" t="s">
        <v>274</v>
      </c>
      <c r="AA347" s="497" t="s">
        <v>274</v>
      </c>
      <c r="AB347" s="497" t="s">
        <v>793</v>
      </c>
      <c r="AC347" s="497"/>
      <c r="AD347" s="497"/>
      <c r="AE347" s="497"/>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334</v>
      </c>
      <c r="D348" s="489" t="s">
        <v>2561</v>
      </c>
      <c r="E348" s="489">
        <f t="shared" si="9"/>
        <v>317</v>
      </c>
      <c r="F348" s="489" t="s">
        <v>682</v>
      </c>
      <c r="G348" s="489" t="s">
        <v>274</v>
      </c>
      <c r="H348" s="490" t="s">
        <v>205</v>
      </c>
      <c r="I348" s="490" t="s">
        <v>2372</v>
      </c>
      <c r="J348" s="490" t="s">
        <v>2426</v>
      </c>
      <c r="K348" s="490" t="s">
        <v>726</v>
      </c>
      <c r="L348" s="490"/>
      <c r="M348" s="501" t="s">
        <v>841</v>
      </c>
      <c r="N348" s="494"/>
      <c r="O348" s="495"/>
      <c r="P348" s="495"/>
      <c r="Q348" s="494" t="s">
        <v>799</v>
      </c>
      <c r="R348" s="501" t="s">
        <v>427</v>
      </c>
      <c r="S348" s="496" t="s">
        <v>2562</v>
      </c>
      <c r="T348" s="497" t="s">
        <v>801</v>
      </c>
      <c r="U348" s="498">
        <v>33409</v>
      </c>
      <c r="V348" s="497">
        <f t="shared" ca="1" si="10"/>
        <v>34</v>
      </c>
      <c r="W348" s="497" t="s">
        <v>2563</v>
      </c>
      <c r="X348" s="508" t="s">
        <v>733</v>
      </c>
      <c r="Y348" s="497" t="s">
        <v>734</v>
      </c>
      <c r="Z348" s="497" t="s">
        <v>274</v>
      </c>
      <c r="AA348" s="497" t="s">
        <v>274</v>
      </c>
      <c r="AB348" s="497" t="s">
        <v>793</v>
      </c>
      <c r="AC348" s="497"/>
      <c r="AD348" s="497"/>
      <c r="AE348" s="497"/>
      <c r="AF348" s="499"/>
      <c r="AG348" s="499" t="s">
        <v>682</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335</v>
      </c>
      <c r="D349" s="489" t="s">
        <v>2516</v>
      </c>
      <c r="E349" s="489">
        <f t="shared" si="9"/>
        <v>318</v>
      </c>
      <c r="F349" s="489" t="s">
        <v>682</v>
      </c>
      <c r="G349" s="489" t="s">
        <v>274</v>
      </c>
      <c r="H349" s="490" t="s">
        <v>205</v>
      </c>
      <c r="I349" s="490" t="s">
        <v>2372</v>
      </c>
      <c r="J349" s="490" t="s">
        <v>2426</v>
      </c>
      <c r="K349" s="490" t="s">
        <v>726</v>
      </c>
      <c r="L349" s="490"/>
      <c r="M349" s="501" t="s">
        <v>841</v>
      </c>
      <c r="N349" s="494"/>
      <c r="O349" s="495"/>
      <c r="P349" s="495"/>
      <c r="Q349" s="494" t="s">
        <v>799</v>
      </c>
      <c r="R349" s="501" t="s">
        <v>2517</v>
      </c>
      <c r="S349" s="496" t="s">
        <v>2518</v>
      </c>
      <c r="T349" s="497" t="s">
        <v>801</v>
      </c>
      <c r="U349" s="498">
        <v>31364</v>
      </c>
      <c r="V349" s="497">
        <f t="shared" ca="1" si="10"/>
        <v>40</v>
      </c>
      <c r="W349" s="497" t="s">
        <v>2519</v>
      </c>
      <c r="X349" s="497" t="s">
        <v>778</v>
      </c>
      <c r="Y349" s="497" t="s">
        <v>792</v>
      </c>
      <c r="Z349" s="497" t="s">
        <v>274</v>
      </c>
      <c r="AA349" s="497" t="s">
        <v>2082</v>
      </c>
      <c r="AB349" s="497" t="s">
        <v>1163</v>
      </c>
      <c r="AC349" s="497"/>
      <c r="AD349" s="497"/>
      <c r="AE349" s="497" t="s">
        <v>779</v>
      </c>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336</v>
      </c>
      <c r="D350" s="489" t="s">
        <v>2512</v>
      </c>
      <c r="E350" s="489">
        <f t="shared" si="9"/>
        <v>319</v>
      </c>
      <c r="F350" s="489" t="s">
        <v>682</v>
      </c>
      <c r="G350" s="489" t="s">
        <v>274</v>
      </c>
      <c r="H350" s="490" t="s">
        <v>205</v>
      </c>
      <c r="I350" s="490" t="s">
        <v>2372</v>
      </c>
      <c r="J350" s="490" t="s">
        <v>2426</v>
      </c>
      <c r="K350" s="490" t="s">
        <v>726</v>
      </c>
      <c r="L350" s="490"/>
      <c r="M350" s="501" t="s">
        <v>841</v>
      </c>
      <c r="N350" s="494"/>
      <c r="O350" s="495"/>
      <c r="P350" s="495"/>
      <c r="Q350" s="494" t="s">
        <v>799</v>
      </c>
      <c r="R350" s="501" t="s">
        <v>466</v>
      </c>
      <c r="S350" s="496" t="s">
        <v>2513</v>
      </c>
      <c r="T350" s="497" t="s">
        <v>801</v>
      </c>
      <c r="U350" s="498">
        <v>27624</v>
      </c>
      <c r="V350" s="497">
        <f t="shared" ca="1" si="10"/>
        <v>50</v>
      </c>
      <c r="W350" s="497" t="s">
        <v>2514</v>
      </c>
      <c r="X350" s="497" t="s">
        <v>778</v>
      </c>
      <c r="Y350" s="497" t="s">
        <v>734</v>
      </c>
      <c r="Z350" s="497" t="s">
        <v>274</v>
      </c>
      <c r="AA350" s="497" t="s">
        <v>274</v>
      </c>
      <c r="AB350" s="497" t="s">
        <v>793</v>
      </c>
      <c r="AC350" s="497"/>
      <c r="AD350" s="497" t="s">
        <v>2515</v>
      </c>
      <c r="AE350" s="497"/>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337</v>
      </c>
      <c r="D351" s="489" t="s">
        <v>2442</v>
      </c>
      <c r="E351" s="489">
        <f t="shared" si="9"/>
        <v>320</v>
      </c>
      <c r="F351" s="489" t="s">
        <v>682</v>
      </c>
      <c r="G351" s="489" t="s">
        <v>274</v>
      </c>
      <c r="H351" s="490" t="s">
        <v>205</v>
      </c>
      <c r="I351" s="490" t="s">
        <v>2372</v>
      </c>
      <c r="J351" s="490" t="s">
        <v>2426</v>
      </c>
      <c r="K351" s="490" t="s">
        <v>726</v>
      </c>
      <c r="L351" s="490"/>
      <c r="M351" s="501" t="s">
        <v>841</v>
      </c>
      <c r="N351" s="494"/>
      <c r="O351" s="495"/>
      <c r="P351" s="495"/>
      <c r="Q351" s="494" t="s">
        <v>799</v>
      </c>
      <c r="R351" s="501" t="s">
        <v>2443</v>
      </c>
      <c r="S351" s="496" t="s">
        <v>2444</v>
      </c>
      <c r="T351" s="497" t="s">
        <v>801</v>
      </c>
      <c r="U351" s="498">
        <v>26857</v>
      </c>
      <c r="V351" s="497">
        <f t="shared" ca="1" si="10"/>
        <v>52</v>
      </c>
      <c r="W351" s="497" t="s">
        <v>2445</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338</v>
      </c>
      <c r="D352" s="489" t="s">
        <v>2451</v>
      </c>
      <c r="E352" s="489">
        <f t="shared" si="9"/>
        <v>321</v>
      </c>
      <c r="F352" s="489" t="s">
        <v>682</v>
      </c>
      <c r="G352" s="489" t="s">
        <v>274</v>
      </c>
      <c r="H352" s="490" t="s">
        <v>205</v>
      </c>
      <c r="I352" s="490" t="s">
        <v>2372</v>
      </c>
      <c r="J352" s="490" t="s">
        <v>2426</v>
      </c>
      <c r="K352" s="490" t="s">
        <v>726</v>
      </c>
      <c r="L352" s="490"/>
      <c r="M352" s="504" t="s">
        <v>841</v>
      </c>
      <c r="N352" s="494"/>
      <c r="O352" s="495"/>
      <c r="P352" s="495"/>
      <c r="Q352" s="494" t="s">
        <v>766</v>
      </c>
      <c r="R352" s="504" t="s">
        <v>2452</v>
      </c>
      <c r="S352" s="496" t="s">
        <v>2453</v>
      </c>
      <c r="T352" s="497" t="s">
        <v>801</v>
      </c>
      <c r="U352" s="498">
        <v>36934</v>
      </c>
      <c r="V352" s="497">
        <f t="shared" ca="1" si="10"/>
        <v>24</v>
      </c>
      <c r="W352" s="497" t="s">
        <v>2454</v>
      </c>
      <c r="X352" s="497" t="s">
        <v>778</v>
      </c>
      <c r="Y352" s="497" t="s">
        <v>784</v>
      </c>
      <c r="Z352" s="497" t="s">
        <v>274</v>
      </c>
      <c r="AA352" s="497" t="s">
        <v>274</v>
      </c>
      <c r="AB352" s="497" t="s">
        <v>793</v>
      </c>
      <c r="AC352" s="497" t="s">
        <v>786</v>
      </c>
      <c r="AD352" s="497" t="s">
        <v>2455</v>
      </c>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339</v>
      </c>
      <c r="D353" s="489" t="s">
        <v>2424</v>
      </c>
      <c r="E353" s="489">
        <f t="shared" si="9"/>
        <v>322</v>
      </c>
      <c r="F353" s="489" t="s">
        <v>682</v>
      </c>
      <c r="G353" s="489" t="s">
        <v>274</v>
      </c>
      <c r="H353" s="490" t="s">
        <v>205</v>
      </c>
      <c r="I353" s="490" t="s">
        <v>2372</v>
      </c>
      <c r="J353" s="490" t="s">
        <v>2424</v>
      </c>
      <c r="K353" s="490" t="s">
        <v>2425</v>
      </c>
      <c r="L353" s="490" t="s">
        <v>918</v>
      </c>
      <c r="M353" s="493" t="s">
        <v>909</v>
      </c>
      <c r="N353" s="494"/>
      <c r="O353" s="495" t="s">
        <v>69</v>
      </c>
      <c r="P353" s="495"/>
      <c r="Q353" s="494" t="s">
        <v>850</v>
      </c>
      <c r="R353" s="493" t="s">
        <v>206</v>
      </c>
      <c r="S353" s="496" t="s">
        <v>2427</v>
      </c>
      <c r="T353" s="497" t="s">
        <v>801</v>
      </c>
      <c r="U353" s="498">
        <v>17838</v>
      </c>
      <c r="V353" s="497">
        <f t="shared" ca="1" si="10"/>
        <v>77</v>
      </c>
      <c r="W353" s="497" t="s">
        <v>2428</v>
      </c>
      <c r="X353" s="497" t="s">
        <v>733</v>
      </c>
      <c r="Y353" s="497" t="s">
        <v>734</v>
      </c>
      <c r="Z353" s="497" t="s">
        <v>274</v>
      </c>
      <c r="AA353" s="497" t="s">
        <v>274</v>
      </c>
      <c r="AB353" s="497" t="s">
        <v>793</v>
      </c>
      <c r="AC353" s="497"/>
      <c r="AD353" s="497"/>
      <c r="AE353" s="497"/>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340</v>
      </c>
      <c r="D354" s="489" t="s">
        <v>2425</v>
      </c>
      <c r="E354" s="489">
        <f t="shared" si="9"/>
        <v>323</v>
      </c>
      <c r="F354" s="489" t="s">
        <v>682</v>
      </c>
      <c r="G354" s="489" t="s">
        <v>274</v>
      </c>
      <c r="H354" s="490" t="s">
        <v>205</v>
      </c>
      <c r="I354" s="490" t="s">
        <v>2372</v>
      </c>
      <c r="J354" s="490" t="s">
        <v>2424</v>
      </c>
      <c r="K354" s="490" t="s">
        <v>2425</v>
      </c>
      <c r="L354" s="490" t="s">
        <v>918</v>
      </c>
      <c r="M354" s="501" t="s">
        <v>909</v>
      </c>
      <c r="N354" s="494"/>
      <c r="O354" s="495" t="s">
        <v>84</v>
      </c>
      <c r="P354" s="495"/>
      <c r="Q354" s="494" t="s">
        <v>850</v>
      </c>
      <c r="R354" s="501" t="s">
        <v>234</v>
      </c>
      <c r="S354" s="496" t="s">
        <v>2429</v>
      </c>
      <c r="T354" s="497" t="s">
        <v>801</v>
      </c>
      <c r="U354" s="498">
        <v>19108</v>
      </c>
      <c r="V354" s="497">
        <f t="shared" ca="1" si="10"/>
        <v>73</v>
      </c>
      <c r="W354" s="497" t="s">
        <v>2430</v>
      </c>
      <c r="X354" s="508" t="s">
        <v>733</v>
      </c>
      <c r="Y354" s="497" t="s">
        <v>734</v>
      </c>
      <c r="Z354" s="497" t="s">
        <v>274</v>
      </c>
      <c r="AA354" s="497" t="s">
        <v>274</v>
      </c>
      <c r="AB354" s="497" t="s">
        <v>793</v>
      </c>
      <c r="AC354" s="497"/>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341</v>
      </c>
      <c r="D355" s="489" t="s">
        <v>918</v>
      </c>
      <c r="E355" s="489">
        <f t="shared" si="9"/>
        <v>323</v>
      </c>
      <c r="F355" s="489"/>
      <c r="G355" s="489" t="s">
        <v>274</v>
      </c>
      <c r="H355" s="490" t="s">
        <v>205</v>
      </c>
      <c r="I355" s="490" t="s">
        <v>2372</v>
      </c>
      <c r="J355" s="490" t="s">
        <v>2424</v>
      </c>
      <c r="K355" s="490" t="s">
        <v>2425</v>
      </c>
      <c r="L355" s="490" t="s">
        <v>918</v>
      </c>
      <c r="M355" s="501" t="s">
        <v>909</v>
      </c>
      <c r="N355" s="494"/>
      <c r="O355" s="495" t="s">
        <v>84</v>
      </c>
      <c r="P355" s="495"/>
      <c r="Q355" s="494"/>
      <c r="R355" s="501" t="s">
        <v>112</v>
      </c>
      <c r="S355" s="496" t="s">
        <v>897</v>
      </c>
      <c r="T355" s="497" t="s">
        <v>801</v>
      </c>
      <c r="U355" s="498">
        <v>19466</v>
      </c>
      <c r="V355" s="497">
        <f t="shared" ca="1" si="10"/>
        <v>72</v>
      </c>
      <c r="W355" s="497" t="s">
        <v>919</v>
      </c>
      <c r="X355" s="497" t="s">
        <v>733</v>
      </c>
      <c r="Y355" s="497" t="s">
        <v>734</v>
      </c>
      <c r="Z355" s="497" t="s">
        <v>740</v>
      </c>
      <c r="AA355" s="497" t="s">
        <v>736</v>
      </c>
      <c r="AB355" s="497" t="s">
        <v>770</v>
      </c>
      <c r="AC355" s="497" t="s">
        <v>1012</v>
      </c>
      <c r="AD355" s="497"/>
      <c r="AE355" s="497"/>
      <c r="AF355" s="499"/>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342</v>
      </c>
      <c r="D356" s="489" t="s">
        <v>2433</v>
      </c>
      <c r="E356" s="489">
        <f t="shared" si="9"/>
        <v>324</v>
      </c>
      <c r="F356" s="489" t="s">
        <v>682</v>
      </c>
      <c r="G356" s="489" t="s">
        <v>274</v>
      </c>
      <c r="H356" s="490" t="s">
        <v>205</v>
      </c>
      <c r="I356" s="490" t="s">
        <v>2372</v>
      </c>
      <c r="J356" s="490" t="s">
        <v>2424</v>
      </c>
      <c r="K356" s="490" t="s">
        <v>2425</v>
      </c>
      <c r="L356" s="490" t="s">
        <v>918</v>
      </c>
      <c r="M356" s="501" t="s">
        <v>909</v>
      </c>
      <c r="N356" s="494"/>
      <c r="O356" s="495"/>
      <c r="P356" s="495"/>
      <c r="Q356" s="494" t="s">
        <v>850</v>
      </c>
      <c r="R356" s="501" t="s">
        <v>302</v>
      </c>
      <c r="S356" s="496" t="s">
        <v>2434</v>
      </c>
      <c r="T356" s="497" t="s">
        <v>801</v>
      </c>
      <c r="U356" s="498">
        <v>18123</v>
      </c>
      <c r="V356" s="497">
        <f t="shared" ca="1" si="10"/>
        <v>76</v>
      </c>
      <c r="W356" s="497" t="s">
        <v>2435</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343</v>
      </c>
      <c r="D357" s="489" t="s">
        <v>2436</v>
      </c>
      <c r="E357" s="489">
        <f t="shared" si="9"/>
        <v>325</v>
      </c>
      <c r="F357" s="489" t="s">
        <v>682</v>
      </c>
      <c r="G357" s="489" t="s">
        <v>274</v>
      </c>
      <c r="H357" s="490" t="s">
        <v>205</v>
      </c>
      <c r="I357" s="490" t="s">
        <v>2372</v>
      </c>
      <c r="J357" s="490" t="s">
        <v>2424</v>
      </c>
      <c r="K357" s="490" t="s">
        <v>2425</v>
      </c>
      <c r="L357" s="490" t="s">
        <v>918</v>
      </c>
      <c r="M357" s="501" t="s">
        <v>909</v>
      </c>
      <c r="N357" s="494"/>
      <c r="O357" s="495"/>
      <c r="P357" s="495"/>
      <c r="Q357" s="494" t="s">
        <v>799</v>
      </c>
      <c r="R357" s="501" t="s">
        <v>322</v>
      </c>
      <c r="S357" s="496" t="s">
        <v>2437</v>
      </c>
      <c r="T357" s="497" t="s">
        <v>801</v>
      </c>
      <c r="U357" s="498">
        <v>20191</v>
      </c>
      <c r="V357" s="497">
        <f t="shared" ca="1" si="10"/>
        <v>70</v>
      </c>
      <c r="W357" s="497" t="s">
        <v>2438</v>
      </c>
      <c r="X357" s="497" t="s">
        <v>778</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344</v>
      </c>
      <c r="D358" s="489" t="s">
        <v>2439</v>
      </c>
      <c r="E358" s="489">
        <f t="shared" si="9"/>
        <v>326</v>
      </c>
      <c r="F358" s="489" t="s">
        <v>682</v>
      </c>
      <c r="G358" s="489" t="s">
        <v>274</v>
      </c>
      <c r="H358" s="490" t="s">
        <v>205</v>
      </c>
      <c r="I358" s="490" t="s">
        <v>2372</v>
      </c>
      <c r="J358" s="490" t="s">
        <v>2424</v>
      </c>
      <c r="K358" s="490" t="s">
        <v>2425</v>
      </c>
      <c r="L358" s="490" t="s">
        <v>918</v>
      </c>
      <c r="M358" s="501" t="s">
        <v>909</v>
      </c>
      <c r="N358" s="494"/>
      <c r="O358" s="495"/>
      <c r="P358" s="495"/>
      <c r="Q358" s="494" t="s">
        <v>799</v>
      </c>
      <c r="R358" s="501" t="s">
        <v>335</v>
      </c>
      <c r="S358" s="496" t="s">
        <v>2440</v>
      </c>
      <c r="T358" s="497" t="s">
        <v>801</v>
      </c>
      <c r="U358" s="498">
        <v>20487</v>
      </c>
      <c r="V358" s="497">
        <f t="shared" ca="1" si="10"/>
        <v>69</v>
      </c>
      <c r="W358" s="497" t="s">
        <v>2441</v>
      </c>
      <c r="X358" s="497" t="s">
        <v>778</v>
      </c>
      <c r="Y358" s="497" t="s">
        <v>734</v>
      </c>
      <c r="Z358" s="497" t="s">
        <v>274</v>
      </c>
      <c r="AA358" s="497" t="s">
        <v>274</v>
      </c>
      <c r="AB358" s="497" t="s">
        <v>793</v>
      </c>
      <c r="AC358" s="497"/>
      <c r="AD358" s="497"/>
      <c r="AE358" s="497"/>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345</v>
      </c>
      <c r="D359" s="489" t="s">
        <v>2446</v>
      </c>
      <c r="E359" s="489">
        <f t="shared" si="9"/>
        <v>327</v>
      </c>
      <c r="F359" s="489" t="s">
        <v>682</v>
      </c>
      <c r="G359" s="489" t="s">
        <v>274</v>
      </c>
      <c r="H359" s="490" t="s">
        <v>205</v>
      </c>
      <c r="I359" s="490" t="s">
        <v>2372</v>
      </c>
      <c r="J359" s="490" t="s">
        <v>2424</v>
      </c>
      <c r="K359" s="490" t="s">
        <v>2425</v>
      </c>
      <c r="L359" s="490" t="s">
        <v>918</v>
      </c>
      <c r="M359" s="504" t="s">
        <v>909</v>
      </c>
      <c r="N359" s="494"/>
      <c r="O359" s="495"/>
      <c r="P359" s="495"/>
      <c r="Q359" s="494" t="s">
        <v>799</v>
      </c>
      <c r="R359" s="504" t="s">
        <v>2447</v>
      </c>
      <c r="S359" s="496" t="s">
        <v>2448</v>
      </c>
      <c r="T359" s="497" t="s">
        <v>801</v>
      </c>
      <c r="U359" s="498">
        <v>27734</v>
      </c>
      <c r="V359" s="497">
        <f t="shared" ca="1" si="10"/>
        <v>50</v>
      </c>
      <c r="W359" s="497" t="s">
        <v>2449</v>
      </c>
      <c r="X359" s="497" t="s">
        <v>778</v>
      </c>
      <c r="Y359" s="497" t="s">
        <v>784</v>
      </c>
      <c r="Z359" s="497" t="s">
        <v>274</v>
      </c>
      <c r="AA359" s="497" t="s">
        <v>274</v>
      </c>
      <c r="AB359" s="497" t="s">
        <v>793</v>
      </c>
      <c r="AC359" s="497" t="s">
        <v>786</v>
      </c>
      <c r="AD359" s="497" t="s">
        <v>2450</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346</v>
      </c>
      <c r="D360" s="489" t="s">
        <v>2375</v>
      </c>
      <c r="E360" s="489">
        <f t="shared" si="9"/>
        <v>327</v>
      </c>
      <c r="F360" s="489"/>
      <c r="G360" s="489" t="s">
        <v>274</v>
      </c>
      <c r="H360" s="490" t="s">
        <v>205</v>
      </c>
      <c r="I360" s="490" t="s">
        <v>2372</v>
      </c>
      <c r="J360" s="490" t="s">
        <v>2375</v>
      </c>
      <c r="K360" s="490" t="s">
        <v>2456</v>
      </c>
      <c r="L360" s="490"/>
      <c r="M360" s="493" t="s">
        <v>932</v>
      </c>
      <c r="N360" s="494"/>
      <c r="O360" s="495" t="s">
        <v>197</v>
      </c>
      <c r="P360" s="495"/>
      <c r="Q360" s="494"/>
      <c r="R360" s="493" t="s">
        <v>232</v>
      </c>
      <c r="S360" s="496" t="s">
        <v>2376</v>
      </c>
      <c r="T360" s="497" t="s">
        <v>801</v>
      </c>
      <c r="U360" s="498">
        <v>19031</v>
      </c>
      <c r="V360" s="497">
        <f t="shared" ca="1" si="10"/>
        <v>73</v>
      </c>
      <c r="W360" s="497" t="s">
        <v>2377</v>
      </c>
      <c r="X360" s="497" t="s">
        <v>733</v>
      </c>
      <c r="Y360" s="497" t="s">
        <v>734</v>
      </c>
      <c r="Z360" s="497" t="s">
        <v>274</v>
      </c>
      <c r="AA360" s="497" t="s">
        <v>274</v>
      </c>
      <c r="AB360" s="497" t="s">
        <v>793</v>
      </c>
      <c r="AC360" s="497" t="s">
        <v>1012</v>
      </c>
      <c r="AD360" s="497"/>
      <c r="AE360" s="497"/>
      <c r="AF360" s="499"/>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347</v>
      </c>
      <c r="D361" s="489" t="s">
        <v>2456</v>
      </c>
      <c r="E361" s="489">
        <f t="shared" si="9"/>
        <v>328</v>
      </c>
      <c r="F361" s="489" t="s">
        <v>682</v>
      </c>
      <c r="G361" s="489" t="s">
        <v>274</v>
      </c>
      <c r="H361" s="490" t="s">
        <v>205</v>
      </c>
      <c r="I361" s="490" t="s">
        <v>2372</v>
      </c>
      <c r="J361" s="490" t="s">
        <v>2375</v>
      </c>
      <c r="K361" s="490" t="s">
        <v>2456</v>
      </c>
      <c r="L361" s="490"/>
      <c r="M361" s="501" t="s">
        <v>932</v>
      </c>
      <c r="N361" s="494"/>
      <c r="O361" s="495" t="s">
        <v>84</v>
      </c>
      <c r="P361" s="495"/>
      <c r="Q361" s="494" t="s">
        <v>799</v>
      </c>
      <c r="R361" s="501" t="s">
        <v>2457</v>
      </c>
      <c r="S361" s="496" t="s">
        <v>2458</v>
      </c>
      <c r="T361" s="497" t="s">
        <v>801</v>
      </c>
      <c r="U361" s="498">
        <v>20886</v>
      </c>
      <c r="V361" s="497">
        <f t="shared" ca="1" si="10"/>
        <v>68</v>
      </c>
      <c r="W361" s="497" t="s">
        <v>2459</v>
      </c>
      <c r="X361" s="497" t="s">
        <v>778</v>
      </c>
      <c r="Y361" s="497" t="s">
        <v>784</v>
      </c>
      <c r="Z361" s="497" t="s">
        <v>274</v>
      </c>
      <c r="AA361" s="497" t="s">
        <v>274</v>
      </c>
      <c r="AB361" s="497" t="s">
        <v>3651</v>
      </c>
      <c r="AC361" s="497"/>
      <c r="AD361" s="497"/>
      <c r="AE361" s="497" t="s">
        <v>1053</v>
      </c>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348</v>
      </c>
      <c r="D362" s="489" t="s">
        <v>2460</v>
      </c>
      <c r="E362" s="489">
        <f t="shared" si="9"/>
        <v>329</v>
      </c>
      <c r="F362" s="489" t="s">
        <v>682</v>
      </c>
      <c r="G362" s="489" t="s">
        <v>274</v>
      </c>
      <c r="H362" s="490" t="s">
        <v>205</v>
      </c>
      <c r="I362" s="490" t="s">
        <v>2372</v>
      </c>
      <c r="J362" s="490" t="s">
        <v>2375</v>
      </c>
      <c r="K362" s="490" t="s">
        <v>2456</v>
      </c>
      <c r="L362" s="490"/>
      <c r="M362" s="501" t="s">
        <v>932</v>
      </c>
      <c r="N362" s="494"/>
      <c r="O362" s="495"/>
      <c r="P362" s="495"/>
      <c r="Q362" s="494" t="s">
        <v>850</v>
      </c>
      <c r="R362" s="501" t="s">
        <v>2461</v>
      </c>
      <c r="S362" s="496" t="s">
        <v>2462</v>
      </c>
      <c r="T362" s="497" t="s">
        <v>801</v>
      </c>
      <c r="U362" s="498">
        <v>19423</v>
      </c>
      <c r="V362" s="497">
        <f t="shared" ca="1" si="10"/>
        <v>72</v>
      </c>
      <c r="W362" s="497" t="s">
        <v>2463</v>
      </c>
      <c r="X362" s="716" t="s">
        <v>733</v>
      </c>
      <c r="Y362" s="497" t="s">
        <v>734</v>
      </c>
      <c r="Z362" s="497" t="s">
        <v>274</v>
      </c>
      <c r="AA362" s="497" t="s">
        <v>274</v>
      </c>
      <c r="AB362" s="497" t="s">
        <v>793</v>
      </c>
      <c r="AC362" s="497"/>
      <c r="AD362" s="497"/>
      <c r="AE362" s="497" t="s">
        <v>771</v>
      </c>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349</v>
      </c>
      <c r="D363" s="489" t="s">
        <v>2471</v>
      </c>
      <c r="E363" s="489">
        <f t="shared" si="9"/>
        <v>330</v>
      </c>
      <c r="F363" s="489" t="s">
        <v>682</v>
      </c>
      <c r="G363" s="489" t="s">
        <v>274</v>
      </c>
      <c r="H363" s="490" t="s">
        <v>205</v>
      </c>
      <c r="I363" s="490" t="s">
        <v>2372</v>
      </c>
      <c r="J363" s="490" t="s">
        <v>2375</v>
      </c>
      <c r="K363" s="490" t="s">
        <v>2456</v>
      </c>
      <c r="L363" s="490"/>
      <c r="M363" s="501" t="s">
        <v>932</v>
      </c>
      <c r="N363" s="494"/>
      <c r="O363" s="495"/>
      <c r="P363" s="495"/>
      <c r="Q363" s="494" t="s">
        <v>799</v>
      </c>
      <c r="R363" s="501" t="s">
        <v>2472</v>
      </c>
      <c r="S363" s="496" t="s">
        <v>2473</v>
      </c>
      <c r="T363" s="497" t="s">
        <v>801</v>
      </c>
      <c r="U363" s="498">
        <v>22315</v>
      </c>
      <c r="V363" s="497">
        <f t="shared" ca="1" si="10"/>
        <v>64</v>
      </c>
      <c r="W363" s="497" t="s">
        <v>2474</v>
      </c>
      <c r="X363" s="508" t="s">
        <v>733</v>
      </c>
      <c r="Y363" s="508" t="s">
        <v>734</v>
      </c>
      <c r="Z363" s="497" t="s">
        <v>274</v>
      </c>
      <c r="AA363" s="497" t="s">
        <v>274</v>
      </c>
      <c r="AB363" s="497"/>
      <c r="AC363" s="497"/>
      <c r="AD363" s="497"/>
      <c r="AE363" s="497" t="s">
        <v>771</v>
      </c>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350</v>
      </c>
      <c r="D364" s="489" t="s">
        <v>2475</v>
      </c>
      <c r="E364" s="489">
        <f t="shared" si="9"/>
        <v>331</v>
      </c>
      <c r="F364" s="489" t="s">
        <v>682</v>
      </c>
      <c r="G364" s="489" t="s">
        <v>274</v>
      </c>
      <c r="H364" s="490" t="s">
        <v>205</v>
      </c>
      <c r="I364" s="490" t="s">
        <v>2372</v>
      </c>
      <c r="J364" s="490" t="s">
        <v>2375</v>
      </c>
      <c r="K364" s="490" t="s">
        <v>2456</v>
      </c>
      <c r="L364" s="490"/>
      <c r="M364" s="501" t="s">
        <v>932</v>
      </c>
      <c r="N364" s="494"/>
      <c r="O364" s="495"/>
      <c r="P364" s="495"/>
      <c r="Q364" s="494" t="s">
        <v>799</v>
      </c>
      <c r="R364" s="501" t="s">
        <v>2476</v>
      </c>
      <c r="S364" s="496" t="s">
        <v>2477</v>
      </c>
      <c r="T364" s="497" t="s">
        <v>801</v>
      </c>
      <c r="U364" s="498">
        <v>28525</v>
      </c>
      <c r="V364" s="497">
        <f t="shared" ca="1" si="10"/>
        <v>47</v>
      </c>
      <c r="W364" s="497" t="s">
        <v>2478</v>
      </c>
      <c r="X364" s="508" t="s">
        <v>733</v>
      </c>
      <c r="Y364" s="508" t="s">
        <v>734</v>
      </c>
      <c r="Z364" s="497" t="s">
        <v>274</v>
      </c>
      <c r="AA364" s="497" t="s">
        <v>274</v>
      </c>
      <c r="AB364" s="497" t="s">
        <v>793</v>
      </c>
      <c r="AC364" s="497"/>
      <c r="AD364" s="497"/>
      <c r="AE364" s="497" t="s">
        <v>779</v>
      </c>
      <c r="AF364" s="499"/>
      <c r="AG364" s="499" t="s">
        <v>682</v>
      </c>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351</v>
      </c>
      <c r="D365" s="489" t="s">
        <v>2479</v>
      </c>
      <c r="E365" s="489">
        <f t="shared" si="9"/>
        <v>332</v>
      </c>
      <c r="F365" s="489" t="s">
        <v>682</v>
      </c>
      <c r="G365" s="489" t="s">
        <v>274</v>
      </c>
      <c r="H365" s="490" t="s">
        <v>205</v>
      </c>
      <c r="I365" s="490" t="s">
        <v>2372</v>
      </c>
      <c r="J365" s="490" t="s">
        <v>2375</v>
      </c>
      <c r="K365" s="490" t="s">
        <v>2456</v>
      </c>
      <c r="L365" s="490"/>
      <c r="M365" s="501" t="s">
        <v>932</v>
      </c>
      <c r="N365" s="494"/>
      <c r="O365" s="495"/>
      <c r="P365" s="495"/>
      <c r="Q365" s="494" t="s">
        <v>799</v>
      </c>
      <c r="R365" s="501" t="s">
        <v>2480</v>
      </c>
      <c r="S365" s="496" t="s">
        <v>2481</v>
      </c>
      <c r="T365" s="497" t="s">
        <v>801</v>
      </c>
      <c r="U365" s="498">
        <v>32231</v>
      </c>
      <c r="V365" s="497">
        <f t="shared" ca="1" si="10"/>
        <v>37</v>
      </c>
      <c r="W365" s="497" t="s">
        <v>2482</v>
      </c>
      <c r="X365" s="497" t="s">
        <v>778</v>
      </c>
      <c r="Y365" s="497" t="s">
        <v>784</v>
      </c>
      <c r="Z365" s="497" t="s">
        <v>274</v>
      </c>
      <c r="AA365" s="497" t="s">
        <v>274</v>
      </c>
      <c r="AB365" s="497"/>
      <c r="AC365" s="497"/>
      <c r="AD365" s="497"/>
      <c r="AE365" s="497" t="s">
        <v>779</v>
      </c>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352</v>
      </c>
      <c r="D366" s="489" t="s">
        <v>2483</v>
      </c>
      <c r="E366" s="489">
        <f t="shared" si="9"/>
        <v>333</v>
      </c>
      <c r="F366" s="489" t="s">
        <v>682</v>
      </c>
      <c r="G366" s="489" t="s">
        <v>274</v>
      </c>
      <c r="H366" s="490" t="s">
        <v>205</v>
      </c>
      <c r="I366" s="490" t="s">
        <v>2372</v>
      </c>
      <c r="J366" s="490" t="s">
        <v>2375</v>
      </c>
      <c r="K366" s="490" t="s">
        <v>2456</v>
      </c>
      <c r="L366" s="490"/>
      <c r="M366" s="501" t="s">
        <v>932</v>
      </c>
      <c r="N366" s="494"/>
      <c r="O366" s="495"/>
      <c r="P366" s="495"/>
      <c r="Q366" s="494" t="s">
        <v>799</v>
      </c>
      <c r="R366" s="501" t="s">
        <v>349</v>
      </c>
      <c r="S366" s="496" t="s">
        <v>2484</v>
      </c>
      <c r="T366" s="497" t="s">
        <v>801</v>
      </c>
      <c r="U366" s="498">
        <v>24589</v>
      </c>
      <c r="V366" s="497">
        <f t="shared" ca="1" si="10"/>
        <v>58</v>
      </c>
      <c r="W366" s="497" t="s">
        <v>2485</v>
      </c>
      <c r="X366" s="497" t="s">
        <v>778</v>
      </c>
      <c r="Y366" s="497" t="s">
        <v>784</v>
      </c>
      <c r="Z366" s="497" t="s">
        <v>274</v>
      </c>
      <c r="AA366" s="497" t="s">
        <v>274</v>
      </c>
      <c r="AB366" s="497" t="s">
        <v>793</v>
      </c>
      <c r="AC366" s="497"/>
      <c r="AD366" s="497"/>
      <c r="AE366" s="497" t="s">
        <v>1053</v>
      </c>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353</v>
      </c>
      <c r="D367" s="489" t="s">
        <v>2467</v>
      </c>
      <c r="E367" s="489">
        <f t="shared" si="9"/>
        <v>334</v>
      </c>
      <c r="F367" s="489" t="s">
        <v>2635</v>
      </c>
      <c r="G367" s="489" t="s">
        <v>2678</v>
      </c>
      <c r="H367" s="490" t="s">
        <v>208</v>
      </c>
      <c r="I367" s="490" t="s">
        <v>2677</v>
      </c>
      <c r="J367" s="490" t="s">
        <v>2702</v>
      </c>
      <c r="K367" s="490" t="s">
        <v>2703</v>
      </c>
      <c r="L367" s="490"/>
      <c r="M367" s="501" t="s">
        <v>765</v>
      </c>
      <c r="N367" s="494"/>
      <c r="O367" s="495"/>
      <c r="P367" s="495"/>
      <c r="Q367" s="494" t="s">
        <v>799</v>
      </c>
      <c r="R367" s="501" t="s">
        <v>2468</v>
      </c>
      <c r="S367" s="496" t="s">
        <v>2469</v>
      </c>
      <c r="T367" s="497" t="s">
        <v>801</v>
      </c>
      <c r="U367" s="498">
        <v>20280</v>
      </c>
      <c r="V367" s="497">
        <f t="shared" ca="1" si="10"/>
        <v>70</v>
      </c>
      <c r="W367" s="497" t="s">
        <v>2470</v>
      </c>
      <c r="X367" s="497" t="s">
        <v>733</v>
      </c>
      <c r="Y367" s="497" t="s">
        <v>734</v>
      </c>
      <c r="Z367" s="497" t="s">
        <v>274</v>
      </c>
      <c r="AA367" s="497" t="s">
        <v>274</v>
      </c>
      <c r="AB367" s="497" t="s">
        <v>793</v>
      </c>
      <c r="AC367" s="497"/>
      <c r="AD367" s="497"/>
      <c r="AE367" s="497"/>
      <c r="AF367" s="499" t="s">
        <v>1605</v>
      </c>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354</v>
      </c>
      <c r="D368" s="489" t="s">
        <v>2486</v>
      </c>
      <c r="E368" s="489">
        <f t="shared" si="9"/>
        <v>335</v>
      </c>
      <c r="F368" s="489" t="s">
        <v>682</v>
      </c>
      <c r="G368" s="489" t="s">
        <v>274</v>
      </c>
      <c r="H368" s="490" t="s">
        <v>205</v>
      </c>
      <c r="I368" s="490" t="s">
        <v>2372</v>
      </c>
      <c r="J368" s="490" t="s">
        <v>2375</v>
      </c>
      <c r="K368" s="490" t="s">
        <v>2456</v>
      </c>
      <c r="L368" s="490"/>
      <c r="M368" s="501" t="s">
        <v>932</v>
      </c>
      <c r="N368" s="494"/>
      <c r="O368" s="495"/>
      <c r="P368" s="495"/>
      <c r="Q368" s="494" t="s">
        <v>799</v>
      </c>
      <c r="R368" s="501" t="s">
        <v>2487</v>
      </c>
      <c r="S368" s="496" t="s">
        <v>2488</v>
      </c>
      <c r="T368" s="497" t="s">
        <v>801</v>
      </c>
      <c r="U368" s="498">
        <v>25240</v>
      </c>
      <c r="V368" s="497">
        <f t="shared" ca="1" si="10"/>
        <v>56</v>
      </c>
      <c r="W368" s="497" t="s">
        <v>2489</v>
      </c>
      <c r="X368" s="497" t="s">
        <v>778</v>
      </c>
      <c r="Y368" s="497" t="s">
        <v>792</v>
      </c>
      <c r="Z368" s="497" t="s">
        <v>274</v>
      </c>
      <c r="AA368" s="497" t="s">
        <v>274</v>
      </c>
      <c r="AB368" s="497" t="s">
        <v>793</v>
      </c>
      <c r="AC368" s="497" t="s">
        <v>786</v>
      </c>
      <c r="AD368" s="497" t="s">
        <v>787</v>
      </c>
      <c r="AE368" s="497" t="s">
        <v>771</v>
      </c>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355</v>
      </c>
      <c r="D369" s="489" t="s">
        <v>2490</v>
      </c>
      <c r="E369" s="489">
        <f t="shared" si="9"/>
        <v>336</v>
      </c>
      <c r="F369" s="489" t="s">
        <v>682</v>
      </c>
      <c r="G369" s="489" t="s">
        <v>274</v>
      </c>
      <c r="H369" s="490" t="s">
        <v>205</v>
      </c>
      <c r="I369" s="490" t="s">
        <v>2372</v>
      </c>
      <c r="J369" s="490" t="s">
        <v>2375</v>
      </c>
      <c r="K369" s="490" t="s">
        <v>2456</v>
      </c>
      <c r="L369" s="490"/>
      <c r="M369" s="501" t="s">
        <v>932</v>
      </c>
      <c r="N369" s="494"/>
      <c r="O369" s="495"/>
      <c r="P369" s="495"/>
      <c r="Q369" s="494" t="s">
        <v>799</v>
      </c>
      <c r="R369" s="501" t="s">
        <v>2491</v>
      </c>
      <c r="S369" s="496" t="s">
        <v>2492</v>
      </c>
      <c r="T369" s="497" t="s">
        <v>801</v>
      </c>
      <c r="U369" s="498">
        <v>26317</v>
      </c>
      <c r="V369" s="497">
        <f t="shared" ca="1" si="10"/>
        <v>54</v>
      </c>
      <c r="W369" s="497" t="s">
        <v>2493</v>
      </c>
      <c r="X369" s="497" t="s">
        <v>778</v>
      </c>
      <c r="Y369" s="497" t="s">
        <v>792</v>
      </c>
      <c r="Z369" s="497" t="s">
        <v>274</v>
      </c>
      <c r="AA369" s="497" t="s">
        <v>274</v>
      </c>
      <c r="AB369" s="497" t="s">
        <v>793</v>
      </c>
      <c r="AC369" s="497" t="s">
        <v>786</v>
      </c>
      <c r="AD369" s="497" t="s">
        <v>787</v>
      </c>
      <c r="AE369" s="497" t="s">
        <v>771</v>
      </c>
      <c r="AF369" s="499"/>
      <c r="AG369" s="499" t="s">
        <v>682</v>
      </c>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356</v>
      </c>
      <c r="D370" s="489" t="s">
        <v>2494</v>
      </c>
      <c r="E370" s="489">
        <f t="shared" si="9"/>
        <v>337</v>
      </c>
      <c r="F370" s="489" t="s">
        <v>682</v>
      </c>
      <c r="G370" s="489" t="s">
        <v>274</v>
      </c>
      <c r="H370" s="490" t="s">
        <v>205</v>
      </c>
      <c r="I370" s="490" t="s">
        <v>2372</v>
      </c>
      <c r="J370" s="490" t="s">
        <v>2375</v>
      </c>
      <c r="K370" s="490" t="s">
        <v>2456</v>
      </c>
      <c r="L370" s="490"/>
      <c r="M370" s="504" t="s">
        <v>932</v>
      </c>
      <c r="N370" s="494"/>
      <c r="O370" s="495"/>
      <c r="P370" s="495"/>
      <c r="Q370" s="494" t="s">
        <v>799</v>
      </c>
      <c r="R370" s="504" t="s">
        <v>2495</v>
      </c>
      <c r="S370" s="496" t="s">
        <v>2496</v>
      </c>
      <c r="T370" s="497" t="s">
        <v>801</v>
      </c>
      <c r="U370" s="498">
        <v>22333</v>
      </c>
      <c r="V370" s="497">
        <f t="shared" ca="1" si="10"/>
        <v>64</v>
      </c>
      <c r="W370" s="497" t="s">
        <v>2497</v>
      </c>
      <c r="X370" s="497" t="s">
        <v>778</v>
      </c>
      <c r="Y370" s="497" t="s">
        <v>792</v>
      </c>
      <c r="Z370" s="497" t="s">
        <v>274</v>
      </c>
      <c r="AA370" s="497" t="s">
        <v>274</v>
      </c>
      <c r="AB370" s="497"/>
      <c r="AC370" s="497" t="s">
        <v>786</v>
      </c>
      <c r="AD370" s="497" t="s">
        <v>787</v>
      </c>
      <c r="AE370" s="497" t="s">
        <v>779</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357</v>
      </c>
      <c r="D371" s="489" t="s">
        <v>2372</v>
      </c>
      <c r="E371" s="489">
        <f t="shared" si="9"/>
        <v>338</v>
      </c>
      <c r="F371" s="489" t="s">
        <v>682</v>
      </c>
      <c r="G371" s="489" t="s">
        <v>274</v>
      </c>
      <c r="H371" s="490" t="s">
        <v>205</v>
      </c>
      <c r="I371" s="490" t="s">
        <v>2372</v>
      </c>
      <c r="J371" s="490" t="s">
        <v>2372</v>
      </c>
      <c r="K371" s="490" t="s">
        <v>726</v>
      </c>
      <c r="L371" s="490"/>
      <c r="M371" s="493" t="s">
        <v>954</v>
      </c>
      <c r="N371" s="494"/>
      <c r="O371" s="495" t="s">
        <v>192</v>
      </c>
      <c r="P371" s="495"/>
      <c r="Q371" s="494" t="s">
        <v>799</v>
      </c>
      <c r="R371" s="493" t="s">
        <v>205</v>
      </c>
      <c r="S371" s="496" t="s">
        <v>2373</v>
      </c>
      <c r="T371" s="497" t="s">
        <v>801</v>
      </c>
      <c r="U371" s="498">
        <v>25002</v>
      </c>
      <c r="V371" s="497">
        <f t="shared" ca="1" si="10"/>
        <v>57</v>
      </c>
      <c r="W371" s="497" t="s">
        <v>2374</v>
      </c>
      <c r="X371" s="716" t="s">
        <v>733</v>
      </c>
      <c r="Y371" s="497" t="s">
        <v>734</v>
      </c>
      <c r="Z371" s="497" t="s">
        <v>274</v>
      </c>
      <c r="AA371" s="497" t="s">
        <v>274</v>
      </c>
      <c r="AB371" s="497" t="s">
        <v>793</v>
      </c>
      <c r="AC371" s="497"/>
      <c r="AD371" s="497"/>
      <c r="AE371" s="497"/>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358</v>
      </c>
      <c r="D372" s="489" t="s">
        <v>2375</v>
      </c>
      <c r="E372" s="489">
        <f t="shared" si="9"/>
        <v>339</v>
      </c>
      <c r="F372" s="489" t="s">
        <v>682</v>
      </c>
      <c r="G372" s="489" t="s">
        <v>274</v>
      </c>
      <c r="H372" s="490" t="s">
        <v>205</v>
      </c>
      <c r="I372" s="490" t="s">
        <v>2372</v>
      </c>
      <c r="J372" s="490" t="s">
        <v>2372</v>
      </c>
      <c r="K372" s="490" t="s">
        <v>726</v>
      </c>
      <c r="L372" s="490"/>
      <c r="M372" s="501" t="s">
        <v>954</v>
      </c>
      <c r="N372" s="494"/>
      <c r="O372" s="495" t="s">
        <v>197</v>
      </c>
      <c r="P372" s="495"/>
      <c r="Q372" s="494" t="s">
        <v>850</v>
      </c>
      <c r="R372" s="501" t="s">
        <v>232</v>
      </c>
      <c r="S372" s="496" t="s">
        <v>2376</v>
      </c>
      <c r="T372" s="497" t="s">
        <v>801</v>
      </c>
      <c r="U372" s="498">
        <v>19031</v>
      </c>
      <c r="V372" s="497">
        <f t="shared" ca="1" si="10"/>
        <v>73</v>
      </c>
      <c r="W372" s="497" t="s">
        <v>2377</v>
      </c>
      <c r="X372" s="497" t="s">
        <v>733</v>
      </c>
      <c r="Y372" s="497" t="s">
        <v>734</v>
      </c>
      <c r="Z372" s="497" t="s">
        <v>274</v>
      </c>
      <c r="AA372" s="497" t="s">
        <v>274</v>
      </c>
      <c r="AB372" s="497" t="s">
        <v>793</v>
      </c>
      <c r="AC372" s="497"/>
      <c r="AD372" s="497"/>
      <c r="AE372" s="497"/>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359</v>
      </c>
      <c r="D373" s="489" t="s">
        <v>2378</v>
      </c>
      <c r="E373" s="489">
        <f t="shared" si="9"/>
        <v>340</v>
      </c>
      <c r="F373" s="489" t="s">
        <v>682</v>
      </c>
      <c r="G373" s="489" t="s">
        <v>274</v>
      </c>
      <c r="H373" s="490" t="s">
        <v>205</v>
      </c>
      <c r="I373" s="490" t="s">
        <v>2372</v>
      </c>
      <c r="J373" s="490" t="s">
        <v>2372</v>
      </c>
      <c r="K373" s="490" t="s">
        <v>726</v>
      </c>
      <c r="L373" s="490"/>
      <c r="M373" s="501" t="s">
        <v>954</v>
      </c>
      <c r="N373" s="494"/>
      <c r="O373" s="495" t="s">
        <v>197</v>
      </c>
      <c r="P373" s="495"/>
      <c r="Q373" s="494" t="s">
        <v>850</v>
      </c>
      <c r="R373" s="501" t="s">
        <v>258</v>
      </c>
      <c r="S373" s="496" t="s">
        <v>2379</v>
      </c>
      <c r="T373" s="497" t="s">
        <v>801</v>
      </c>
      <c r="U373" s="498">
        <v>18523</v>
      </c>
      <c r="V373" s="497">
        <f t="shared" ca="1" si="10"/>
        <v>75</v>
      </c>
      <c r="W373" s="497" t="s">
        <v>2380</v>
      </c>
      <c r="X373" s="497" t="s">
        <v>733</v>
      </c>
      <c r="Y373" s="497" t="s">
        <v>734</v>
      </c>
      <c r="Z373" s="497" t="s">
        <v>274</v>
      </c>
      <c r="AA373" s="497" t="s">
        <v>274</v>
      </c>
      <c r="AB373" s="497" t="s">
        <v>793</v>
      </c>
      <c r="AC373" s="497"/>
      <c r="AD373" s="497"/>
      <c r="AE373" s="497"/>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360</v>
      </c>
      <c r="D374" s="489" t="s">
        <v>2381</v>
      </c>
      <c r="E374" s="489">
        <f t="shared" si="9"/>
        <v>341</v>
      </c>
      <c r="F374" s="489" t="s">
        <v>682</v>
      </c>
      <c r="G374" s="489" t="s">
        <v>274</v>
      </c>
      <c r="H374" s="490" t="s">
        <v>205</v>
      </c>
      <c r="I374" s="490" t="s">
        <v>2372</v>
      </c>
      <c r="J374" s="490" t="s">
        <v>2372</v>
      </c>
      <c r="K374" s="490" t="s">
        <v>726</v>
      </c>
      <c r="L374" s="490"/>
      <c r="M374" s="501" t="s">
        <v>954</v>
      </c>
      <c r="N374" s="494"/>
      <c r="O374" s="495" t="s">
        <v>69</v>
      </c>
      <c r="P374" s="495"/>
      <c r="Q374" s="494" t="s">
        <v>799</v>
      </c>
      <c r="R374" s="501" t="s">
        <v>280</v>
      </c>
      <c r="S374" s="496" t="s">
        <v>2382</v>
      </c>
      <c r="T374" s="497" t="s">
        <v>801</v>
      </c>
      <c r="U374" s="498">
        <v>22938</v>
      </c>
      <c r="V374" s="497">
        <f t="shared" ca="1" si="10"/>
        <v>63</v>
      </c>
      <c r="W374" s="497" t="s">
        <v>2383</v>
      </c>
      <c r="X374" s="497" t="s">
        <v>733</v>
      </c>
      <c r="Y374" s="497" t="s">
        <v>734</v>
      </c>
      <c r="Z374" s="497" t="s">
        <v>274</v>
      </c>
      <c r="AA374" s="497" t="s">
        <v>274</v>
      </c>
      <c r="AB374" s="497" t="s">
        <v>793</v>
      </c>
      <c r="AC374" s="497"/>
      <c r="AD374" s="497"/>
      <c r="AE374" s="497"/>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361</v>
      </c>
      <c r="D375" s="489" t="s">
        <v>2384</v>
      </c>
      <c r="E375" s="489">
        <f t="shared" si="9"/>
        <v>342</v>
      </c>
      <c r="F375" s="489" t="s">
        <v>682</v>
      </c>
      <c r="G375" s="489" t="s">
        <v>274</v>
      </c>
      <c r="H375" s="490" t="s">
        <v>205</v>
      </c>
      <c r="I375" s="490" t="s">
        <v>2372</v>
      </c>
      <c r="J375" s="490" t="s">
        <v>2372</v>
      </c>
      <c r="K375" s="490" t="s">
        <v>726</v>
      </c>
      <c r="L375" s="490"/>
      <c r="M375" s="501" t="s">
        <v>954</v>
      </c>
      <c r="N375" s="494"/>
      <c r="O375" s="495" t="s">
        <v>197</v>
      </c>
      <c r="P375" s="495"/>
      <c r="Q375" s="494" t="s">
        <v>799</v>
      </c>
      <c r="R375" s="501" t="s">
        <v>301</v>
      </c>
      <c r="S375" s="496" t="s">
        <v>2385</v>
      </c>
      <c r="T375" s="497" t="s">
        <v>801</v>
      </c>
      <c r="U375" s="498">
        <v>23418</v>
      </c>
      <c r="V375" s="497">
        <f t="shared" ca="1" si="10"/>
        <v>61</v>
      </c>
      <c r="W375" s="497" t="s">
        <v>2386</v>
      </c>
      <c r="X375" s="497" t="s">
        <v>778</v>
      </c>
      <c r="Y375" s="497" t="s">
        <v>734</v>
      </c>
      <c r="Z375" s="497" t="s">
        <v>274</v>
      </c>
      <c r="AA375" s="497" t="s">
        <v>274</v>
      </c>
      <c r="AB375" s="497" t="s">
        <v>793</v>
      </c>
      <c r="AC375" s="497"/>
      <c r="AD375" s="497"/>
      <c r="AE375" s="497"/>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362</v>
      </c>
      <c r="D376" s="489" t="s">
        <v>2387</v>
      </c>
      <c r="E376" s="489">
        <f t="shared" si="9"/>
        <v>343</v>
      </c>
      <c r="F376" s="489" t="s">
        <v>682</v>
      </c>
      <c r="G376" s="489" t="s">
        <v>274</v>
      </c>
      <c r="H376" s="490" t="s">
        <v>205</v>
      </c>
      <c r="I376" s="490" t="s">
        <v>2372</v>
      </c>
      <c r="J376" s="490" t="s">
        <v>2372</v>
      </c>
      <c r="K376" s="490" t="s">
        <v>726</v>
      </c>
      <c r="L376" s="490"/>
      <c r="M376" s="501" t="s">
        <v>954</v>
      </c>
      <c r="N376" s="494"/>
      <c r="O376" s="495" t="s">
        <v>390</v>
      </c>
      <c r="P376" s="495"/>
      <c r="Q376" s="494" t="s">
        <v>799</v>
      </c>
      <c r="R376" s="517" t="s">
        <v>388</v>
      </c>
      <c r="S376" s="496" t="s">
        <v>2388</v>
      </c>
      <c r="T376" s="497" t="s">
        <v>801</v>
      </c>
      <c r="U376" s="498">
        <v>22147</v>
      </c>
      <c r="V376" s="497">
        <f t="shared" ca="1" si="10"/>
        <v>65</v>
      </c>
      <c r="W376" s="497" t="s">
        <v>2389</v>
      </c>
      <c r="X376" s="497" t="s">
        <v>778</v>
      </c>
      <c r="Y376" s="497" t="s">
        <v>734</v>
      </c>
      <c r="Z376" s="497" t="s">
        <v>274</v>
      </c>
      <c r="AA376" s="497" t="s">
        <v>274</v>
      </c>
      <c r="AB376" s="497" t="s">
        <v>793</v>
      </c>
      <c r="AC376" s="497"/>
      <c r="AD376" s="497"/>
      <c r="AE376" s="497"/>
      <c r="AF376" s="499"/>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363</v>
      </c>
      <c r="D377" s="489" t="s">
        <v>2564</v>
      </c>
      <c r="E377" s="489">
        <f t="shared" si="9"/>
        <v>344</v>
      </c>
      <c r="F377" s="489" t="s">
        <v>682</v>
      </c>
      <c r="G377" s="489" t="s">
        <v>274</v>
      </c>
      <c r="H377" s="490" t="s">
        <v>205</v>
      </c>
      <c r="I377" s="490" t="s">
        <v>2372</v>
      </c>
      <c r="J377" s="490" t="s">
        <v>2372</v>
      </c>
      <c r="K377" s="490" t="s">
        <v>726</v>
      </c>
      <c r="L377" s="490"/>
      <c r="M377" s="501" t="s">
        <v>954</v>
      </c>
      <c r="N377" s="494"/>
      <c r="O377" s="495" t="s">
        <v>197</v>
      </c>
      <c r="P377" s="495"/>
      <c r="Q377" s="494" t="s">
        <v>799</v>
      </c>
      <c r="R377" s="514" t="s">
        <v>448</v>
      </c>
      <c r="S377" s="496" t="s">
        <v>2565</v>
      </c>
      <c r="T377" s="497" t="s">
        <v>801</v>
      </c>
      <c r="U377" s="498">
        <v>31186</v>
      </c>
      <c r="V377" s="497">
        <f t="shared" ca="1" si="10"/>
        <v>40</v>
      </c>
      <c r="W377" s="497" t="s">
        <v>2566</v>
      </c>
      <c r="X377" s="497" t="s">
        <v>733</v>
      </c>
      <c r="Y377" s="497" t="s">
        <v>734</v>
      </c>
      <c r="Z377" s="497" t="s">
        <v>274</v>
      </c>
      <c r="AA377" s="497" t="s">
        <v>274</v>
      </c>
      <c r="AB377" s="497" t="s">
        <v>793</v>
      </c>
      <c r="AC377" s="497"/>
      <c r="AD377" s="497"/>
      <c r="AE377" s="497"/>
      <c r="AF377" s="499"/>
      <c r="AG377" s="499" t="s">
        <v>680</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364</v>
      </c>
      <c r="D378" s="489" t="s">
        <v>2378</v>
      </c>
      <c r="E378" s="489">
        <f t="shared" si="9"/>
        <v>344</v>
      </c>
      <c r="F378" s="489"/>
      <c r="G378" s="489" t="s">
        <v>2499</v>
      </c>
      <c r="H378" s="490" t="s">
        <v>321</v>
      </c>
      <c r="I378" s="490" t="s">
        <v>2387</v>
      </c>
      <c r="J378" s="490" t="s">
        <v>2378</v>
      </c>
      <c r="K378" s="490" t="s">
        <v>726</v>
      </c>
      <c r="L378" s="490"/>
      <c r="M378" s="493" t="s">
        <v>727</v>
      </c>
      <c r="N378" s="494"/>
      <c r="O378" s="495" t="s">
        <v>197</v>
      </c>
      <c r="P378" s="495"/>
      <c r="Q378" s="494"/>
      <c r="R378" s="493" t="s">
        <v>258</v>
      </c>
      <c r="S378" s="496" t="s">
        <v>2379</v>
      </c>
      <c r="T378" s="497" t="s">
        <v>801</v>
      </c>
      <c r="U378" s="498">
        <v>18523</v>
      </c>
      <c r="V378" s="497">
        <f t="shared" ca="1" si="10"/>
        <v>75</v>
      </c>
      <c r="W378" s="497" t="s">
        <v>2380</v>
      </c>
      <c r="X378" s="497" t="s">
        <v>733</v>
      </c>
      <c r="Y378" s="497" t="s">
        <v>734</v>
      </c>
      <c r="Z378" s="497" t="s">
        <v>274</v>
      </c>
      <c r="AA378" s="497" t="s">
        <v>274</v>
      </c>
      <c r="AB378" s="497" t="s">
        <v>793</v>
      </c>
      <c r="AC378" s="497" t="s">
        <v>1012</v>
      </c>
      <c r="AD378" s="497"/>
      <c r="AE378" s="497"/>
      <c r="AF378" s="499"/>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365</v>
      </c>
      <c r="D379" s="489" t="s">
        <v>2527</v>
      </c>
      <c r="E379" s="489">
        <f t="shared" si="9"/>
        <v>345</v>
      </c>
      <c r="F379" s="489" t="s">
        <v>682</v>
      </c>
      <c r="G379" s="489" t="s">
        <v>2499</v>
      </c>
      <c r="H379" s="490" t="s">
        <v>321</v>
      </c>
      <c r="I379" s="490" t="s">
        <v>2387</v>
      </c>
      <c r="J379" s="490" t="s">
        <v>2378</v>
      </c>
      <c r="K379" s="490" t="s">
        <v>726</v>
      </c>
      <c r="L379" s="490"/>
      <c r="M379" s="501" t="s">
        <v>727</v>
      </c>
      <c r="N379" s="494"/>
      <c r="O379" s="495"/>
      <c r="P379" s="495"/>
      <c r="Q379" s="494" t="s">
        <v>850</v>
      </c>
      <c r="R379" s="501" t="s">
        <v>2528</v>
      </c>
      <c r="S379" s="496" t="s">
        <v>2529</v>
      </c>
      <c r="T379" s="497" t="s">
        <v>801</v>
      </c>
      <c r="U379" s="498">
        <v>18799</v>
      </c>
      <c r="V379" s="497">
        <f t="shared" ca="1" si="10"/>
        <v>74</v>
      </c>
      <c r="W379" s="497" t="s">
        <v>2530</v>
      </c>
      <c r="X379" s="497" t="s">
        <v>778</v>
      </c>
      <c r="Y379" s="508" t="s">
        <v>734</v>
      </c>
      <c r="Z379" s="497" t="s">
        <v>274</v>
      </c>
      <c r="AA379" s="497" t="s">
        <v>274</v>
      </c>
      <c r="AB379" s="497" t="s">
        <v>2507</v>
      </c>
      <c r="AC379" s="497" t="s">
        <v>786</v>
      </c>
      <c r="AD379" s="497" t="s">
        <v>2531</v>
      </c>
      <c r="AE379" s="497" t="s">
        <v>794</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366</v>
      </c>
      <c r="D380" s="489" t="s">
        <v>2504</v>
      </c>
      <c r="E380" s="489">
        <f t="shared" si="9"/>
        <v>346</v>
      </c>
      <c r="F380" s="489" t="s">
        <v>682</v>
      </c>
      <c r="G380" s="489" t="s">
        <v>2499</v>
      </c>
      <c r="H380" s="490" t="s">
        <v>321</v>
      </c>
      <c r="I380" s="490" t="s">
        <v>2387</v>
      </c>
      <c r="J380" s="490" t="s">
        <v>2378</v>
      </c>
      <c r="K380" s="490" t="s">
        <v>726</v>
      </c>
      <c r="L380" s="490"/>
      <c r="M380" s="501" t="s">
        <v>727</v>
      </c>
      <c r="N380" s="494"/>
      <c r="O380" s="495"/>
      <c r="P380" s="495"/>
      <c r="Q380" s="494" t="s">
        <v>850</v>
      </c>
      <c r="R380" s="501" t="s">
        <v>425</v>
      </c>
      <c r="S380" s="496" t="s">
        <v>2505</v>
      </c>
      <c r="T380" s="497" t="s">
        <v>801</v>
      </c>
      <c r="U380" s="498">
        <v>19429</v>
      </c>
      <c r="V380" s="497">
        <f t="shared" ca="1" si="10"/>
        <v>72</v>
      </c>
      <c r="W380" s="497" t="s">
        <v>2506</v>
      </c>
      <c r="X380" s="497" t="s">
        <v>778</v>
      </c>
      <c r="Y380" s="508" t="s">
        <v>734</v>
      </c>
      <c r="Z380" s="497" t="s">
        <v>274</v>
      </c>
      <c r="AA380" s="497" t="s">
        <v>274</v>
      </c>
      <c r="AB380" s="497" t="s">
        <v>2507</v>
      </c>
      <c r="AC380" s="497"/>
      <c r="AD380" s="497"/>
      <c r="AE380" s="497" t="s">
        <v>794</v>
      </c>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367</v>
      </c>
      <c r="D381" s="489" t="s">
        <v>2500</v>
      </c>
      <c r="E381" s="489">
        <f t="shared" si="9"/>
        <v>347</v>
      </c>
      <c r="F381" s="489" t="s">
        <v>682</v>
      </c>
      <c r="G381" s="489" t="s">
        <v>2499</v>
      </c>
      <c r="H381" s="490" t="s">
        <v>321</v>
      </c>
      <c r="I381" s="490" t="s">
        <v>2387</v>
      </c>
      <c r="J381" s="490" t="s">
        <v>2378</v>
      </c>
      <c r="K381" s="490" t="s">
        <v>726</v>
      </c>
      <c r="L381" s="490"/>
      <c r="M381" s="501" t="s">
        <v>727</v>
      </c>
      <c r="N381" s="494"/>
      <c r="O381" s="495"/>
      <c r="P381" s="495"/>
      <c r="Q381" s="494" t="s">
        <v>850</v>
      </c>
      <c r="R381" s="501" t="s">
        <v>404</v>
      </c>
      <c r="S381" s="496" t="s">
        <v>2501</v>
      </c>
      <c r="T381" s="497" t="s">
        <v>801</v>
      </c>
      <c r="U381" s="498">
        <v>19573</v>
      </c>
      <c r="V381" s="497">
        <f t="shared" ca="1" si="10"/>
        <v>72</v>
      </c>
      <c r="W381" s="497" t="s">
        <v>2502</v>
      </c>
      <c r="X381" s="497" t="s">
        <v>778</v>
      </c>
      <c r="Y381" s="508" t="s">
        <v>734</v>
      </c>
      <c r="Z381" s="497" t="s">
        <v>274</v>
      </c>
      <c r="AA381" s="497" t="s">
        <v>274</v>
      </c>
      <c r="AB381" s="497" t="s">
        <v>3652</v>
      </c>
      <c r="AC381" s="497"/>
      <c r="AD381" s="497"/>
      <c r="AE381" s="497" t="s">
        <v>794</v>
      </c>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368</v>
      </c>
      <c r="D382" s="489" t="s">
        <v>2532</v>
      </c>
      <c r="E382" s="489">
        <f t="shared" si="9"/>
        <v>348</v>
      </c>
      <c r="F382" s="489" t="s">
        <v>682</v>
      </c>
      <c r="G382" s="489" t="s">
        <v>2499</v>
      </c>
      <c r="H382" s="490" t="s">
        <v>321</v>
      </c>
      <c r="I382" s="490" t="s">
        <v>2387</v>
      </c>
      <c r="J382" s="490" t="s">
        <v>2378</v>
      </c>
      <c r="K382" s="490" t="s">
        <v>726</v>
      </c>
      <c r="L382" s="490"/>
      <c r="M382" s="501" t="s">
        <v>727</v>
      </c>
      <c r="N382" s="494"/>
      <c r="O382" s="495"/>
      <c r="P382" s="495"/>
      <c r="Q382" s="494" t="s">
        <v>850</v>
      </c>
      <c r="R382" s="501" t="s">
        <v>2533</v>
      </c>
      <c r="S382" s="496" t="s">
        <v>2534</v>
      </c>
      <c r="T382" s="497" t="s">
        <v>801</v>
      </c>
      <c r="U382" s="498">
        <v>19719</v>
      </c>
      <c r="V382" s="497">
        <f t="shared" ca="1" si="10"/>
        <v>72</v>
      </c>
      <c r="W382" s="497" t="s">
        <v>2535</v>
      </c>
      <c r="X382" s="497" t="s">
        <v>778</v>
      </c>
      <c r="Y382" s="497" t="s">
        <v>792</v>
      </c>
      <c r="Z382" s="497" t="s">
        <v>274</v>
      </c>
      <c r="AA382" s="497" t="s">
        <v>274</v>
      </c>
      <c r="AB382" s="497" t="s">
        <v>2511</v>
      </c>
      <c r="AC382" s="497" t="s">
        <v>786</v>
      </c>
      <c r="AD382" s="497" t="s">
        <v>2536</v>
      </c>
      <c r="AE382" s="497" t="s">
        <v>794</v>
      </c>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369</v>
      </c>
      <c r="D383" s="489" t="s">
        <v>2508</v>
      </c>
      <c r="E383" s="489">
        <f t="shared" si="9"/>
        <v>349</v>
      </c>
      <c r="F383" s="489" t="s">
        <v>682</v>
      </c>
      <c r="G383" s="489" t="s">
        <v>2499</v>
      </c>
      <c r="H383" s="490" t="s">
        <v>321</v>
      </c>
      <c r="I383" s="490" t="s">
        <v>2387</v>
      </c>
      <c r="J383" s="490" t="s">
        <v>2378</v>
      </c>
      <c r="K383" s="490" t="s">
        <v>726</v>
      </c>
      <c r="L383" s="490"/>
      <c r="M383" s="501" t="s">
        <v>727</v>
      </c>
      <c r="N383" s="494"/>
      <c r="O383" s="495"/>
      <c r="P383" s="495"/>
      <c r="Q383" s="494" t="s">
        <v>850</v>
      </c>
      <c r="R383" s="501" t="s">
        <v>446</v>
      </c>
      <c r="S383" s="496" t="s">
        <v>2509</v>
      </c>
      <c r="T383" s="497" t="s">
        <v>801</v>
      </c>
      <c r="U383" s="498">
        <v>19754</v>
      </c>
      <c r="V383" s="497">
        <f t="shared" ca="1" si="10"/>
        <v>71</v>
      </c>
      <c r="W383" s="497" t="s">
        <v>2510</v>
      </c>
      <c r="X383" s="508" t="s">
        <v>733</v>
      </c>
      <c r="Y383" s="508" t="s">
        <v>734</v>
      </c>
      <c r="Z383" s="497" t="s">
        <v>274</v>
      </c>
      <c r="AA383" s="497" t="s">
        <v>274</v>
      </c>
      <c r="AB383" s="497" t="s">
        <v>2511</v>
      </c>
      <c r="AC383" s="497"/>
      <c r="AD383" s="497"/>
      <c r="AE383" s="497" t="s">
        <v>794</v>
      </c>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370</v>
      </c>
      <c r="D384" s="489" t="s">
        <v>2520</v>
      </c>
      <c r="E384" s="489">
        <f t="shared" si="9"/>
        <v>350</v>
      </c>
      <c r="F384" s="489" t="s">
        <v>682</v>
      </c>
      <c r="G384" s="489" t="s">
        <v>2499</v>
      </c>
      <c r="H384" s="490" t="s">
        <v>321</v>
      </c>
      <c r="I384" s="490" t="s">
        <v>2387</v>
      </c>
      <c r="J384" s="490" t="s">
        <v>2378</v>
      </c>
      <c r="K384" s="490" t="s">
        <v>726</v>
      </c>
      <c r="L384" s="490"/>
      <c r="M384" s="501" t="s">
        <v>727</v>
      </c>
      <c r="N384" s="494"/>
      <c r="O384" s="495"/>
      <c r="P384" s="495"/>
      <c r="Q384" s="494" t="s">
        <v>799</v>
      </c>
      <c r="R384" s="501" t="s">
        <v>2521</v>
      </c>
      <c r="S384" s="496" t="s">
        <v>2522</v>
      </c>
      <c r="T384" s="497" t="s">
        <v>801</v>
      </c>
      <c r="U384" s="498">
        <v>21555</v>
      </c>
      <c r="V384" s="497">
        <f t="shared" ca="1" si="10"/>
        <v>67</v>
      </c>
      <c r="W384" s="497" t="s">
        <v>2523</v>
      </c>
      <c r="X384" s="508" t="s">
        <v>733</v>
      </c>
      <c r="Y384" s="508" t="s">
        <v>734</v>
      </c>
      <c r="Z384" s="497" t="s">
        <v>274</v>
      </c>
      <c r="AA384" s="497" t="s">
        <v>274</v>
      </c>
      <c r="AB384" s="497" t="s">
        <v>793</v>
      </c>
      <c r="AC384" s="497"/>
      <c r="AD384" s="497"/>
      <c r="AE384" s="497" t="s">
        <v>794</v>
      </c>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371</v>
      </c>
      <c r="D385" s="489" t="s">
        <v>2524</v>
      </c>
      <c r="E385" s="489">
        <f t="shared" si="9"/>
        <v>351</v>
      </c>
      <c r="F385" s="489" t="s">
        <v>682</v>
      </c>
      <c r="G385" s="489" t="s">
        <v>2499</v>
      </c>
      <c r="H385" s="490" t="s">
        <v>321</v>
      </c>
      <c r="I385" s="490" t="s">
        <v>2387</v>
      </c>
      <c r="J385" s="490" t="s">
        <v>2378</v>
      </c>
      <c r="K385" s="490" t="s">
        <v>726</v>
      </c>
      <c r="L385" s="490"/>
      <c r="M385" s="501" t="s">
        <v>727</v>
      </c>
      <c r="N385" s="494"/>
      <c r="O385" s="495"/>
      <c r="P385" s="495"/>
      <c r="Q385" s="494" t="s">
        <v>799</v>
      </c>
      <c r="R385" s="501" t="s">
        <v>515</v>
      </c>
      <c r="S385" s="496" t="s">
        <v>2525</v>
      </c>
      <c r="T385" s="497" t="s">
        <v>801</v>
      </c>
      <c r="U385" s="498">
        <v>21988</v>
      </c>
      <c r="V385" s="497">
        <f t="shared" ca="1" si="10"/>
        <v>65</v>
      </c>
      <c r="W385" s="497" t="s">
        <v>2526</v>
      </c>
      <c r="X385" s="497" t="s">
        <v>778</v>
      </c>
      <c r="Y385" s="497" t="s">
        <v>792</v>
      </c>
      <c r="Z385" s="497" t="s">
        <v>274</v>
      </c>
      <c r="AA385" s="497" t="s">
        <v>274</v>
      </c>
      <c r="AB385" s="497" t="s">
        <v>793</v>
      </c>
      <c r="AC385" s="497"/>
      <c r="AD385" s="497"/>
      <c r="AE385" s="497" t="s">
        <v>794</v>
      </c>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372</v>
      </c>
      <c r="D386" s="489" t="s">
        <v>2537</v>
      </c>
      <c r="E386" s="489">
        <f t="shared" si="9"/>
        <v>352</v>
      </c>
      <c r="F386" s="489" t="s">
        <v>682</v>
      </c>
      <c r="G386" s="489" t="s">
        <v>2499</v>
      </c>
      <c r="H386" s="490" t="s">
        <v>321</v>
      </c>
      <c r="I386" s="490" t="s">
        <v>2387</v>
      </c>
      <c r="J386" s="490" t="s">
        <v>2378</v>
      </c>
      <c r="K386" s="490" t="s">
        <v>726</v>
      </c>
      <c r="L386" s="490"/>
      <c r="M386" s="504" t="s">
        <v>727</v>
      </c>
      <c r="N386" s="494"/>
      <c r="O386" s="495"/>
      <c r="P386" s="495"/>
      <c r="Q386" s="494" t="s">
        <v>799</v>
      </c>
      <c r="R386" s="504" t="s">
        <v>545</v>
      </c>
      <c r="S386" s="496" t="s">
        <v>2538</v>
      </c>
      <c r="T386" s="497" t="s">
        <v>801</v>
      </c>
      <c r="U386" s="498">
        <v>23913</v>
      </c>
      <c r="V386" s="497">
        <f t="shared" ca="1" si="10"/>
        <v>60</v>
      </c>
      <c r="W386" s="497" t="s">
        <v>2539</v>
      </c>
      <c r="X386" s="497" t="s">
        <v>778</v>
      </c>
      <c r="Y386" s="497" t="s">
        <v>792</v>
      </c>
      <c r="Z386" s="497" t="s">
        <v>274</v>
      </c>
      <c r="AA386" s="497" t="s">
        <v>274</v>
      </c>
      <c r="AB386" s="497" t="s">
        <v>793</v>
      </c>
      <c r="AC386" s="497" t="s">
        <v>786</v>
      </c>
      <c r="AD386" s="497" t="s">
        <v>2531</v>
      </c>
      <c r="AE386" s="497" t="s">
        <v>794</v>
      </c>
      <c r="AF386" s="499"/>
      <c r="AG386" s="499" t="s">
        <v>682</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373</v>
      </c>
      <c r="D387" s="489" t="s">
        <v>2384</v>
      </c>
      <c r="E387" s="489">
        <f t="shared" si="9"/>
        <v>352</v>
      </c>
      <c r="F387" s="489"/>
      <c r="G387" s="489" t="s">
        <v>2499</v>
      </c>
      <c r="H387" s="490" t="s">
        <v>321</v>
      </c>
      <c r="I387" s="490" t="s">
        <v>2387</v>
      </c>
      <c r="J387" s="490" t="s">
        <v>2384</v>
      </c>
      <c r="K387" s="490" t="s">
        <v>726</v>
      </c>
      <c r="L387" s="490"/>
      <c r="M387" s="493" t="s">
        <v>765</v>
      </c>
      <c r="N387" s="494"/>
      <c r="O387" s="495" t="s">
        <v>197</v>
      </c>
      <c r="P387" s="495"/>
      <c r="Q387" s="494"/>
      <c r="R387" s="493" t="s">
        <v>301</v>
      </c>
      <c r="S387" s="496" t="s">
        <v>2385</v>
      </c>
      <c r="T387" s="497" t="s">
        <v>801</v>
      </c>
      <c r="U387" s="498">
        <v>23418</v>
      </c>
      <c r="V387" s="497">
        <f t="shared" ca="1" si="10"/>
        <v>61</v>
      </c>
      <c r="W387" s="497" t="s">
        <v>2386</v>
      </c>
      <c r="X387" s="497" t="s">
        <v>778</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374</v>
      </c>
      <c r="D388" s="489" t="s">
        <v>2557</v>
      </c>
      <c r="E388" s="489">
        <f t="shared" si="9"/>
        <v>353</v>
      </c>
      <c r="F388" s="489" t="s">
        <v>682</v>
      </c>
      <c r="G388" s="489" t="s">
        <v>2499</v>
      </c>
      <c r="H388" s="490" t="s">
        <v>321</v>
      </c>
      <c r="I388" s="490" t="s">
        <v>2387</v>
      </c>
      <c r="J388" s="490" t="s">
        <v>2384</v>
      </c>
      <c r="K388" s="490" t="s">
        <v>726</v>
      </c>
      <c r="L388" s="490"/>
      <c r="M388" s="501" t="s">
        <v>765</v>
      </c>
      <c r="N388" s="494"/>
      <c r="O388" s="495"/>
      <c r="P388" s="495"/>
      <c r="Q388" s="494" t="s">
        <v>799</v>
      </c>
      <c r="R388" s="501" t="s">
        <v>406</v>
      </c>
      <c r="S388" s="496" t="s">
        <v>2559</v>
      </c>
      <c r="T388" s="497" t="s">
        <v>801</v>
      </c>
      <c r="U388" s="498">
        <v>29204</v>
      </c>
      <c r="V388" s="497">
        <f t="shared" ca="1" si="10"/>
        <v>46</v>
      </c>
      <c r="W388" s="497" t="s">
        <v>2560</v>
      </c>
      <c r="X388" s="497" t="s">
        <v>778</v>
      </c>
      <c r="Y388" s="497" t="s">
        <v>784</v>
      </c>
      <c r="Z388" s="497" t="s">
        <v>274</v>
      </c>
      <c r="AA388" s="497" t="s">
        <v>274</v>
      </c>
      <c r="AB388" s="497" t="s">
        <v>793</v>
      </c>
      <c r="AC388" s="497"/>
      <c r="AD388" s="497"/>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375</v>
      </c>
      <c r="D389" s="489" t="s">
        <v>2567</v>
      </c>
      <c r="E389" s="489">
        <f t="shared" si="9"/>
        <v>354</v>
      </c>
      <c r="F389" s="489" t="s">
        <v>682</v>
      </c>
      <c r="G389" s="489" t="s">
        <v>2499</v>
      </c>
      <c r="H389" s="490" t="s">
        <v>321</v>
      </c>
      <c r="I389" s="490" t="s">
        <v>2387</v>
      </c>
      <c r="J389" s="490" t="s">
        <v>2384</v>
      </c>
      <c r="K389" s="490" t="s">
        <v>726</v>
      </c>
      <c r="L389" s="490"/>
      <c r="M389" s="501" t="s">
        <v>765</v>
      </c>
      <c r="N389" s="494"/>
      <c r="O389" s="495"/>
      <c r="P389" s="495"/>
      <c r="Q389" s="494" t="s">
        <v>799</v>
      </c>
      <c r="R389" s="501" t="s">
        <v>468</v>
      </c>
      <c r="S389" s="496" t="s">
        <v>2568</v>
      </c>
      <c r="T389" s="497" t="s">
        <v>801</v>
      </c>
      <c r="U389" s="498">
        <v>27491</v>
      </c>
      <c r="V389" s="497">
        <f t="shared" ca="1" si="10"/>
        <v>50</v>
      </c>
      <c r="W389" s="497" t="s">
        <v>2569</v>
      </c>
      <c r="X389" s="497" t="s">
        <v>778</v>
      </c>
      <c r="Y389" s="497" t="s">
        <v>784</v>
      </c>
      <c r="Z389" s="497" t="s">
        <v>274</v>
      </c>
      <c r="AA389" s="497" t="s">
        <v>274</v>
      </c>
      <c r="AB389" s="497" t="s">
        <v>2570</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376</v>
      </c>
      <c r="D390" s="489" t="s">
        <v>2571</v>
      </c>
      <c r="E390" s="489">
        <f t="shared" si="9"/>
        <v>355</v>
      </c>
      <c r="F390" s="489" t="s">
        <v>682</v>
      </c>
      <c r="G390" s="489" t="s">
        <v>2499</v>
      </c>
      <c r="H390" s="490" t="s">
        <v>321</v>
      </c>
      <c r="I390" s="490" t="s">
        <v>2387</v>
      </c>
      <c r="J390" s="490" t="s">
        <v>2384</v>
      </c>
      <c r="K390" s="490" t="s">
        <v>726</v>
      </c>
      <c r="L390" s="490"/>
      <c r="M390" s="501" t="s">
        <v>765</v>
      </c>
      <c r="N390" s="494"/>
      <c r="O390" s="495"/>
      <c r="P390" s="495"/>
      <c r="Q390" s="494" t="s">
        <v>799</v>
      </c>
      <c r="R390" s="501" t="s">
        <v>484</v>
      </c>
      <c r="S390" s="496" t="s">
        <v>2572</v>
      </c>
      <c r="T390" s="497" t="s">
        <v>801</v>
      </c>
      <c r="U390" s="498">
        <v>28459</v>
      </c>
      <c r="V390" s="497">
        <f t="shared" ca="1" si="10"/>
        <v>48</v>
      </c>
      <c r="W390" s="497" t="s">
        <v>2573</v>
      </c>
      <c r="X390" s="497" t="s">
        <v>778</v>
      </c>
      <c r="Y390" s="497" t="s">
        <v>784</v>
      </c>
      <c r="Z390" s="497" t="s">
        <v>274</v>
      </c>
      <c r="AA390" s="497" t="s">
        <v>274</v>
      </c>
      <c r="AB390" s="497" t="s">
        <v>2574</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377</v>
      </c>
      <c r="D391" s="489" t="s">
        <v>2575</v>
      </c>
      <c r="E391" s="489">
        <f t="shared" si="9"/>
        <v>356</v>
      </c>
      <c r="F391" s="489" t="s">
        <v>682</v>
      </c>
      <c r="G391" s="489" t="s">
        <v>2499</v>
      </c>
      <c r="H391" s="490" t="s">
        <v>321</v>
      </c>
      <c r="I391" s="490" t="s">
        <v>2387</v>
      </c>
      <c r="J391" s="490" t="s">
        <v>2384</v>
      </c>
      <c r="K391" s="490" t="s">
        <v>726</v>
      </c>
      <c r="L391" s="490"/>
      <c r="M391" s="501" t="s">
        <v>765</v>
      </c>
      <c r="N391" s="494"/>
      <c r="O391" s="495"/>
      <c r="P391" s="495"/>
      <c r="Q391" s="494" t="s">
        <v>799</v>
      </c>
      <c r="R391" s="501" t="s">
        <v>503</v>
      </c>
      <c r="S391" s="496" t="s">
        <v>2576</v>
      </c>
      <c r="T391" s="497" t="s">
        <v>801</v>
      </c>
      <c r="U391" s="498">
        <v>29948</v>
      </c>
      <c r="V391" s="497">
        <f t="shared" ca="1" si="10"/>
        <v>44</v>
      </c>
      <c r="W391" s="497" t="s">
        <v>2577</v>
      </c>
      <c r="X391" s="497" t="s">
        <v>778</v>
      </c>
      <c r="Y391" s="497" t="s">
        <v>784</v>
      </c>
      <c r="Z391" s="497" t="s">
        <v>274</v>
      </c>
      <c r="AA391" s="497" t="s">
        <v>274</v>
      </c>
      <c r="AB391" s="497" t="s">
        <v>793</v>
      </c>
      <c r="AC391" s="497"/>
      <c r="AD391" s="497"/>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378</v>
      </c>
      <c r="D392" s="489" t="s">
        <v>2578</v>
      </c>
      <c r="E392" s="489">
        <f t="shared" si="9"/>
        <v>357</v>
      </c>
      <c r="F392" s="489" t="s">
        <v>682</v>
      </c>
      <c r="G392" s="489" t="s">
        <v>2499</v>
      </c>
      <c r="H392" s="490" t="s">
        <v>321</v>
      </c>
      <c r="I392" s="490" t="s">
        <v>2387</v>
      </c>
      <c r="J392" s="490" t="s">
        <v>2384</v>
      </c>
      <c r="K392" s="490" t="s">
        <v>726</v>
      </c>
      <c r="L392" s="490"/>
      <c r="M392" s="501" t="s">
        <v>765</v>
      </c>
      <c r="N392" s="494"/>
      <c r="O392" s="495"/>
      <c r="P392" s="495"/>
      <c r="Q392" s="494" t="s">
        <v>799</v>
      </c>
      <c r="R392" s="501" t="s">
        <v>516</v>
      </c>
      <c r="S392" s="496" t="s">
        <v>2579</v>
      </c>
      <c r="T392" s="497" t="s">
        <v>801</v>
      </c>
      <c r="U392" s="498">
        <v>30545</v>
      </c>
      <c r="V392" s="497">
        <f t="shared" ca="1" si="10"/>
        <v>42</v>
      </c>
      <c r="W392" s="497" t="s">
        <v>2580</v>
      </c>
      <c r="X392" s="508" t="s">
        <v>733</v>
      </c>
      <c r="Y392" s="508" t="s">
        <v>734</v>
      </c>
      <c r="Z392" s="497" t="s">
        <v>274</v>
      </c>
      <c r="AA392" s="497" t="s">
        <v>274</v>
      </c>
      <c r="AB392" s="497" t="s">
        <v>2581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379</v>
      </c>
      <c r="D393" s="489" t="s">
        <v>2582</v>
      </c>
      <c r="E393" s="489">
        <f t="shared" si="9"/>
        <v>358</v>
      </c>
      <c r="F393" s="489" t="s">
        <v>682</v>
      </c>
      <c r="G393" s="489" t="s">
        <v>2499</v>
      </c>
      <c r="H393" s="490" t="s">
        <v>321</v>
      </c>
      <c r="I393" s="490" t="s">
        <v>2387</v>
      </c>
      <c r="J393" s="490" t="s">
        <v>2384</v>
      </c>
      <c r="K393" s="490" t="s">
        <v>726</v>
      </c>
      <c r="L393" s="490"/>
      <c r="M393" s="501" t="s">
        <v>765</v>
      </c>
      <c r="N393" s="494"/>
      <c r="O393" s="495"/>
      <c r="P393" s="495"/>
      <c r="Q393" s="494" t="s">
        <v>799</v>
      </c>
      <c r="R393" s="501" t="s">
        <v>527</v>
      </c>
      <c r="S393" s="496" t="s">
        <v>2583</v>
      </c>
      <c r="T393" s="497" t="s">
        <v>801</v>
      </c>
      <c r="U393" s="498">
        <v>34130</v>
      </c>
      <c r="V393" s="497">
        <f t="shared" ca="1" si="10"/>
        <v>32</v>
      </c>
      <c r="W393" s="497" t="s">
        <v>2584</v>
      </c>
      <c r="X393" s="497" t="s">
        <v>778</v>
      </c>
      <c r="Y393" s="497" t="s">
        <v>792</v>
      </c>
      <c r="Z393" s="497" t="s">
        <v>274</v>
      </c>
      <c r="AA393" s="497" t="s">
        <v>274</v>
      </c>
      <c r="AB393" s="497" t="s">
        <v>2585</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380</v>
      </c>
      <c r="D394" s="489" t="s">
        <v>2586</v>
      </c>
      <c r="E394" s="489">
        <f t="shared" si="9"/>
        <v>359</v>
      </c>
      <c r="F394" s="489" t="s">
        <v>682</v>
      </c>
      <c r="G394" s="489" t="s">
        <v>2499</v>
      </c>
      <c r="H394" s="490" t="s">
        <v>321</v>
      </c>
      <c r="I394" s="490" t="s">
        <v>2387</v>
      </c>
      <c r="J394" s="490" t="s">
        <v>2384</v>
      </c>
      <c r="K394" s="490" t="s">
        <v>726</v>
      </c>
      <c r="L394" s="490"/>
      <c r="M394" s="501" t="s">
        <v>765</v>
      </c>
      <c r="N394" s="494"/>
      <c r="O394" s="495"/>
      <c r="P394" s="495"/>
      <c r="Q394" s="494" t="s">
        <v>799</v>
      </c>
      <c r="R394" s="501" t="s">
        <v>2587</v>
      </c>
      <c r="S394" s="496" t="s">
        <v>2588</v>
      </c>
      <c r="T394" s="497" t="s">
        <v>801</v>
      </c>
      <c r="U394" s="498">
        <v>29575</v>
      </c>
      <c r="V394" s="497">
        <f t="shared" ca="1" si="10"/>
        <v>45</v>
      </c>
      <c r="W394" s="497" t="s">
        <v>2589</v>
      </c>
      <c r="X394" s="497" t="s">
        <v>778</v>
      </c>
      <c r="Y394" s="497" t="s">
        <v>792</v>
      </c>
      <c r="Z394" s="497" t="s">
        <v>274</v>
      </c>
      <c r="AA394" s="497" t="s">
        <v>274</v>
      </c>
      <c r="AB394" s="497" t="s">
        <v>793</v>
      </c>
      <c r="AC394" s="497" t="s">
        <v>786</v>
      </c>
      <c r="AD394" s="497" t="s">
        <v>2536</v>
      </c>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381</v>
      </c>
      <c r="D395" s="489" t="s">
        <v>2590</v>
      </c>
      <c r="E395" s="489">
        <f t="shared" si="9"/>
        <v>360</v>
      </c>
      <c r="F395" s="489" t="s">
        <v>682</v>
      </c>
      <c r="G395" s="489" t="s">
        <v>2499</v>
      </c>
      <c r="H395" s="490" t="s">
        <v>321</v>
      </c>
      <c r="I395" s="490" t="s">
        <v>2387</v>
      </c>
      <c r="J395" s="490" t="s">
        <v>2384</v>
      </c>
      <c r="K395" s="490" t="s">
        <v>726</v>
      </c>
      <c r="L395" s="490"/>
      <c r="M395" s="501" t="s">
        <v>765</v>
      </c>
      <c r="N395" s="494"/>
      <c r="O395" s="495"/>
      <c r="P395" s="495"/>
      <c r="Q395" s="494" t="s">
        <v>799</v>
      </c>
      <c r="R395" s="501" t="s">
        <v>2591</v>
      </c>
      <c r="S395" s="496" t="s">
        <v>2592</v>
      </c>
      <c r="T395" s="497" t="s">
        <v>801</v>
      </c>
      <c r="U395" s="498">
        <v>22440</v>
      </c>
      <c r="V395" s="497">
        <f t="shared" ca="1" si="10"/>
        <v>64</v>
      </c>
      <c r="W395" s="497" t="s">
        <v>2593</v>
      </c>
      <c r="X395" s="497" t="s">
        <v>778</v>
      </c>
      <c r="Y395" s="497" t="s">
        <v>792</v>
      </c>
      <c r="Z395" s="497" t="s">
        <v>274</v>
      </c>
      <c r="AA395" s="497" t="s">
        <v>274</v>
      </c>
      <c r="AB395" s="497" t="s">
        <v>793</v>
      </c>
      <c r="AC395" s="497" t="s">
        <v>786</v>
      </c>
      <c r="AD395" s="497"/>
      <c r="AE395" s="497" t="s">
        <v>794</v>
      </c>
      <c r="AF395" s="499"/>
      <c r="AG395" s="499" t="s">
        <v>682</v>
      </c>
      <c r="AH395" s="500"/>
      <c r="AI395" s="500"/>
      <c r="AJ395" s="500"/>
      <c r="AK395" s="193"/>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382</v>
      </c>
      <c r="D396" s="489" t="s">
        <v>2594</v>
      </c>
      <c r="E396" s="489">
        <f t="shared" si="9"/>
        <v>361</v>
      </c>
      <c r="F396" s="489" t="s">
        <v>682</v>
      </c>
      <c r="G396" s="489" t="s">
        <v>2499</v>
      </c>
      <c r="H396" s="490" t="s">
        <v>321</v>
      </c>
      <c r="I396" s="490" t="s">
        <v>2387</v>
      </c>
      <c r="J396" s="490" t="s">
        <v>2384</v>
      </c>
      <c r="K396" s="490" t="s">
        <v>726</v>
      </c>
      <c r="L396" s="490"/>
      <c r="M396" s="501" t="s">
        <v>765</v>
      </c>
      <c r="N396" s="494"/>
      <c r="O396" s="495"/>
      <c r="P396" s="495"/>
      <c r="Q396" s="494" t="s">
        <v>799</v>
      </c>
      <c r="R396" s="501" t="s">
        <v>2595</v>
      </c>
      <c r="S396" s="496" t="s">
        <v>2596</v>
      </c>
      <c r="T396" s="497" t="s">
        <v>801</v>
      </c>
      <c r="U396" s="498">
        <v>26500</v>
      </c>
      <c r="V396" s="497">
        <f t="shared" ca="1" si="10"/>
        <v>53</v>
      </c>
      <c r="W396" s="497" t="s">
        <v>2597</v>
      </c>
      <c r="X396" s="497" t="s">
        <v>778</v>
      </c>
      <c r="Y396" s="497" t="s">
        <v>792</v>
      </c>
      <c r="Z396" s="497" t="s">
        <v>274</v>
      </c>
      <c r="AA396" s="497" t="s">
        <v>274</v>
      </c>
      <c r="AB396" s="497" t="s">
        <v>793</v>
      </c>
      <c r="AC396" s="497" t="s">
        <v>786</v>
      </c>
      <c r="AD396" s="497"/>
      <c r="AE396" s="497" t="s">
        <v>794</v>
      </c>
      <c r="AF396" s="499"/>
      <c r="AG396" s="499" t="s">
        <v>682</v>
      </c>
      <c r="AH396" s="500"/>
      <c r="AI396" s="500"/>
      <c r="AJ396" s="500"/>
      <c r="AK396" s="193"/>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383</v>
      </c>
      <c r="D397" s="489" t="s">
        <v>2598</v>
      </c>
      <c r="E397" s="489">
        <f t="shared" si="9"/>
        <v>362</v>
      </c>
      <c r="F397" s="489" t="s">
        <v>682</v>
      </c>
      <c r="G397" s="489" t="s">
        <v>2499</v>
      </c>
      <c r="H397" s="490" t="s">
        <v>321</v>
      </c>
      <c r="I397" s="490" t="s">
        <v>2387</v>
      </c>
      <c r="J397" s="490" t="s">
        <v>2384</v>
      </c>
      <c r="K397" s="490" t="s">
        <v>726</v>
      </c>
      <c r="L397" s="490"/>
      <c r="M397" s="504" t="s">
        <v>765</v>
      </c>
      <c r="N397" s="494"/>
      <c r="O397" s="495"/>
      <c r="P397" s="495"/>
      <c r="Q397" s="494" t="s">
        <v>799</v>
      </c>
      <c r="R397" s="504" t="s">
        <v>2599</v>
      </c>
      <c r="S397" s="496" t="s">
        <v>2600</v>
      </c>
      <c r="T397" s="497" t="s">
        <v>801</v>
      </c>
      <c r="U397" s="498">
        <v>33645</v>
      </c>
      <c r="V397" s="497">
        <f t="shared" ca="1" si="10"/>
        <v>33</v>
      </c>
      <c r="W397" s="497" t="s">
        <v>2601</v>
      </c>
      <c r="X397" s="497" t="s">
        <v>778</v>
      </c>
      <c r="Y397" s="497" t="s">
        <v>792</v>
      </c>
      <c r="Z397" s="497" t="s">
        <v>274</v>
      </c>
      <c r="AA397" s="497" t="s">
        <v>274</v>
      </c>
      <c r="AB397" s="497" t="s">
        <v>793</v>
      </c>
      <c r="AC397" s="497" t="s">
        <v>786</v>
      </c>
      <c r="AD397" s="497" t="s">
        <v>787</v>
      </c>
      <c r="AE397" s="497" t="s">
        <v>794</v>
      </c>
      <c r="AF397" s="499"/>
      <c r="AG397" s="499" t="s">
        <v>682</v>
      </c>
      <c r="AH397" s="500"/>
      <c r="AI397" s="500"/>
      <c r="AJ397" s="500"/>
      <c r="AK397" s="193"/>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583"/>
      <c r="C398" s="489">
        <v>384</v>
      </c>
      <c r="D398" s="489" t="s">
        <v>2387</v>
      </c>
      <c r="E398" s="489">
        <f t="shared" si="9"/>
        <v>362</v>
      </c>
      <c r="F398" s="489"/>
      <c r="G398" s="489" t="s">
        <v>2499</v>
      </c>
      <c r="H398" s="490" t="s">
        <v>321</v>
      </c>
      <c r="I398" s="490" t="s">
        <v>2387</v>
      </c>
      <c r="J398" s="490" t="s">
        <v>2387</v>
      </c>
      <c r="K398" s="490" t="s">
        <v>726</v>
      </c>
      <c r="L398" s="490"/>
      <c r="M398" s="493" t="s">
        <v>841</v>
      </c>
      <c r="N398" s="494"/>
      <c r="O398" s="495" t="s">
        <v>390</v>
      </c>
      <c r="P398" s="497" t="s">
        <v>69</v>
      </c>
      <c r="Q398" s="494"/>
      <c r="R398" s="493" t="s">
        <v>388</v>
      </c>
      <c r="S398" s="496" t="s">
        <v>2388</v>
      </c>
      <c r="T398" s="497" t="s">
        <v>801</v>
      </c>
      <c r="U398" s="498">
        <v>22147</v>
      </c>
      <c r="V398" s="497">
        <f t="shared" ca="1" si="10"/>
        <v>65</v>
      </c>
      <c r="W398" s="497" t="s">
        <v>2389</v>
      </c>
      <c r="X398" s="497" t="s">
        <v>778</v>
      </c>
      <c r="Y398" s="497" t="s">
        <v>734</v>
      </c>
      <c r="Z398" s="497" t="s">
        <v>274</v>
      </c>
      <c r="AA398" s="497" t="s">
        <v>274</v>
      </c>
      <c r="AB398" s="497" t="s">
        <v>793</v>
      </c>
      <c r="AC398" s="497" t="s">
        <v>1012</v>
      </c>
      <c r="AD398" s="497"/>
      <c r="AE398" s="497"/>
      <c r="AF398" s="499"/>
      <c r="AG398" s="499"/>
      <c r="AH398" s="500"/>
      <c r="AI398" s="500"/>
      <c r="AJ398" s="500"/>
      <c r="AK398" s="193"/>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599"/>
      <c r="C399" s="489">
        <v>385</v>
      </c>
      <c r="D399" s="489" t="s">
        <v>2634</v>
      </c>
      <c r="E399" s="489">
        <f t="shared" si="9"/>
        <v>363</v>
      </c>
      <c r="F399" s="489" t="s">
        <v>2635</v>
      </c>
      <c r="G399" s="489" t="s">
        <v>2499</v>
      </c>
      <c r="H399" s="490" t="s">
        <v>321</v>
      </c>
      <c r="I399" s="490" t="s">
        <v>2387</v>
      </c>
      <c r="J399" s="490" t="s">
        <v>2387</v>
      </c>
      <c r="K399" s="490" t="s">
        <v>726</v>
      </c>
      <c r="L399" s="490"/>
      <c r="M399" s="501" t="s">
        <v>841</v>
      </c>
      <c r="N399" s="494"/>
      <c r="O399" s="495"/>
      <c r="P399" s="495"/>
      <c r="Q399" s="494" t="s">
        <v>850</v>
      </c>
      <c r="R399" s="501" t="s">
        <v>2636</v>
      </c>
      <c r="S399" s="496" t="s">
        <v>2637</v>
      </c>
      <c r="T399" s="497" t="s">
        <v>801</v>
      </c>
      <c r="U399" s="498">
        <v>18510</v>
      </c>
      <c r="V399" s="497">
        <f t="shared" ca="1" si="10"/>
        <v>75</v>
      </c>
      <c r="W399" s="497" t="s">
        <v>2638</v>
      </c>
      <c r="X399" s="497" t="s">
        <v>778</v>
      </c>
      <c r="Y399" s="497" t="s">
        <v>784</v>
      </c>
      <c r="Z399" s="497" t="s">
        <v>274</v>
      </c>
      <c r="AA399" s="497" t="s">
        <v>274</v>
      </c>
      <c r="AB399" s="497" t="s">
        <v>2639</v>
      </c>
      <c r="AC399" s="497"/>
      <c r="AD399" s="497"/>
      <c r="AE399" s="497" t="s">
        <v>891</v>
      </c>
      <c r="AF399" s="499" t="s">
        <v>1605</v>
      </c>
      <c r="AG399" s="499" t="s">
        <v>688</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599"/>
      <c r="C400" s="489">
        <v>386</v>
      </c>
      <c r="D400" s="489" t="s">
        <v>2640</v>
      </c>
      <c r="E400" s="489">
        <f t="shared" si="9"/>
        <v>364</v>
      </c>
      <c r="F400" s="489" t="s">
        <v>2635</v>
      </c>
      <c r="G400" s="489" t="s">
        <v>2499</v>
      </c>
      <c r="H400" s="490" t="s">
        <v>321</v>
      </c>
      <c r="I400" s="490" t="s">
        <v>2387</v>
      </c>
      <c r="J400" s="490" t="s">
        <v>2387</v>
      </c>
      <c r="K400" s="490" t="s">
        <v>726</v>
      </c>
      <c r="L400" s="490"/>
      <c r="M400" s="501" t="s">
        <v>841</v>
      </c>
      <c r="N400" s="494"/>
      <c r="O400" s="495"/>
      <c r="P400" s="495"/>
      <c r="Q400" s="494" t="s">
        <v>799</v>
      </c>
      <c r="R400" s="501" t="s">
        <v>2641</v>
      </c>
      <c r="S400" s="496" t="s">
        <v>2642</v>
      </c>
      <c r="T400" s="497" t="s">
        <v>801</v>
      </c>
      <c r="U400" s="498">
        <v>20474</v>
      </c>
      <c r="V400" s="497">
        <f t="shared" ca="1" si="10"/>
        <v>70</v>
      </c>
      <c r="W400" s="497" t="s">
        <v>2643</v>
      </c>
      <c r="X400" s="497" t="s">
        <v>778</v>
      </c>
      <c r="Y400" s="497" t="s">
        <v>784</v>
      </c>
      <c r="Z400" s="497" t="s">
        <v>274</v>
      </c>
      <c r="AA400" s="497" t="s">
        <v>274</v>
      </c>
      <c r="AB400" s="497" t="s">
        <v>686</v>
      </c>
      <c r="AC400" s="497"/>
      <c r="AD400" s="497"/>
      <c r="AE400" s="497" t="s">
        <v>891</v>
      </c>
      <c r="AF400" s="499" t="s">
        <v>1605</v>
      </c>
      <c r="AG400" s="499" t="s">
        <v>688</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599"/>
      <c r="C401" s="489">
        <v>387</v>
      </c>
      <c r="D401" s="489" t="s">
        <v>2644</v>
      </c>
      <c r="E401" s="489">
        <f t="shared" si="9"/>
        <v>365</v>
      </c>
      <c r="F401" s="489" t="s">
        <v>2635</v>
      </c>
      <c r="G401" s="489" t="s">
        <v>2499</v>
      </c>
      <c r="H401" s="490" t="s">
        <v>321</v>
      </c>
      <c r="I401" s="490" t="s">
        <v>2387</v>
      </c>
      <c r="J401" s="490" t="s">
        <v>2387</v>
      </c>
      <c r="K401" s="490" t="s">
        <v>726</v>
      </c>
      <c r="L401" s="490"/>
      <c r="M401" s="501" t="s">
        <v>841</v>
      </c>
      <c r="N401" s="494"/>
      <c r="O401" s="495"/>
      <c r="P401" s="495"/>
      <c r="Q401" s="494" t="s">
        <v>799</v>
      </c>
      <c r="R401" s="501" t="s">
        <v>2645</v>
      </c>
      <c r="S401" s="496" t="s">
        <v>2646</v>
      </c>
      <c r="T401" s="497" t="s">
        <v>801</v>
      </c>
      <c r="U401" s="498">
        <v>22535</v>
      </c>
      <c r="V401" s="497">
        <f t="shared" ca="1" si="10"/>
        <v>64</v>
      </c>
      <c r="W401" s="497" t="s">
        <v>2647</v>
      </c>
      <c r="X401" s="497" t="s">
        <v>778</v>
      </c>
      <c r="Y401" s="497" t="s">
        <v>792</v>
      </c>
      <c r="Z401" s="497" t="s">
        <v>274</v>
      </c>
      <c r="AA401" s="497" t="s">
        <v>274</v>
      </c>
      <c r="AB401" s="497" t="s">
        <v>2648</v>
      </c>
      <c r="AC401" s="497"/>
      <c r="AD401" s="497"/>
      <c r="AE401" s="497" t="s">
        <v>891</v>
      </c>
      <c r="AF401" s="499" t="s">
        <v>1605</v>
      </c>
      <c r="AG401" s="499" t="s">
        <v>688</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599">
        <v>3</v>
      </c>
      <c r="C402" s="489">
        <v>388</v>
      </c>
      <c r="D402" s="489" t="s">
        <v>2649</v>
      </c>
      <c r="E402" s="489">
        <f t="shared" si="9"/>
        <v>366</v>
      </c>
      <c r="F402" s="489" t="s">
        <v>2635</v>
      </c>
      <c r="G402" s="489" t="s">
        <v>2499</v>
      </c>
      <c r="H402" s="490" t="s">
        <v>321</v>
      </c>
      <c r="I402" s="490" t="s">
        <v>2387</v>
      </c>
      <c r="J402" s="490" t="s">
        <v>2387</v>
      </c>
      <c r="K402" s="490" t="s">
        <v>726</v>
      </c>
      <c r="L402" s="490"/>
      <c r="M402" s="501" t="s">
        <v>841</v>
      </c>
      <c r="N402" s="494"/>
      <c r="O402" s="495"/>
      <c r="P402" s="495"/>
      <c r="Q402" s="494" t="s">
        <v>799</v>
      </c>
      <c r="R402" s="501" t="s">
        <v>2650</v>
      </c>
      <c r="S402" s="496" t="s">
        <v>2651</v>
      </c>
      <c r="T402" s="497" t="s">
        <v>801</v>
      </c>
      <c r="U402" s="498">
        <v>22940</v>
      </c>
      <c r="V402" s="497">
        <f t="shared" ca="1" si="10"/>
        <v>63</v>
      </c>
      <c r="W402" s="497" t="s">
        <v>2652</v>
      </c>
      <c r="X402" s="497" t="s">
        <v>778</v>
      </c>
      <c r="Y402" s="497" t="s">
        <v>792</v>
      </c>
      <c r="Z402" s="497" t="s">
        <v>274</v>
      </c>
      <c r="AA402" s="497" t="s">
        <v>274</v>
      </c>
      <c r="AB402" s="497" t="s">
        <v>2653</v>
      </c>
      <c r="AC402" s="497"/>
      <c r="AD402" s="497"/>
      <c r="AE402" s="497" t="s">
        <v>891</v>
      </c>
      <c r="AF402" s="499" t="s">
        <v>1605</v>
      </c>
      <c r="AG402" s="499" t="s">
        <v>688</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599"/>
      <c r="C403" s="489">
        <v>389</v>
      </c>
      <c r="D403" s="489" t="s">
        <v>2654</v>
      </c>
      <c r="E403" s="489">
        <f t="shared" si="9"/>
        <v>367</v>
      </c>
      <c r="F403" s="489" t="s">
        <v>870</v>
      </c>
      <c r="G403" s="489" t="s">
        <v>2499</v>
      </c>
      <c r="H403" s="490" t="s">
        <v>321</v>
      </c>
      <c r="I403" s="490" t="s">
        <v>2387</v>
      </c>
      <c r="J403" s="490" t="s">
        <v>2387</v>
      </c>
      <c r="K403" s="490" t="s">
        <v>726</v>
      </c>
      <c r="L403" s="490"/>
      <c r="M403" s="501" t="s">
        <v>841</v>
      </c>
      <c r="N403" s="494"/>
      <c r="O403" s="495"/>
      <c r="P403" s="495"/>
      <c r="Q403" s="494" t="s">
        <v>799</v>
      </c>
      <c r="R403" s="501" t="s">
        <v>2655</v>
      </c>
      <c r="S403" s="496" t="s">
        <v>2656</v>
      </c>
      <c r="T403" s="497" t="s">
        <v>801</v>
      </c>
      <c r="U403" s="498">
        <v>20435</v>
      </c>
      <c r="V403" s="497">
        <f t="shared" ca="1" si="10"/>
        <v>70</v>
      </c>
      <c r="W403" s="497" t="s">
        <v>2657</v>
      </c>
      <c r="X403" s="497" t="s">
        <v>778</v>
      </c>
      <c r="Y403" s="497" t="s">
        <v>784</v>
      </c>
      <c r="Z403" s="497" t="s">
        <v>846</v>
      </c>
      <c r="AA403" s="497" t="s">
        <v>846</v>
      </c>
      <c r="AB403" s="497" t="s">
        <v>1835</v>
      </c>
      <c r="AC403" s="497"/>
      <c r="AD403" s="497"/>
      <c r="AE403" s="497" t="s">
        <v>891</v>
      </c>
      <c r="AF403" s="499" t="s">
        <v>1605</v>
      </c>
      <c r="AG403" s="499" t="s">
        <v>688</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599"/>
      <c r="C404" s="489">
        <v>390</v>
      </c>
      <c r="D404" s="489" t="s">
        <v>2630</v>
      </c>
      <c r="E404" s="489">
        <f t="shared" si="9"/>
        <v>368</v>
      </c>
      <c r="F404" s="489" t="s">
        <v>870</v>
      </c>
      <c r="G404" s="489" t="s">
        <v>2499</v>
      </c>
      <c r="H404" s="490" t="s">
        <v>321</v>
      </c>
      <c r="I404" s="490" t="s">
        <v>2387</v>
      </c>
      <c r="J404" s="490" t="s">
        <v>2387</v>
      </c>
      <c r="K404" s="490" t="s">
        <v>726</v>
      </c>
      <c r="L404" s="490"/>
      <c r="M404" s="501" t="s">
        <v>841</v>
      </c>
      <c r="N404" s="494"/>
      <c r="O404" s="495"/>
      <c r="P404" s="495"/>
      <c r="Q404" s="494" t="s">
        <v>799</v>
      </c>
      <c r="R404" s="501" t="s">
        <v>2631</v>
      </c>
      <c r="S404" s="496" t="s">
        <v>2632</v>
      </c>
      <c r="T404" s="497" t="s">
        <v>801</v>
      </c>
      <c r="U404" s="498">
        <v>22474</v>
      </c>
      <c r="V404" s="497">
        <f t="shared" ca="1" si="10"/>
        <v>64</v>
      </c>
      <c r="W404" s="497" t="s">
        <v>2633</v>
      </c>
      <c r="X404" s="497" t="s">
        <v>778</v>
      </c>
      <c r="Y404" s="497" t="s">
        <v>784</v>
      </c>
      <c r="Z404" s="497" t="s">
        <v>846</v>
      </c>
      <c r="AA404" s="497" t="s">
        <v>846</v>
      </c>
      <c r="AB404" s="497" t="s">
        <v>1835</v>
      </c>
      <c r="AC404" s="497"/>
      <c r="AD404" s="497"/>
      <c r="AE404" s="497" t="s">
        <v>891</v>
      </c>
      <c r="AF404" s="499" t="s">
        <v>1605</v>
      </c>
      <c r="AG404" s="499" t="s">
        <v>688</v>
      </c>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599"/>
      <c r="C405" s="489">
        <v>391</v>
      </c>
      <c r="D405" s="489" t="s">
        <v>2658</v>
      </c>
      <c r="E405" s="489">
        <f t="shared" si="9"/>
        <v>369</v>
      </c>
      <c r="F405" s="489" t="s">
        <v>688</v>
      </c>
      <c r="G405" s="489" t="s">
        <v>2499</v>
      </c>
      <c r="H405" s="490" t="s">
        <v>321</v>
      </c>
      <c r="I405" s="490" t="s">
        <v>2387</v>
      </c>
      <c r="J405" s="490" t="s">
        <v>2387</v>
      </c>
      <c r="K405" s="490" t="s">
        <v>726</v>
      </c>
      <c r="L405" s="490"/>
      <c r="M405" s="501" t="s">
        <v>841</v>
      </c>
      <c r="N405" s="494"/>
      <c r="O405" s="495"/>
      <c r="P405" s="495"/>
      <c r="Q405" s="494" t="s">
        <v>850</v>
      </c>
      <c r="R405" s="501" t="s">
        <v>2659</v>
      </c>
      <c r="S405" s="496" t="s">
        <v>2660</v>
      </c>
      <c r="T405" s="497" t="s">
        <v>801</v>
      </c>
      <c r="U405" s="498">
        <v>18484</v>
      </c>
      <c r="V405" s="497">
        <f t="shared" ca="1" si="10"/>
        <v>75</v>
      </c>
      <c r="W405" s="497" t="s">
        <v>2661</v>
      </c>
      <c r="X405" s="508" t="s">
        <v>733</v>
      </c>
      <c r="Y405" s="497" t="s">
        <v>734</v>
      </c>
      <c r="Z405" s="497" t="s">
        <v>744</v>
      </c>
      <c r="AA405" s="497" t="s">
        <v>1235</v>
      </c>
      <c r="AB405" s="497" t="s">
        <v>2662</v>
      </c>
      <c r="AC405" s="497"/>
      <c r="AD405" s="497"/>
      <c r="AE405" s="497" t="s">
        <v>891</v>
      </c>
      <c r="AF405" s="499"/>
      <c r="AG405" s="499" t="s">
        <v>688</v>
      </c>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599"/>
      <c r="C406" s="489">
        <v>392</v>
      </c>
      <c r="D406" s="489" t="s">
        <v>2663</v>
      </c>
      <c r="E406" s="489">
        <f t="shared" si="9"/>
        <v>370</v>
      </c>
      <c r="F406" s="489" t="s">
        <v>688</v>
      </c>
      <c r="G406" s="489" t="s">
        <v>2499</v>
      </c>
      <c r="H406" s="490" t="s">
        <v>321</v>
      </c>
      <c r="I406" s="490" t="s">
        <v>2387</v>
      </c>
      <c r="J406" s="490" t="s">
        <v>2387</v>
      </c>
      <c r="K406" s="490" t="s">
        <v>726</v>
      </c>
      <c r="L406" s="490"/>
      <c r="M406" s="501" t="s">
        <v>841</v>
      </c>
      <c r="N406" s="494"/>
      <c r="O406" s="495"/>
      <c r="P406" s="495"/>
      <c r="Q406" s="494" t="s">
        <v>799</v>
      </c>
      <c r="R406" s="721" t="s">
        <v>2664</v>
      </c>
      <c r="S406" s="496" t="s">
        <v>2665</v>
      </c>
      <c r="T406" s="497" t="s">
        <v>801</v>
      </c>
      <c r="U406" s="498">
        <v>22162</v>
      </c>
      <c r="V406" s="497">
        <f t="shared" ca="1" si="10"/>
        <v>65</v>
      </c>
      <c r="W406" s="497" t="s">
        <v>2633</v>
      </c>
      <c r="X406" s="508" t="s">
        <v>733</v>
      </c>
      <c r="Y406" s="497" t="s">
        <v>734</v>
      </c>
      <c r="Z406" s="497" t="s">
        <v>744</v>
      </c>
      <c r="AA406" s="497" t="s">
        <v>744</v>
      </c>
      <c r="AB406" s="497" t="s">
        <v>2047</v>
      </c>
      <c r="AC406" s="497"/>
      <c r="AD406" s="497"/>
      <c r="AE406" s="497" t="s">
        <v>891</v>
      </c>
      <c r="AF406" s="499"/>
      <c r="AG406" s="499" t="s">
        <v>688</v>
      </c>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605"/>
      <c r="C407" s="489">
        <v>393</v>
      </c>
      <c r="D407" s="489" t="s">
        <v>2666</v>
      </c>
      <c r="E407" s="489">
        <f t="shared" si="9"/>
        <v>371</v>
      </c>
      <c r="F407" s="489" t="s">
        <v>688</v>
      </c>
      <c r="G407" s="489" t="s">
        <v>2499</v>
      </c>
      <c r="H407" s="490" t="s">
        <v>321</v>
      </c>
      <c r="I407" s="490" t="s">
        <v>2387</v>
      </c>
      <c r="J407" s="490" t="s">
        <v>2387</v>
      </c>
      <c r="K407" s="490" t="s">
        <v>726</v>
      </c>
      <c r="L407" s="490"/>
      <c r="M407" s="504" t="s">
        <v>841</v>
      </c>
      <c r="N407" s="494"/>
      <c r="O407" s="495"/>
      <c r="P407" s="495"/>
      <c r="Q407" s="494" t="s">
        <v>799</v>
      </c>
      <c r="R407" s="504" t="s">
        <v>2667</v>
      </c>
      <c r="S407" s="496" t="s">
        <v>2668</v>
      </c>
      <c r="T407" s="497" t="s">
        <v>801</v>
      </c>
      <c r="U407" s="498">
        <v>23624</v>
      </c>
      <c r="V407" s="497">
        <f t="shared" ca="1" si="10"/>
        <v>61</v>
      </c>
      <c r="W407" s="497" t="s">
        <v>2669</v>
      </c>
      <c r="X407" s="497" t="s">
        <v>778</v>
      </c>
      <c r="Y407" s="497" t="s">
        <v>792</v>
      </c>
      <c r="Z407" s="497" t="s">
        <v>744</v>
      </c>
      <c r="AA407" s="497" t="s">
        <v>744</v>
      </c>
      <c r="AB407" s="497" t="s">
        <v>1983</v>
      </c>
      <c r="AC407" s="497"/>
      <c r="AD407" s="497"/>
      <c r="AE407" s="497" t="s">
        <v>891</v>
      </c>
      <c r="AF407" s="499"/>
      <c r="AG407" s="499" t="s">
        <v>688</v>
      </c>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456"/>
      <c r="C408" s="489">
        <v>394</v>
      </c>
      <c r="D408" s="489" t="s">
        <v>2677</v>
      </c>
      <c r="E408" s="489">
        <f t="shared" si="9"/>
        <v>372</v>
      </c>
      <c r="F408" s="489" t="s">
        <v>2635</v>
      </c>
      <c r="G408" s="489" t="s">
        <v>2678</v>
      </c>
      <c r="H408" s="490" t="s">
        <v>208</v>
      </c>
      <c r="I408" s="490" t="s">
        <v>2677</v>
      </c>
      <c r="J408" s="490" t="s">
        <v>2677</v>
      </c>
      <c r="K408" s="490" t="s">
        <v>726</v>
      </c>
      <c r="L408" s="490"/>
      <c r="M408" s="493" t="s">
        <v>727</v>
      </c>
      <c r="N408" s="494"/>
      <c r="O408" s="495" t="s">
        <v>192</v>
      </c>
      <c r="P408" s="497" t="s">
        <v>69</v>
      </c>
      <c r="Q408" s="494" t="s">
        <v>799</v>
      </c>
      <c r="R408" s="493" t="s">
        <v>208</v>
      </c>
      <c r="S408" s="496" t="s">
        <v>2679</v>
      </c>
      <c r="T408" s="497" t="s">
        <v>801</v>
      </c>
      <c r="U408" s="498">
        <v>28590</v>
      </c>
      <c r="V408" s="497">
        <f t="shared" ca="1" si="10"/>
        <v>47</v>
      </c>
      <c r="W408" s="497">
        <v>77471781323</v>
      </c>
      <c r="X408" s="497" t="s">
        <v>733</v>
      </c>
      <c r="Y408" s="497" t="s">
        <v>734</v>
      </c>
      <c r="Z408" s="497" t="s">
        <v>274</v>
      </c>
      <c r="AA408" s="497" t="s">
        <v>274</v>
      </c>
      <c r="AB408" s="497" t="s">
        <v>2680</v>
      </c>
      <c r="AC408" s="497"/>
      <c r="AD408" s="497"/>
      <c r="AE408" s="497"/>
      <c r="AF408" s="499" t="s">
        <v>1605</v>
      </c>
      <c r="AG408" s="499" t="s">
        <v>682</v>
      </c>
      <c r="AH408" s="500"/>
      <c r="AI408" s="500"/>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193"/>
      <c r="B409" s="725"/>
      <c r="C409" s="489">
        <v>395</v>
      </c>
      <c r="D409" s="489" t="s">
        <v>2681</v>
      </c>
      <c r="E409" s="489">
        <f t="shared" si="9"/>
        <v>373</v>
      </c>
      <c r="F409" s="726" t="s">
        <v>2635</v>
      </c>
      <c r="G409" s="489" t="s">
        <v>2678</v>
      </c>
      <c r="H409" s="490" t="s">
        <v>208</v>
      </c>
      <c r="I409" s="490" t="s">
        <v>2677</v>
      </c>
      <c r="J409" s="490" t="s">
        <v>2677</v>
      </c>
      <c r="K409" s="490" t="s">
        <v>726</v>
      </c>
      <c r="L409" s="490"/>
      <c r="M409" s="501" t="s">
        <v>727</v>
      </c>
      <c r="N409" s="494"/>
      <c r="O409" s="497" t="s">
        <v>519</v>
      </c>
      <c r="P409" s="497"/>
      <c r="Q409" s="564" t="s">
        <v>766</v>
      </c>
      <c r="R409" s="534" t="s">
        <v>2682</v>
      </c>
      <c r="S409" s="496" t="s">
        <v>2683</v>
      </c>
      <c r="T409" s="497" t="s">
        <v>801</v>
      </c>
      <c r="U409" s="498">
        <v>36654</v>
      </c>
      <c r="V409" s="497">
        <f t="shared" ca="1" si="10"/>
        <v>25</v>
      </c>
      <c r="W409" s="497" t="s">
        <v>2684</v>
      </c>
      <c r="X409" s="497" t="s">
        <v>778</v>
      </c>
      <c r="Y409" s="497" t="s">
        <v>784</v>
      </c>
      <c r="Z409" s="497" t="s">
        <v>274</v>
      </c>
      <c r="AA409" s="497" t="s">
        <v>274</v>
      </c>
      <c r="AB409" s="497" t="s">
        <v>2685</v>
      </c>
      <c r="AC409" s="497"/>
      <c r="AD409" s="497" t="s">
        <v>2686</v>
      </c>
      <c r="AE409" s="497" t="s">
        <v>891</v>
      </c>
      <c r="AF409" s="497" t="s">
        <v>1605</v>
      </c>
      <c r="AG409" s="578" t="s">
        <v>688</v>
      </c>
      <c r="AH409" s="193"/>
      <c r="AI409" s="500"/>
      <c r="AJ409" s="500"/>
      <c r="AK409" s="500"/>
      <c r="AL409" s="193"/>
      <c r="AM409" s="193"/>
      <c r="AN409" s="193"/>
      <c r="AO409" s="193"/>
      <c r="AP409" s="193"/>
      <c r="AQ409" s="193"/>
      <c r="AR409" s="193"/>
      <c r="AS409" s="193"/>
      <c r="AT409" s="193"/>
      <c r="AU409" s="193"/>
      <c r="AV409" s="193"/>
      <c r="AW409" s="193"/>
      <c r="AX409" s="193"/>
      <c r="AY409" s="193"/>
      <c r="AZ409" s="193"/>
      <c r="BA409" s="193"/>
    </row>
    <row r="410" spans="1:53" ht="15.75" customHeight="1">
      <c r="A410" s="193"/>
      <c r="B410" s="725"/>
      <c r="C410" s="489">
        <v>396</v>
      </c>
      <c r="D410" s="634" t="s">
        <v>2687</v>
      </c>
      <c r="E410" s="489">
        <f t="shared" si="9"/>
        <v>374</v>
      </c>
      <c r="F410" s="634" t="s">
        <v>2635</v>
      </c>
      <c r="G410" s="489" t="s">
        <v>2678</v>
      </c>
      <c r="H410" s="490" t="s">
        <v>208</v>
      </c>
      <c r="I410" s="490" t="s">
        <v>2677</v>
      </c>
      <c r="J410" s="490" t="s">
        <v>2677</v>
      </c>
      <c r="K410" s="490" t="s">
        <v>726</v>
      </c>
      <c r="L410" s="490"/>
      <c r="M410" s="501" t="s">
        <v>727</v>
      </c>
      <c r="N410" s="635"/>
      <c r="O410" s="636"/>
      <c r="P410" s="636"/>
      <c r="Q410" s="635" t="s">
        <v>799</v>
      </c>
      <c r="R410" s="709" t="s">
        <v>2688</v>
      </c>
      <c r="S410" s="638" t="s">
        <v>2689</v>
      </c>
      <c r="T410" s="636" t="s">
        <v>801</v>
      </c>
      <c r="U410" s="639">
        <v>32251</v>
      </c>
      <c r="V410" s="497">
        <f t="shared" ca="1" si="10"/>
        <v>37</v>
      </c>
      <c r="W410" s="636" t="s">
        <v>2690</v>
      </c>
      <c r="X410" s="636" t="s">
        <v>778</v>
      </c>
      <c r="Y410" s="636" t="s">
        <v>792</v>
      </c>
      <c r="Z410" s="636" t="s">
        <v>274</v>
      </c>
      <c r="AA410" s="636" t="s">
        <v>1545</v>
      </c>
      <c r="AB410" s="636" t="s">
        <v>2691</v>
      </c>
      <c r="AC410" s="640" t="s">
        <v>786</v>
      </c>
      <c r="AD410" s="636" t="s">
        <v>1224</v>
      </c>
      <c r="AE410" s="636" t="s">
        <v>891</v>
      </c>
      <c r="AF410" s="497" t="s">
        <v>1605</v>
      </c>
      <c r="AG410" s="578" t="s">
        <v>688</v>
      </c>
      <c r="AH410" s="193"/>
      <c r="AI410" s="500"/>
      <c r="AJ410" s="500"/>
      <c r="AK410" s="193"/>
      <c r="AL410" s="193"/>
      <c r="AM410" s="193"/>
      <c r="AN410" s="193"/>
      <c r="AO410" s="193"/>
      <c r="AP410" s="193"/>
      <c r="AQ410" s="193"/>
      <c r="AR410" s="193"/>
      <c r="AS410" s="193"/>
      <c r="AT410" s="193"/>
      <c r="AU410" s="193"/>
      <c r="AV410" s="193"/>
      <c r="AW410" s="193"/>
      <c r="AX410" s="193"/>
      <c r="AY410" s="193"/>
      <c r="AZ410" s="193"/>
      <c r="BA410" s="193"/>
    </row>
    <row r="411" spans="1:53" ht="15.75" customHeight="1">
      <c r="A411" s="193"/>
      <c r="B411" s="725"/>
      <c r="C411" s="489">
        <v>397</v>
      </c>
      <c r="D411" s="634" t="s">
        <v>2692</v>
      </c>
      <c r="E411" s="489">
        <f t="shared" si="9"/>
        <v>375</v>
      </c>
      <c r="F411" s="634" t="s">
        <v>2635</v>
      </c>
      <c r="G411" s="489" t="s">
        <v>2678</v>
      </c>
      <c r="H411" s="490" t="s">
        <v>208</v>
      </c>
      <c r="I411" s="490" t="s">
        <v>2677</v>
      </c>
      <c r="J411" s="490" t="s">
        <v>2677</v>
      </c>
      <c r="K411" s="490" t="s">
        <v>726</v>
      </c>
      <c r="L411" s="490"/>
      <c r="M411" s="501" t="s">
        <v>727</v>
      </c>
      <c r="N411" s="635"/>
      <c r="O411" s="636"/>
      <c r="P411" s="636"/>
      <c r="Q411" s="635" t="s">
        <v>766</v>
      </c>
      <c r="R411" s="727" t="s">
        <v>2693</v>
      </c>
      <c r="S411" s="638" t="s">
        <v>2694</v>
      </c>
      <c r="T411" s="636" t="s">
        <v>801</v>
      </c>
      <c r="U411" s="639">
        <v>37018</v>
      </c>
      <c r="V411" s="497">
        <f t="shared" ca="1" si="10"/>
        <v>24</v>
      </c>
      <c r="W411" s="636" t="s">
        <v>2695</v>
      </c>
      <c r="X411" s="636" t="s">
        <v>778</v>
      </c>
      <c r="Y411" s="636" t="s">
        <v>792</v>
      </c>
      <c r="Z411" s="636" t="s">
        <v>274</v>
      </c>
      <c r="AA411" s="636" t="s">
        <v>274</v>
      </c>
      <c r="AB411" s="636" t="s">
        <v>2696</v>
      </c>
      <c r="AC411" s="640" t="s">
        <v>786</v>
      </c>
      <c r="AD411" s="636" t="s">
        <v>1817</v>
      </c>
      <c r="AE411" s="636" t="s">
        <v>891</v>
      </c>
      <c r="AF411" s="497" t="s">
        <v>1605</v>
      </c>
      <c r="AG411" s="578" t="s">
        <v>688</v>
      </c>
      <c r="AH411" s="193"/>
      <c r="AI411" s="500"/>
      <c r="AJ411" s="500"/>
      <c r="AK411" s="500"/>
      <c r="AL411" s="193"/>
      <c r="AM411" s="193"/>
      <c r="AN411" s="193"/>
      <c r="AO411" s="193"/>
      <c r="AP411" s="193"/>
      <c r="AQ411" s="193"/>
      <c r="AR411" s="193"/>
      <c r="AS411" s="193"/>
      <c r="AT411" s="193"/>
      <c r="AU411" s="193"/>
      <c r="AV411" s="193"/>
      <c r="AW411" s="193"/>
      <c r="AX411" s="193"/>
      <c r="AY411" s="193"/>
      <c r="AZ411" s="193"/>
      <c r="BA411" s="193"/>
    </row>
    <row r="412" spans="1:53" ht="15.75" customHeight="1">
      <c r="A412" s="193"/>
      <c r="B412" s="725"/>
      <c r="C412" s="489">
        <v>398</v>
      </c>
      <c r="D412" s="634" t="s">
        <v>2697</v>
      </c>
      <c r="E412" s="489">
        <f t="shared" si="9"/>
        <v>376</v>
      </c>
      <c r="F412" s="634" t="s">
        <v>2635</v>
      </c>
      <c r="G412" s="489" t="s">
        <v>2678</v>
      </c>
      <c r="H412" s="490" t="s">
        <v>208</v>
      </c>
      <c r="I412" s="490" t="s">
        <v>2677</v>
      </c>
      <c r="J412" s="490" t="s">
        <v>2677</v>
      </c>
      <c r="K412" s="490" t="s">
        <v>726</v>
      </c>
      <c r="L412" s="490"/>
      <c r="M412" s="501" t="s">
        <v>727</v>
      </c>
      <c r="N412" s="635"/>
      <c r="O412" s="636"/>
      <c r="P412" s="636"/>
      <c r="Q412" s="635" t="s">
        <v>766</v>
      </c>
      <c r="R412" s="637" t="s">
        <v>2698</v>
      </c>
      <c r="S412" s="638" t="s">
        <v>2699</v>
      </c>
      <c r="T412" s="636" t="s">
        <v>801</v>
      </c>
      <c r="U412" s="639">
        <v>34632</v>
      </c>
      <c r="V412" s="497">
        <f t="shared" ca="1" si="10"/>
        <v>31</v>
      </c>
      <c r="W412" s="636" t="s">
        <v>2700</v>
      </c>
      <c r="X412" s="636" t="s">
        <v>778</v>
      </c>
      <c r="Y412" s="636" t="s">
        <v>792</v>
      </c>
      <c r="Z412" s="636" t="s">
        <v>274</v>
      </c>
      <c r="AA412" s="636" t="s">
        <v>274</v>
      </c>
      <c r="AB412" s="636" t="s">
        <v>2648</v>
      </c>
      <c r="AC412" s="640" t="s">
        <v>786</v>
      </c>
      <c r="AD412" s="636" t="s">
        <v>2701</v>
      </c>
      <c r="AE412" s="636" t="s">
        <v>891</v>
      </c>
      <c r="AF412" s="497" t="s">
        <v>1605</v>
      </c>
      <c r="AG412" s="578" t="s">
        <v>688</v>
      </c>
      <c r="AH412" s="193"/>
      <c r="AI412" s="500"/>
      <c r="AJ412" s="500"/>
      <c r="AK412" s="500"/>
      <c r="AL412" s="193"/>
      <c r="AM412" s="193"/>
      <c r="AN412" s="193"/>
      <c r="AO412" s="193"/>
      <c r="AP412" s="193"/>
      <c r="AQ412" s="193"/>
      <c r="AR412" s="193"/>
      <c r="AS412" s="193"/>
      <c r="AT412" s="193"/>
      <c r="AU412" s="193"/>
      <c r="AV412" s="193"/>
      <c r="AW412" s="193"/>
      <c r="AX412" s="193"/>
      <c r="AY412" s="193"/>
      <c r="AZ412" s="193"/>
      <c r="BA412" s="193"/>
    </row>
    <row r="413" spans="1:53" ht="15.75" customHeight="1">
      <c r="A413" s="457"/>
      <c r="B413" s="456"/>
      <c r="C413" s="489">
        <v>399</v>
      </c>
      <c r="D413" s="489" t="s">
        <v>2702</v>
      </c>
      <c r="E413" s="489">
        <f t="shared" si="9"/>
        <v>377</v>
      </c>
      <c r="F413" s="489" t="s">
        <v>2635</v>
      </c>
      <c r="G413" s="489" t="s">
        <v>2678</v>
      </c>
      <c r="H413" s="490" t="s">
        <v>208</v>
      </c>
      <c r="I413" s="490" t="s">
        <v>2677</v>
      </c>
      <c r="J413" s="490" t="s">
        <v>2702</v>
      </c>
      <c r="K413" s="490" t="s">
        <v>2703</v>
      </c>
      <c r="L413" s="490"/>
      <c r="M413" s="493" t="s">
        <v>765</v>
      </c>
      <c r="N413" s="494"/>
      <c r="O413" s="495" t="s">
        <v>69</v>
      </c>
      <c r="P413" s="495"/>
      <c r="Q413" s="494" t="s">
        <v>799</v>
      </c>
      <c r="R413" s="493" t="s">
        <v>209</v>
      </c>
      <c r="S413" s="496" t="s">
        <v>2704</v>
      </c>
      <c r="T413" s="497" t="s">
        <v>801</v>
      </c>
      <c r="U413" s="498">
        <v>23643</v>
      </c>
      <c r="V413" s="497">
        <f t="shared" ca="1" si="10"/>
        <v>61</v>
      </c>
      <c r="W413" s="497" t="s">
        <v>2705</v>
      </c>
      <c r="X413" s="497" t="s">
        <v>733</v>
      </c>
      <c r="Y413" s="497" t="s">
        <v>734</v>
      </c>
      <c r="Z413" s="497" t="s">
        <v>274</v>
      </c>
      <c r="AA413" s="497" t="s">
        <v>274</v>
      </c>
      <c r="AB413" s="497" t="s">
        <v>2680</v>
      </c>
      <c r="AC413" s="497"/>
      <c r="AD413" s="497"/>
      <c r="AE413" s="497"/>
      <c r="AF413" s="499" t="s">
        <v>1605</v>
      </c>
      <c r="AG413" s="499" t="s">
        <v>682</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456"/>
      <c r="C414" s="489">
        <v>400</v>
      </c>
      <c r="D414" s="489" t="s">
        <v>2703</v>
      </c>
      <c r="E414" s="489">
        <f t="shared" si="9"/>
        <v>378</v>
      </c>
      <c r="F414" s="489" t="s">
        <v>2635</v>
      </c>
      <c r="G414" s="489" t="s">
        <v>2678</v>
      </c>
      <c r="H414" s="490" t="s">
        <v>208</v>
      </c>
      <c r="I414" s="490" t="s">
        <v>2677</v>
      </c>
      <c r="J414" s="490" t="s">
        <v>2702</v>
      </c>
      <c r="K414" s="490" t="s">
        <v>2703</v>
      </c>
      <c r="L414" s="490"/>
      <c r="M414" s="501" t="s">
        <v>765</v>
      </c>
      <c r="N414" s="494"/>
      <c r="O414" s="495" t="s">
        <v>84</v>
      </c>
      <c r="P414" s="495"/>
      <c r="Q414" s="494" t="s">
        <v>850</v>
      </c>
      <c r="R414" s="501" t="s">
        <v>2706</v>
      </c>
      <c r="S414" s="496" t="s">
        <v>2707</v>
      </c>
      <c r="T414" s="497" t="s">
        <v>801</v>
      </c>
      <c r="U414" s="498">
        <v>18216</v>
      </c>
      <c r="V414" s="497">
        <f t="shared" ca="1" si="10"/>
        <v>76</v>
      </c>
      <c r="W414" s="497" t="s">
        <v>2708</v>
      </c>
      <c r="X414" s="497" t="s">
        <v>733</v>
      </c>
      <c r="Y414" s="497" t="s">
        <v>734</v>
      </c>
      <c r="Z414" s="497" t="s">
        <v>740</v>
      </c>
      <c r="AA414" s="497" t="s">
        <v>274</v>
      </c>
      <c r="AB414" s="497" t="s">
        <v>793</v>
      </c>
      <c r="AC414" s="497"/>
      <c r="AD414" s="497"/>
      <c r="AE414" s="497"/>
      <c r="AF414" s="499" t="s">
        <v>1605</v>
      </c>
      <c r="AG414" s="499" t="s">
        <v>682</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456"/>
      <c r="C415" s="489">
        <v>401</v>
      </c>
      <c r="D415" s="489" t="s">
        <v>2709</v>
      </c>
      <c r="E415" s="489">
        <f t="shared" si="9"/>
        <v>379</v>
      </c>
      <c r="F415" s="489" t="s">
        <v>2635</v>
      </c>
      <c r="G415" s="489" t="s">
        <v>2678</v>
      </c>
      <c r="H415" s="490" t="s">
        <v>208</v>
      </c>
      <c r="I415" s="490" t="s">
        <v>2677</v>
      </c>
      <c r="J415" s="490" t="s">
        <v>2702</v>
      </c>
      <c r="K415" s="490" t="s">
        <v>2703</v>
      </c>
      <c r="L415" s="490"/>
      <c r="M415" s="501" t="s">
        <v>765</v>
      </c>
      <c r="N415" s="494"/>
      <c r="O415" s="495"/>
      <c r="P415" s="495"/>
      <c r="Q415" s="494" t="s">
        <v>850</v>
      </c>
      <c r="R415" s="501" t="s">
        <v>259</v>
      </c>
      <c r="S415" s="496" t="s">
        <v>2710</v>
      </c>
      <c r="T415" s="497" t="s">
        <v>801</v>
      </c>
      <c r="U415" s="498">
        <v>18323</v>
      </c>
      <c r="V415" s="497">
        <f t="shared" ca="1" si="10"/>
        <v>75</v>
      </c>
      <c r="W415" s="497" t="s">
        <v>2711</v>
      </c>
      <c r="X415" s="497" t="s">
        <v>733</v>
      </c>
      <c r="Y415" s="497" t="s">
        <v>734</v>
      </c>
      <c r="Z415" s="497" t="s">
        <v>274</v>
      </c>
      <c r="AA415" s="497" t="s">
        <v>274</v>
      </c>
      <c r="AB415" s="497" t="s">
        <v>2680</v>
      </c>
      <c r="AC415" s="497"/>
      <c r="AD415" s="497"/>
      <c r="AE415" s="497"/>
      <c r="AF415" s="499" t="s">
        <v>1605</v>
      </c>
      <c r="AG415" s="499" t="s">
        <v>682</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456"/>
      <c r="C416" s="489">
        <v>402</v>
      </c>
      <c r="D416" s="489" t="s">
        <v>2712</v>
      </c>
      <c r="E416" s="489">
        <f t="shared" si="9"/>
        <v>380</v>
      </c>
      <c r="F416" s="489" t="s">
        <v>2635</v>
      </c>
      <c r="G416" s="489" t="s">
        <v>2678</v>
      </c>
      <c r="H416" s="490" t="s">
        <v>208</v>
      </c>
      <c r="I416" s="490" t="s">
        <v>2677</v>
      </c>
      <c r="J416" s="490" t="s">
        <v>2702</v>
      </c>
      <c r="K416" s="490" t="s">
        <v>2703</v>
      </c>
      <c r="L416" s="490"/>
      <c r="M416" s="501" t="s">
        <v>765</v>
      </c>
      <c r="N416" s="494"/>
      <c r="O416" s="495"/>
      <c r="P416" s="495"/>
      <c r="Q416" s="494" t="s">
        <v>850</v>
      </c>
      <c r="R416" s="501" t="s">
        <v>284</v>
      </c>
      <c r="S416" s="496" t="s">
        <v>2713</v>
      </c>
      <c r="T416" s="497" t="s">
        <v>801</v>
      </c>
      <c r="U416" s="498">
        <v>18840</v>
      </c>
      <c r="V416" s="497">
        <f t="shared" ca="1" si="10"/>
        <v>74</v>
      </c>
      <c r="W416" s="497" t="s">
        <v>2714</v>
      </c>
      <c r="X416" s="497" t="s">
        <v>733</v>
      </c>
      <c r="Y416" s="497" t="s">
        <v>734</v>
      </c>
      <c r="Z416" s="497" t="s">
        <v>274</v>
      </c>
      <c r="AA416" s="497" t="s">
        <v>274</v>
      </c>
      <c r="AB416" s="497" t="s">
        <v>2680</v>
      </c>
      <c r="AC416" s="497"/>
      <c r="AD416" s="497"/>
      <c r="AE416" s="497"/>
      <c r="AF416" s="499" t="s">
        <v>1605</v>
      </c>
      <c r="AG416" s="499" t="s">
        <v>682</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403</v>
      </c>
      <c r="D417" s="489" t="s">
        <v>2715</v>
      </c>
      <c r="E417" s="489">
        <f t="shared" si="9"/>
        <v>381</v>
      </c>
      <c r="F417" s="489" t="s">
        <v>2635</v>
      </c>
      <c r="G417" s="489" t="s">
        <v>2678</v>
      </c>
      <c r="H417" s="490" t="s">
        <v>208</v>
      </c>
      <c r="I417" s="490" t="s">
        <v>2677</v>
      </c>
      <c r="J417" s="490" t="s">
        <v>2702</v>
      </c>
      <c r="K417" s="490" t="s">
        <v>2703</v>
      </c>
      <c r="L417" s="490"/>
      <c r="M417" s="501" t="s">
        <v>765</v>
      </c>
      <c r="N417" s="494"/>
      <c r="O417" s="495" t="s">
        <v>197</v>
      </c>
      <c r="P417" s="495"/>
      <c r="Q417" s="494" t="s">
        <v>799</v>
      </c>
      <c r="R417" s="501" t="s">
        <v>304</v>
      </c>
      <c r="S417" s="496" t="s">
        <v>2716</v>
      </c>
      <c r="T417" s="497" t="s">
        <v>801</v>
      </c>
      <c r="U417" s="498">
        <v>25024</v>
      </c>
      <c r="V417" s="497">
        <f t="shared" ca="1" si="10"/>
        <v>57</v>
      </c>
      <c r="W417" s="497" t="s">
        <v>2717</v>
      </c>
      <c r="X417" s="508" t="s">
        <v>733</v>
      </c>
      <c r="Y417" s="497" t="s">
        <v>734</v>
      </c>
      <c r="Z417" s="497" t="s">
        <v>274</v>
      </c>
      <c r="AA417" s="497" t="s">
        <v>274</v>
      </c>
      <c r="AB417" s="497" t="s">
        <v>793</v>
      </c>
      <c r="AC417" s="497"/>
      <c r="AD417" s="497"/>
      <c r="AE417" s="497"/>
      <c r="AF417" s="499" t="s">
        <v>1605</v>
      </c>
      <c r="AG417" s="499" t="s">
        <v>682</v>
      </c>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404</v>
      </c>
      <c r="D418" s="489" t="s">
        <v>2718</v>
      </c>
      <c r="E418" s="489">
        <f t="shared" si="9"/>
        <v>382</v>
      </c>
      <c r="F418" s="489" t="s">
        <v>2635</v>
      </c>
      <c r="G418" s="489" t="s">
        <v>2678</v>
      </c>
      <c r="H418" s="490" t="s">
        <v>208</v>
      </c>
      <c r="I418" s="490" t="s">
        <v>2677</v>
      </c>
      <c r="J418" s="490" t="s">
        <v>2702</v>
      </c>
      <c r="K418" s="490" t="s">
        <v>2703</v>
      </c>
      <c r="L418" s="490"/>
      <c r="M418" s="504" t="s">
        <v>765</v>
      </c>
      <c r="N418" s="494"/>
      <c r="O418" s="495"/>
      <c r="P418" s="495"/>
      <c r="Q418" s="494" t="s">
        <v>799</v>
      </c>
      <c r="R418" s="504" t="s">
        <v>2719</v>
      </c>
      <c r="S418" s="496" t="s">
        <v>2720</v>
      </c>
      <c r="T418" s="497" t="s">
        <v>801</v>
      </c>
      <c r="U418" s="498">
        <v>29360</v>
      </c>
      <c r="V418" s="497">
        <f t="shared" ca="1" si="10"/>
        <v>45</v>
      </c>
      <c r="W418" s="497" t="s">
        <v>2721</v>
      </c>
      <c r="X418" s="497" t="s">
        <v>778</v>
      </c>
      <c r="Y418" s="497" t="s">
        <v>792</v>
      </c>
      <c r="Z418" s="497" t="s">
        <v>274</v>
      </c>
      <c r="AA418" s="497" t="s">
        <v>274</v>
      </c>
      <c r="AB418" s="497" t="s">
        <v>793</v>
      </c>
      <c r="AC418" s="497" t="s">
        <v>786</v>
      </c>
      <c r="AD418" s="497" t="s">
        <v>787</v>
      </c>
      <c r="AE418" s="497"/>
      <c r="AF418" s="499" t="s">
        <v>1605</v>
      </c>
      <c r="AG418" s="499" t="s">
        <v>682</v>
      </c>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405</v>
      </c>
      <c r="D419" s="489" t="s">
        <v>2722</v>
      </c>
      <c r="E419" s="489">
        <f t="shared" si="9"/>
        <v>383</v>
      </c>
      <c r="F419" s="489" t="s">
        <v>2635</v>
      </c>
      <c r="G419" s="489" t="s">
        <v>2678</v>
      </c>
      <c r="H419" s="490" t="s">
        <v>208</v>
      </c>
      <c r="I419" s="490" t="s">
        <v>2677</v>
      </c>
      <c r="J419" s="490" t="s">
        <v>2722</v>
      </c>
      <c r="K419" s="490" t="s">
        <v>726</v>
      </c>
      <c r="L419" s="490"/>
      <c r="M419" s="493" t="s">
        <v>841</v>
      </c>
      <c r="N419" s="494"/>
      <c r="O419" s="495" t="s">
        <v>197</v>
      </c>
      <c r="P419" s="495"/>
      <c r="Q419" s="494" t="s">
        <v>766</v>
      </c>
      <c r="R419" s="493" t="s">
        <v>2723</v>
      </c>
      <c r="S419" s="496" t="s">
        <v>2724</v>
      </c>
      <c r="T419" s="497" t="s">
        <v>731</v>
      </c>
      <c r="U419" s="498">
        <v>37183</v>
      </c>
      <c r="V419" s="497">
        <f t="shared" ca="1" si="10"/>
        <v>24</v>
      </c>
      <c r="W419" s="497" t="s">
        <v>2725</v>
      </c>
      <c r="X419" s="497" t="s">
        <v>769</v>
      </c>
      <c r="Y419" s="497" t="s">
        <v>734</v>
      </c>
      <c r="Z419" s="497" t="s">
        <v>274</v>
      </c>
      <c r="AA419" s="497" t="s">
        <v>274</v>
      </c>
      <c r="AB419" s="497" t="s">
        <v>2680</v>
      </c>
      <c r="AC419" s="497"/>
      <c r="AD419" s="497"/>
      <c r="AE419" s="497"/>
      <c r="AF419" s="499" t="s">
        <v>1605</v>
      </c>
      <c r="AG419" s="499" t="s">
        <v>682</v>
      </c>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406</v>
      </c>
      <c r="D420" s="489" t="s">
        <v>1333</v>
      </c>
      <c r="E420" s="489">
        <f t="shared" si="9"/>
        <v>384</v>
      </c>
      <c r="F420" s="489" t="s">
        <v>2635</v>
      </c>
      <c r="G420" s="489" t="s">
        <v>2678</v>
      </c>
      <c r="H420" s="490" t="s">
        <v>208</v>
      </c>
      <c r="I420" s="490" t="s">
        <v>2677</v>
      </c>
      <c r="J420" s="490" t="s">
        <v>2722</v>
      </c>
      <c r="K420" s="490" t="s">
        <v>726</v>
      </c>
      <c r="L420" s="490"/>
      <c r="M420" s="501" t="s">
        <v>841</v>
      </c>
      <c r="N420" s="494"/>
      <c r="O420" s="495" t="s">
        <v>197</v>
      </c>
      <c r="P420" s="495"/>
      <c r="Q420" s="494" t="s">
        <v>766</v>
      </c>
      <c r="R420" s="501" t="s">
        <v>2726</v>
      </c>
      <c r="S420" s="496" t="s">
        <v>2727</v>
      </c>
      <c r="T420" s="497" t="s">
        <v>731</v>
      </c>
      <c r="U420" s="498">
        <v>38152</v>
      </c>
      <c r="V420" s="497">
        <f t="shared" ca="1" si="10"/>
        <v>21</v>
      </c>
      <c r="W420" s="497" t="s">
        <v>2728</v>
      </c>
      <c r="X420" s="551" t="s">
        <v>769</v>
      </c>
      <c r="Y420" s="508" t="s">
        <v>734</v>
      </c>
      <c r="Z420" s="497" t="s">
        <v>676</v>
      </c>
      <c r="AA420" s="497" t="s">
        <v>274</v>
      </c>
      <c r="AB420" s="497" t="s">
        <v>2648</v>
      </c>
      <c r="AC420" s="497"/>
      <c r="AD420" s="497"/>
      <c r="AE420" s="497" t="s">
        <v>771</v>
      </c>
      <c r="AF420" s="499" t="s">
        <v>1605</v>
      </c>
      <c r="AG420" s="499" t="s">
        <v>682</v>
      </c>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row>
    <row r="421" spans="1:53" ht="15.75" customHeight="1">
      <c r="A421" s="457"/>
      <c r="B421" s="456"/>
      <c r="C421" s="489">
        <v>407</v>
      </c>
      <c r="D421" s="489" t="s">
        <v>2729</v>
      </c>
      <c r="E421" s="489">
        <f t="shared" si="9"/>
        <v>385</v>
      </c>
      <c r="F421" s="489" t="s">
        <v>2635</v>
      </c>
      <c r="G421" s="489" t="s">
        <v>2678</v>
      </c>
      <c r="H421" s="490" t="s">
        <v>208</v>
      </c>
      <c r="I421" s="490" t="s">
        <v>2677</v>
      </c>
      <c r="J421" s="490" t="s">
        <v>2722</v>
      </c>
      <c r="K421" s="490" t="s">
        <v>726</v>
      </c>
      <c r="L421" s="490"/>
      <c r="M421" s="501" t="s">
        <v>841</v>
      </c>
      <c r="N421" s="494"/>
      <c r="O421" s="495"/>
      <c r="P421" s="495"/>
      <c r="Q421" s="494" t="s">
        <v>766</v>
      </c>
      <c r="R421" s="501" t="s">
        <v>2730</v>
      </c>
      <c r="S421" s="496" t="s">
        <v>2731</v>
      </c>
      <c r="T421" s="497" t="s">
        <v>731</v>
      </c>
      <c r="U421" s="498">
        <v>36511</v>
      </c>
      <c r="V421" s="497">
        <f t="shared" ca="1" si="10"/>
        <v>26</v>
      </c>
      <c r="W421" s="497" t="s">
        <v>2732</v>
      </c>
      <c r="X421" s="551" t="s">
        <v>769</v>
      </c>
      <c r="Y421" s="508" t="s">
        <v>734</v>
      </c>
      <c r="Z421" s="497" t="s">
        <v>274</v>
      </c>
      <c r="AA421" s="497" t="s">
        <v>274</v>
      </c>
      <c r="AB421" s="497" t="s">
        <v>2733</v>
      </c>
      <c r="AC421" s="497"/>
      <c r="AD421" s="497"/>
      <c r="AE421" s="497" t="s">
        <v>1053</v>
      </c>
      <c r="AF421" s="499" t="s">
        <v>1605</v>
      </c>
      <c r="AG421" s="499" t="s">
        <v>682</v>
      </c>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row>
    <row r="422" spans="1:53" ht="15.75" customHeight="1">
      <c r="A422" s="193"/>
      <c r="B422" s="193"/>
      <c r="C422" s="489">
        <v>408</v>
      </c>
      <c r="D422" s="489" t="s">
        <v>2734</v>
      </c>
      <c r="E422" s="489">
        <f t="shared" si="9"/>
        <v>386</v>
      </c>
      <c r="F422" s="549" t="s">
        <v>680</v>
      </c>
      <c r="G422" s="489" t="s">
        <v>3650</v>
      </c>
      <c r="H422" s="490" t="s">
        <v>78</v>
      </c>
      <c r="I422" s="490" t="s">
        <v>990</v>
      </c>
      <c r="J422" s="490" t="s">
        <v>1333</v>
      </c>
      <c r="K422" s="490" t="s">
        <v>2734</v>
      </c>
      <c r="L422" s="490"/>
      <c r="M422" s="501" t="s">
        <v>954</v>
      </c>
      <c r="N422" s="494"/>
      <c r="O422" s="497"/>
      <c r="P422" s="497"/>
      <c r="Q422" s="615" t="s">
        <v>1617</v>
      </c>
      <c r="R422" s="501" t="s">
        <v>2735</v>
      </c>
      <c r="S422" s="496" t="s">
        <v>2736</v>
      </c>
      <c r="T422" s="497" t="s">
        <v>731</v>
      </c>
      <c r="U422" s="498">
        <v>38845</v>
      </c>
      <c r="V422" s="497">
        <f t="shared" ca="1" si="10"/>
        <v>19</v>
      </c>
      <c r="W422" s="497" t="s">
        <v>2737</v>
      </c>
      <c r="X422" s="497" t="s">
        <v>778</v>
      </c>
      <c r="Y422" s="508" t="s">
        <v>734</v>
      </c>
      <c r="Z422" s="497" t="s">
        <v>274</v>
      </c>
      <c r="AA422" s="497" t="s">
        <v>274</v>
      </c>
      <c r="AB422" s="497" t="s">
        <v>793</v>
      </c>
      <c r="AC422" s="497"/>
      <c r="AD422" s="497"/>
      <c r="AE422" s="497" t="s">
        <v>891</v>
      </c>
      <c r="AF422" s="497"/>
      <c r="AG422" s="497" t="s">
        <v>680</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457"/>
      <c r="B423" s="456"/>
      <c r="C423" s="489">
        <v>409</v>
      </c>
      <c r="D423" s="489" t="s">
        <v>2741</v>
      </c>
      <c r="E423" s="489">
        <f t="shared" si="9"/>
        <v>387</v>
      </c>
      <c r="F423" s="489" t="s">
        <v>2635</v>
      </c>
      <c r="G423" s="489" t="s">
        <v>2678</v>
      </c>
      <c r="H423" s="490" t="s">
        <v>208</v>
      </c>
      <c r="I423" s="490" t="s">
        <v>2677</v>
      </c>
      <c r="J423" s="490" t="s">
        <v>2722</v>
      </c>
      <c r="K423" s="490" t="s">
        <v>726</v>
      </c>
      <c r="L423" s="490"/>
      <c r="M423" s="504" t="s">
        <v>841</v>
      </c>
      <c r="N423" s="494"/>
      <c r="O423" s="495"/>
      <c r="P423" s="495"/>
      <c r="Q423" s="494" t="s">
        <v>766</v>
      </c>
      <c r="R423" s="504" t="s">
        <v>2742</v>
      </c>
      <c r="S423" s="496" t="s">
        <v>2743</v>
      </c>
      <c r="T423" s="497" t="s">
        <v>801</v>
      </c>
      <c r="U423" s="498">
        <v>37974</v>
      </c>
      <c r="V423" s="497">
        <f t="shared" ca="1" si="10"/>
        <v>22</v>
      </c>
      <c r="W423" s="497" t="s">
        <v>2744</v>
      </c>
      <c r="X423" s="497" t="s">
        <v>778</v>
      </c>
      <c r="Y423" s="497" t="s">
        <v>792</v>
      </c>
      <c r="Z423" s="497" t="s">
        <v>274</v>
      </c>
      <c r="AA423" s="497" t="s">
        <v>274</v>
      </c>
      <c r="AB423" s="497" t="s">
        <v>793</v>
      </c>
      <c r="AC423" s="497" t="s">
        <v>786</v>
      </c>
      <c r="AD423" s="497" t="s">
        <v>787</v>
      </c>
      <c r="AE423" s="497" t="s">
        <v>1053</v>
      </c>
      <c r="AF423" s="499" t="s">
        <v>1605</v>
      </c>
      <c r="AG423" s="499" t="s">
        <v>682</v>
      </c>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row>
    <row r="424" spans="1:53" ht="15.75" customHeight="1">
      <c r="A424" s="193"/>
      <c r="B424" s="193"/>
      <c r="C424" s="489">
        <v>410</v>
      </c>
      <c r="D424" s="489" t="s">
        <v>2800</v>
      </c>
      <c r="E424" s="489">
        <f t="shared" si="9"/>
        <v>388</v>
      </c>
      <c r="F424" s="726" t="s">
        <v>2635</v>
      </c>
      <c r="G424" s="489" t="s">
        <v>2678</v>
      </c>
      <c r="H424" s="490" t="s">
        <v>2801</v>
      </c>
      <c r="I424" s="490" t="s">
        <v>2800</v>
      </c>
      <c r="J424" s="490" t="s">
        <v>2800</v>
      </c>
      <c r="K424" s="490" t="s">
        <v>2802</v>
      </c>
      <c r="L424" s="490" t="s">
        <v>2803</v>
      </c>
      <c r="M424" s="501" t="s">
        <v>727</v>
      </c>
      <c r="N424" s="494"/>
      <c r="O424" s="497" t="s">
        <v>390</v>
      </c>
      <c r="P424" s="497" t="s">
        <v>69</v>
      </c>
      <c r="Q424" s="524" t="s">
        <v>799</v>
      </c>
      <c r="R424" s="501" t="s">
        <v>2801</v>
      </c>
      <c r="S424" s="496" t="s">
        <v>2804</v>
      </c>
      <c r="T424" s="497" t="s">
        <v>801</v>
      </c>
      <c r="U424" s="498">
        <v>27947</v>
      </c>
      <c r="V424" s="497">
        <f t="shared" ca="1" si="10"/>
        <v>49</v>
      </c>
      <c r="W424" s="497" t="s">
        <v>2393</v>
      </c>
      <c r="X424" s="497" t="s">
        <v>733</v>
      </c>
      <c r="Y424" s="497" t="s">
        <v>734</v>
      </c>
      <c r="Z424" s="497" t="s">
        <v>274</v>
      </c>
      <c r="AA424" s="497" t="s">
        <v>274</v>
      </c>
      <c r="AB424" s="497" t="s">
        <v>2680</v>
      </c>
      <c r="AC424" s="497"/>
      <c r="AD424" s="497"/>
      <c r="AE424" s="497"/>
      <c r="AF424" s="497" t="s">
        <v>1605</v>
      </c>
      <c r="AG424" s="718" t="s">
        <v>682</v>
      </c>
      <c r="AH424" s="193"/>
      <c r="AI424" s="500"/>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411</v>
      </c>
      <c r="D425" s="489" t="s">
        <v>2802</v>
      </c>
      <c r="E425" s="489">
        <f t="shared" si="9"/>
        <v>389</v>
      </c>
      <c r="F425" s="489" t="s">
        <v>2635</v>
      </c>
      <c r="G425" s="489" t="s">
        <v>2805</v>
      </c>
      <c r="H425" s="490" t="s">
        <v>2801</v>
      </c>
      <c r="I425" s="490" t="s">
        <v>2800</v>
      </c>
      <c r="J425" s="490" t="s">
        <v>2800</v>
      </c>
      <c r="K425" s="490" t="s">
        <v>2802</v>
      </c>
      <c r="L425" s="490" t="s">
        <v>2803</v>
      </c>
      <c r="M425" s="501" t="s">
        <v>727</v>
      </c>
      <c r="N425" s="494" t="s">
        <v>365</v>
      </c>
      <c r="O425" s="495" t="s">
        <v>519</v>
      </c>
      <c r="P425" s="495"/>
      <c r="Q425" s="494" t="s">
        <v>799</v>
      </c>
      <c r="R425" s="501" t="s">
        <v>408</v>
      </c>
      <c r="S425" s="496" t="s">
        <v>2806</v>
      </c>
      <c r="T425" s="497" t="s">
        <v>801</v>
      </c>
      <c r="U425" s="498">
        <v>28886</v>
      </c>
      <c r="V425" s="497">
        <f t="shared" ca="1" si="10"/>
        <v>46</v>
      </c>
      <c r="W425" s="497" t="s">
        <v>2807</v>
      </c>
      <c r="X425" s="497" t="s">
        <v>778</v>
      </c>
      <c r="Y425" s="497" t="s">
        <v>792</v>
      </c>
      <c r="Z425" s="497" t="s">
        <v>274</v>
      </c>
      <c r="AA425" s="497" t="s">
        <v>274</v>
      </c>
      <c r="AB425" s="497" t="s">
        <v>2653</v>
      </c>
      <c r="AC425" s="497"/>
      <c r="AD425" s="497"/>
      <c r="AE425" s="497" t="s">
        <v>868</v>
      </c>
      <c r="AF425" s="499" t="s">
        <v>1605</v>
      </c>
      <c r="AG425" s="499" t="s">
        <v>688</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412</v>
      </c>
      <c r="D426" s="489" t="s">
        <v>2803</v>
      </c>
      <c r="E426" s="489">
        <f t="shared" si="9"/>
        <v>390</v>
      </c>
      <c r="F426" s="489" t="s">
        <v>2635</v>
      </c>
      <c r="G426" s="489" t="s">
        <v>2805</v>
      </c>
      <c r="H426" s="490" t="s">
        <v>2801</v>
      </c>
      <c r="I426" s="490" t="s">
        <v>2800</v>
      </c>
      <c r="J426" s="490" t="s">
        <v>2800</v>
      </c>
      <c r="K426" s="490" t="s">
        <v>2802</v>
      </c>
      <c r="L426" s="490" t="s">
        <v>2803</v>
      </c>
      <c r="M426" s="501" t="s">
        <v>727</v>
      </c>
      <c r="N426" s="494" t="s">
        <v>365</v>
      </c>
      <c r="O426" s="495" t="s">
        <v>519</v>
      </c>
      <c r="P426" s="495"/>
      <c r="Q426" s="494" t="s">
        <v>799</v>
      </c>
      <c r="R426" s="501" t="s">
        <v>429</v>
      </c>
      <c r="S426" s="496" t="s">
        <v>2808</v>
      </c>
      <c r="T426" s="497" t="s">
        <v>801</v>
      </c>
      <c r="U426" s="498">
        <v>31368</v>
      </c>
      <c r="V426" s="497">
        <f t="shared" ca="1" si="10"/>
        <v>40</v>
      </c>
      <c r="W426" s="497" t="s">
        <v>2809</v>
      </c>
      <c r="X426" s="497" t="s">
        <v>778</v>
      </c>
      <c r="Y426" s="497" t="s">
        <v>792</v>
      </c>
      <c r="Z426" s="497" t="s">
        <v>274</v>
      </c>
      <c r="AA426" s="497" t="s">
        <v>274</v>
      </c>
      <c r="AB426" s="497" t="s">
        <v>2764</v>
      </c>
      <c r="AC426" s="497"/>
      <c r="AD426" s="497"/>
      <c r="AE426" s="497" t="s">
        <v>868</v>
      </c>
      <c r="AF426" s="499" t="s">
        <v>1605</v>
      </c>
      <c r="AG426" s="499" t="s">
        <v>688</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413</v>
      </c>
      <c r="D427" s="489" t="s">
        <v>2810</v>
      </c>
      <c r="E427" s="489">
        <f t="shared" si="9"/>
        <v>391</v>
      </c>
      <c r="F427" s="489" t="s">
        <v>2635</v>
      </c>
      <c r="G427" s="489" t="s">
        <v>2805</v>
      </c>
      <c r="H427" s="490" t="s">
        <v>2801</v>
      </c>
      <c r="I427" s="490" t="s">
        <v>2800</v>
      </c>
      <c r="J427" s="490" t="s">
        <v>2800</v>
      </c>
      <c r="K427" s="490" t="s">
        <v>2802</v>
      </c>
      <c r="L427" s="490" t="s">
        <v>2803</v>
      </c>
      <c r="M427" s="501" t="s">
        <v>727</v>
      </c>
      <c r="N427" s="494" t="s">
        <v>365</v>
      </c>
      <c r="O427" s="495"/>
      <c r="P427" s="495"/>
      <c r="Q427" s="494" t="s">
        <v>799</v>
      </c>
      <c r="R427" s="501" t="s">
        <v>2811</v>
      </c>
      <c r="S427" s="496" t="s">
        <v>2812</v>
      </c>
      <c r="T427" s="497" t="s">
        <v>801</v>
      </c>
      <c r="U427" s="498">
        <v>32528</v>
      </c>
      <c r="V427" s="497">
        <f t="shared" ca="1" si="10"/>
        <v>37</v>
      </c>
      <c r="W427" s="497" t="s">
        <v>2813</v>
      </c>
      <c r="X427" s="497" t="s">
        <v>778</v>
      </c>
      <c r="Y427" s="497" t="s">
        <v>792</v>
      </c>
      <c r="Z427" s="497" t="s">
        <v>274</v>
      </c>
      <c r="AA427" s="497" t="s">
        <v>274</v>
      </c>
      <c r="AB427" s="497" t="s">
        <v>2814</v>
      </c>
      <c r="AC427" s="497"/>
      <c r="AD427" s="497"/>
      <c r="AE427" s="497" t="s">
        <v>868</v>
      </c>
      <c r="AF427" s="499" t="s">
        <v>1605</v>
      </c>
      <c r="AG427" s="499" t="s">
        <v>688</v>
      </c>
      <c r="AH427" s="500"/>
      <c r="AI427" s="500"/>
      <c r="AJ427" s="500"/>
      <c r="AK427" s="193"/>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414</v>
      </c>
      <c r="D428" s="489" t="s">
        <v>2815</v>
      </c>
      <c r="E428" s="489">
        <f t="shared" si="9"/>
        <v>392</v>
      </c>
      <c r="F428" s="489" t="s">
        <v>2635</v>
      </c>
      <c r="G428" s="489" t="s">
        <v>2805</v>
      </c>
      <c r="H428" s="490" t="s">
        <v>2801</v>
      </c>
      <c r="I428" s="490" t="s">
        <v>2800</v>
      </c>
      <c r="J428" s="490" t="s">
        <v>2800</v>
      </c>
      <c r="K428" s="490" t="s">
        <v>2802</v>
      </c>
      <c r="L428" s="490" t="s">
        <v>2803</v>
      </c>
      <c r="M428" s="501" t="s">
        <v>727</v>
      </c>
      <c r="N428" s="494" t="s">
        <v>365</v>
      </c>
      <c r="O428" s="495"/>
      <c r="P428" s="495"/>
      <c r="Q428" s="494" t="s">
        <v>799</v>
      </c>
      <c r="R428" s="501" t="s">
        <v>470</v>
      </c>
      <c r="S428" s="496" t="s">
        <v>2816</v>
      </c>
      <c r="T428" s="497" t="s">
        <v>801</v>
      </c>
      <c r="U428" s="498">
        <v>33412</v>
      </c>
      <c r="V428" s="497">
        <f t="shared" ca="1" si="10"/>
        <v>34</v>
      </c>
      <c r="W428" s="497" t="s">
        <v>2817</v>
      </c>
      <c r="X428" s="497" t="s">
        <v>778</v>
      </c>
      <c r="Y428" s="497" t="s">
        <v>792</v>
      </c>
      <c r="Z428" s="497" t="s">
        <v>274</v>
      </c>
      <c r="AA428" s="497" t="s">
        <v>274</v>
      </c>
      <c r="AB428" s="497" t="s">
        <v>2764</v>
      </c>
      <c r="AC428" s="497"/>
      <c r="AD428" s="497"/>
      <c r="AE428" s="497" t="s">
        <v>868</v>
      </c>
      <c r="AF428" s="499" t="s">
        <v>1605</v>
      </c>
      <c r="AG428" s="499" t="s">
        <v>688</v>
      </c>
      <c r="AH428" s="500"/>
      <c r="AI428" s="500"/>
      <c r="AJ428" s="500"/>
      <c r="AK428" s="729"/>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415</v>
      </c>
      <c r="D429" s="489" t="s">
        <v>2818</v>
      </c>
      <c r="E429" s="489">
        <f t="shared" si="9"/>
        <v>393</v>
      </c>
      <c r="F429" s="489" t="s">
        <v>2635</v>
      </c>
      <c r="G429" s="489" t="s">
        <v>2805</v>
      </c>
      <c r="H429" s="490" t="s">
        <v>2801</v>
      </c>
      <c r="I429" s="490" t="s">
        <v>2800</v>
      </c>
      <c r="J429" s="490" t="s">
        <v>2800</v>
      </c>
      <c r="K429" s="490" t="s">
        <v>2802</v>
      </c>
      <c r="L429" s="490" t="s">
        <v>2803</v>
      </c>
      <c r="M429" s="501" t="s">
        <v>727</v>
      </c>
      <c r="N429" s="494" t="s">
        <v>365</v>
      </c>
      <c r="O429" s="495"/>
      <c r="P429" s="495"/>
      <c r="Q429" s="494" t="s">
        <v>799</v>
      </c>
      <c r="R429" s="504" t="s">
        <v>486</v>
      </c>
      <c r="S429" s="496" t="s">
        <v>2819</v>
      </c>
      <c r="T429" s="497" t="s">
        <v>801</v>
      </c>
      <c r="U429" s="498">
        <v>32543</v>
      </c>
      <c r="V429" s="497">
        <f t="shared" ca="1" si="10"/>
        <v>36</v>
      </c>
      <c r="W429" s="497" t="s">
        <v>2820</v>
      </c>
      <c r="X429" s="497" t="s">
        <v>778</v>
      </c>
      <c r="Y429" s="497" t="s">
        <v>792</v>
      </c>
      <c r="Z429" s="497" t="s">
        <v>846</v>
      </c>
      <c r="AA429" s="497" t="s">
        <v>846</v>
      </c>
      <c r="AB429" s="497" t="s">
        <v>2821</v>
      </c>
      <c r="AC429" s="497"/>
      <c r="AD429" s="497"/>
      <c r="AE429" s="497" t="s">
        <v>868</v>
      </c>
      <c r="AF429" s="499" t="s">
        <v>1605</v>
      </c>
      <c r="AG429" s="499" t="s">
        <v>688</v>
      </c>
      <c r="AH429" s="500"/>
      <c r="AI429" s="500"/>
      <c r="AJ429" s="500"/>
      <c r="AK429" s="729"/>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416</v>
      </c>
      <c r="D430" s="489" t="s">
        <v>2381</v>
      </c>
      <c r="E430" s="489">
        <f t="shared" si="9"/>
        <v>393</v>
      </c>
      <c r="F430" s="489"/>
      <c r="G430" s="489" t="s">
        <v>2805</v>
      </c>
      <c r="H430" s="490" t="s">
        <v>2801</v>
      </c>
      <c r="I430" s="490" t="s">
        <v>2800</v>
      </c>
      <c r="J430" s="490" t="s">
        <v>2381</v>
      </c>
      <c r="K430" s="490" t="s">
        <v>2822</v>
      </c>
      <c r="L430" s="490"/>
      <c r="M430" s="493" t="s">
        <v>765</v>
      </c>
      <c r="N430" s="494"/>
      <c r="O430" s="495" t="s">
        <v>69</v>
      </c>
      <c r="P430" s="495"/>
      <c r="Q430" s="494"/>
      <c r="R430" s="493" t="s">
        <v>280</v>
      </c>
      <c r="S430" s="496" t="s">
        <v>2382</v>
      </c>
      <c r="T430" s="497" t="s">
        <v>801</v>
      </c>
      <c r="U430" s="498">
        <v>22938</v>
      </c>
      <c r="V430" s="497">
        <f t="shared" ca="1" si="10"/>
        <v>63</v>
      </c>
      <c r="W430" s="497" t="s">
        <v>2383</v>
      </c>
      <c r="X430" s="497" t="s">
        <v>733</v>
      </c>
      <c r="Y430" s="497" t="s">
        <v>734</v>
      </c>
      <c r="Z430" s="497" t="s">
        <v>274</v>
      </c>
      <c r="AA430" s="497" t="s">
        <v>274</v>
      </c>
      <c r="AB430" s="497" t="s">
        <v>793</v>
      </c>
      <c r="AC430" s="497" t="s">
        <v>1012</v>
      </c>
      <c r="AD430" s="497"/>
      <c r="AE430" s="497"/>
      <c r="AF430" s="499"/>
      <c r="AG430" s="499"/>
      <c r="AH430" s="500"/>
      <c r="AI430" s="500"/>
      <c r="AJ430" s="500"/>
      <c r="AK430" s="729"/>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417</v>
      </c>
      <c r="D431" s="489" t="s">
        <v>2822</v>
      </c>
      <c r="E431" s="489">
        <f t="shared" si="9"/>
        <v>394</v>
      </c>
      <c r="F431" s="489" t="s">
        <v>2635</v>
      </c>
      <c r="G431" s="489" t="s">
        <v>2805</v>
      </c>
      <c r="H431" s="490" t="s">
        <v>2801</v>
      </c>
      <c r="I431" s="490" t="s">
        <v>2800</v>
      </c>
      <c r="J431" s="490" t="s">
        <v>2381</v>
      </c>
      <c r="K431" s="490" t="s">
        <v>2822</v>
      </c>
      <c r="L431" s="490"/>
      <c r="M431" s="501" t="s">
        <v>765</v>
      </c>
      <c r="N431" s="494" t="s">
        <v>365</v>
      </c>
      <c r="O431" s="495" t="s">
        <v>519</v>
      </c>
      <c r="P431" s="495"/>
      <c r="Q431" s="494" t="s">
        <v>850</v>
      </c>
      <c r="R431" s="501" t="s">
        <v>409</v>
      </c>
      <c r="S431" s="496" t="s">
        <v>2823</v>
      </c>
      <c r="T431" s="497" t="s">
        <v>801</v>
      </c>
      <c r="U431" s="498">
        <v>19473</v>
      </c>
      <c r="V431" s="497">
        <f t="shared" ca="1" si="10"/>
        <v>72</v>
      </c>
      <c r="W431" s="497" t="s">
        <v>2824</v>
      </c>
      <c r="X431" s="497" t="s">
        <v>778</v>
      </c>
      <c r="Y431" s="497" t="s">
        <v>792</v>
      </c>
      <c r="Z431" s="497" t="s">
        <v>274</v>
      </c>
      <c r="AA431" s="497" t="s">
        <v>274</v>
      </c>
      <c r="AB431" s="497" t="s">
        <v>2764</v>
      </c>
      <c r="AC431" s="497"/>
      <c r="AD431" s="497"/>
      <c r="AE431" s="497" t="s">
        <v>868</v>
      </c>
      <c r="AF431" s="499" t="s">
        <v>1605</v>
      </c>
      <c r="AG431" s="499" t="s">
        <v>688</v>
      </c>
      <c r="AH431" s="500"/>
      <c r="AI431" s="500"/>
      <c r="AJ431" s="500"/>
      <c r="AK431" s="729"/>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418</v>
      </c>
      <c r="D432" s="489" t="s">
        <v>2825</v>
      </c>
      <c r="E432" s="489">
        <f t="shared" si="9"/>
        <v>395</v>
      </c>
      <c r="F432" s="489" t="s">
        <v>2635</v>
      </c>
      <c r="G432" s="489" t="s">
        <v>2805</v>
      </c>
      <c r="H432" s="490" t="s">
        <v>2801</v>
      </c>
      <c r="I432" s="490" t="s">
        <v>2800</v>
      </c>
      <c r="J432" s="490" t="s">
        <v>2381</v>
      </c>
      <c r="K432" s="490" t="s">
        <v>2822</v>
      </c>
      <c r="L432" s="490"/>
      <c r="M432" s="501" t="s">
        <v>765</v>
      </c>
      <c r="N432" s="494" t="s">
        <v>365</v>
      </c>
      <c r="O432" s="495"/>
      <c r="P432" s="495"/>
      <c r="Q432" s="494" t="s">
        <v>799</v>
      </c>
      <c r="R432" s="501" t="s">
        <v>430</v>
      </c>
      <c r="S432" s="496" t="s">
        <v>2826</v>
      </c>
      <c r="T432" s="497" t="s">
        <v>801</v>
      </c>
      <c r="U432" s="498">
        <v>20551</v>
      </c>
      <c r="V432" s="497">
        <f t="shared" ca="1" si="10"/>
        <v>69</v>
      </c>
      <c r="W432" s="497" t="s">
        <v>2827</v>
      </c>
      <c r="X432" s="497" t="s">
        <v>778</v>
      </c>
      <c r="Y432" s="497" t="s">
        <v>792</v>
      </c>
      <c r="Z432" s="497" t="s">
        <v>274</v>
      </c>
      <c r="AA432" s="497" t="s">
        <v>274</v>
      </c>
      <c r="AB432" s="497" t="s">
        <v>2764</v>
      </c>
      <c r="AC432" s="497"/>
      <c r="AD432" s="497"/>
      <c r="AE432" s="497" t="s">
        <v>868</v>
      </c>
      <c r="AF432" s="499" t="s">
        <v>1605</v>
      </c>
      <c r="AG432" s="499" t="s">
        <v>688</v>
      </c>
      <c r="AH432" s="500"/>
      <c r="AI432" s="500"/>
      <c r="AJ432" s="500"/>
      <c r="AK432" s="729"/>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419</v>
      </c>
      <c r="D433" s="489" t="s">
        <v>2828</v>
      </c>
      <c r="E433" s="489">
        <f t="shared" si="9"/>
        <v>396</v>
      </c>
      <c r="F433" s="489" t="s">
        <v>2635</v>
      </c>
      <c r="G433" s="489" t="s">
        <v>2805</v>
      </c>
      <c r="H433" s="490" t="s">
        <v>2801</v>
      </c>
      <c r="I433" s="490" t="s">
        <v>2800</v>
      </c>
      <c r="J433" s="490" t="s">
        <v>2381</v>
      </c>
      <c r="K433" s="490" t="s">
        <v>2822</v>
      </c>
      <c r="L433" s="490"/>
      <c r="M433" s="501" t="s">
        <v>765</v>
      </c>
      <c r="N433" s="494" t="s">
        <v>365</v>
      </c>
      <c r="O433" s="495"/>
      <c r="P433" s="495"/>
      <c r="Q433" s="494" t="s">
        <v>799</v>
      </c>
      <c r="R433" s="501" t="s">
        <v>451</v>
      </c>
      <c r="S433" s="496" t="s">
        <v>2829</v>
      </c>
      <c r="T433" s="497" t="s">
        <v>801</v>
      </c>
      <c r="U433" s="498">
        <v>21795</v>
      </c>
      <c r="V433" s="497">
        <f t="shared" ca="1" si="10"/>
        <v>66</v>
      </c>
      <c r="W433" s="497" t="s">
        <v>2830</v>
      </c>
      <c r="X433" s="497" t="s">
        <v>778</v>
      </c>
      <c r="Y433" s="497" t="s">
        <v>792</v>
      </c>
      <c r="Z433" s="497" t="s">
        <v>274</v>
      </c>
      <c r="AA433" s="497" t="s">
        <v>274</v>
      </c>
      <c r="AB433" s="497" t="s">
        <v>2653</v>
      </c>
      <c r="AC433" s="497"/>
      <c r="AD433" s="497"/>
      <c r="AE433" s="497" t="s">
        <v>868</v>
      </c>
      <c r="AF433" s="499" t="s">
        <v>1605</v>
      </c>
      <c r="AG433" s="499" t="s">
        <v>688</v>
      </c>
      <c r="AH433" s="500"/>
      <c r="AI433" s="500"/>
      <c r="AJ433" s="500"/>
      <c r="AK433" s="729"/>
      <c r="AL433" s="500"/>
      <c r="AM433" s="500"/>
      <c r="AN433" s="500"/>
      <c r="AO433" s="500"/>
      <c r="AP433" s="500"/>
      <c r="AQ433" s="500"/>
      <c r="AR433" s="500"/>
      <c r="AS433" s="500"/>
      <c r="AT433" s="500"/>
      <c r="AU433" s="500"/>
      <c r="AV433" s="500"/>
      <c r="AW433" s="500"/>
      <c r="AX433" s="500"/>
      <c r="AY433" s="500"/>
      <c r="AZ433" s="500"/>
      <c r="BA433" s="500"/>
    </row>
    <row r="434" spans="1:53" ht="15.75" customHeight="1">
      <c r="A434" s="457"/>
      <c r="B434" s="456"/>
      <c r="C434" s="489">
        <v>420</v>
      </c>
      <c r="D434" s="489" t="s">
        <v>2831</v>
      </c>
      <c r="E434" s="489">
        <f t="shared" si="9"/>
        <v>397</v>
      </c>
      <c r="F434" s="489" t="s">
        <v>2635</v>
      </c>
      <c r="G434" s="489" t="s">
        <v>2805</v>
      </c>
      <c r="H434" s="490" t="s">
        <v>2801</v>
      </c>
      <c r="I434" s="490" t="s">
        <v>2800</v>
      </c>
      <c r="J434" s="490" t="s">
        <v>2381</v>
      </c>
      <c r="K434" s="490" t="s">
        <v>2822</v>
      </c>
      <c r="L434" s="490"/>
      <c r="M434" s="501" t="s">
        <v>765</v>
      </c>
      <c r="N434" s="494" t="s">
        <v>365</v>
      </c>
      <c r="O434" s="495"/>
      <c r="P434" s="495"/>
      <c r="Q434" s="494" t="s">
        <v>799</v>
      </c>
      <c r="R434" s="501" t="s">
        <v>471</v>
      </c>
      <c r="S434" s="496" t="s">
        <v>2832</v>
      </c>
      <c r="T434" s="497" t="s">
        <v>801</v>
      </c>
      <c r="U434" s="498">
        <v>23541</v>
      </c>
      <c r="V434" s="497">
        <f t="shared" ca="1" si="10"/>
        <v>61</v>
      </c>
      <c r="W434" s="497" t="s">
        <v>2833</v>
      </c>
      <c r="X434" s="497" t="s">
        <v>778</v>
      </c>
      <c r="Y434" s="497" t="s">
        <v>792</v>
      </c>
      <c r="Z434" s="497" t="s">
        <v>274</v>
      </c>
      <c r="AA434" s="497" t="s">
        <v>274</v>
      </c>
      <c r="AB434" s="497" t="s">
        <v>2834</v>
      </c>
      <c r="AC434" s="497"/>
      <c r="AD434" s="497"/>
      <c r="AE434" s="497" t="s">
        <v>868</v>
      </c>
      <c r="AF434" s="499" t="s">
        <v>1605</v>
      </c>
      <c r="AG434" s="499" t="s">
        <v>688</v>
      </c>
      <c r="AH434" s="500"/>
      <c r="AI434" s="500"/>
      <c r="AJ434" s="500"/>
      <c r="AK434" s="729"/>
      <c r="AL434" s="500"/>
      <c r="AM434" s="500"/>
      <c r="AN434" s="500"/>
      <c r="AO434" s="500"/>
      <c r="AP434" s="500"/>
      <c r="AQ434" s="500"/>
      <c r="AR434" s="500"/>
      <c r="AS434" s="500"/>
      <c r="AT434" s="500"/>
      <c r="AU434" s="500"/>
      <c r="AV434" s="500"/>
      <c r="AW434" s="500"/>
      <c r="AX434" s="500"/>
      <c r="AY434" s="500"/>
      <c r="AZ434" s="500"/>
      <c r="BA434" s="500"/>
    </row>
    <row r="435" spans="1:53" ht="15.75" customHeight="1">
      <c r="A435" s="457"/>
      <c r="B435" s="456"/>
      <c r="C435" s="489">
        <v>421</v>
      </c>
      <c r="D435" s="489" t="s">
        <v>2835</v>
      </c>
      <c r="E435" s="489">
        <f t="shared" si="9"/>
        <v>398</v>
      </c>
      <c r="F435" s="489" t="s">
        <v>2635</v>
      </c>
      <c r="G435" s="489" t="s">
        <v>2805</v>
      </c>
      <c r="H435" s="490" t="s">
        <v>2801</v>
      </c>
      <c r="I435" s="490" t="s">
        <v>2800</v>
      </c>
      <c r="J435" s="490" t="s">
        <v>2381</v>
      </c>
      <c r="K435" s="490" t="s">
        <v>2822</v>
      </c>
      <c r="L435" s="490"/>
      <c r="M435" s="501" t="s">
        <v>765</v>
      </c>
      <c r="N435" s="494" t="s">
        <v>365</v>
      </c>
      <c r="O435" s="495"/>
      <c r="P435" s="495"/>
      <c r="Q435" s="494" t="s">
        <v>799</v>
      </c>
      <c r="R435" s="501" t="s">
        <v>2836</v>
      </c>
      <c r="S435" s="496" t="s">
        <v>2837</v>
      </c>
      <c r="T435" s="497" t="s">
        <v>801</v>
      </c>
      <c r="U435" s="498">
        <v>27315</v>
      </c>
      <c r="V435" s="497">
        <f t="shared" ca="1" si="10"/>
        <v>51</v>
      </c>
      <c r="W435" s="497" t="s">
        <v>2838</v>
      </c>
      <c r="X435" s="497" t="s">
        <v>778</v>
      </c>
      <c r="Y435" s="497" t="s">
        <v>792</v>
      </c>
      <c r="Z435" s="497" t="s">
        <v>274</v>
      </c>
      <c r="AA435" s="497" t="s">
        <v>274</v>
      </c>
      <c r="AB435" s="497" t="s">
        <v>2764</v>
      </c>
      <c r="AC435" s="497"/>
      <c r="AD435" s="497"/>
      <c r="AE435" s="497" t="s">
        <v>868</v>
      </c>
      <c r="AF435" s="499" t="s">
        <v>1605</v>
      </c>
      <c r="AG435" s="499" t="s">
        <v>688</v>
      </c>
      <c r="AH435" s="500"/>
      <c r="AI435" s="500"/>
      <c r="AJ435" s="500"/>
      <c r="AK435" s="729"/>
      <c r="AL435" s="500"/>
      <c r="AM435" s="500"/>
      <c r="AN435" s="500"/>
      <c r="AO435" s="500"/>
      <c r="AP435" s="500"/>
      <c r="AQ435" s="500"/>
      <c r="AR435" s="500"/>
      <c r="AS435" s="500"/>
      <c r="AT435" s="500"/>
      <c r="AU435" s="500"/>
      <c r="AV435" s="500"/>
      <c r="AW435" s="500"/>
      <c r="AX435" s="500"/>
      <c r="AY435" s="500"/>
      <c r="AZ435" s="500"/>
      <c r="BA435" s="500"/>
    </row>
    <row r="436" spans="1:53" ht="15.75" customHeight="1">
      <c r="A436" s="457"/>
      <c r="B436" s="456"/>
      <c r="C436" s="489">
        <v>422</v>
      </c>
      <c r="D436" s="489" t="s">
        <v>2839</v>
      </c>
      <c r="E436" s="489">
        <f t="shared" si="9"/>
        <v>399</v>
      </c>
      <c r="F436" s="489" t="s">
        <v>870</v>
      </c>
      <c r="G436" s="489" t="s">
        <v>2805</v>
      </c>
      <c r="H436" s="490" t="s">
        <v>2801</v>
      </c>
      <c r="I436" s="490" t="s">
        <v>2800</v>
      </c>
      <c r="J436" s="490" t="s">
        <v>2381</v>
      </c>
      <c r="K436" s="490" t="s">
        <v>2822</v>
      </c>
      <c r="L436" s="490"/>
      <c r="M436" s="501" t="s">
        <v>765</v>
      </c>
      <c r="N436" s="494" t="s">
        <v>365</v>
      </c>
      <c r="O436" s="495"/>
      <c r="P436" s="495"/>
      <c r="Q436" s="494" t="s">
        <v>850</v>
      </c>
      <c r="R436" s="501" t="s">
        <v>2840</v>
      </c>
      <c r="S436" s="496" t="s">
        <v>2841</v>
      </c>
      <c r="T436" s="497" t="s">
        <v>801</v>
      </c>
      <c r="U436" s="498">
        <v>19981</v>
      </c>
      <c r="V436" s="497">
        <f t="shared" ca="1" si="10"/>
        <v>71</v>
      </c>
      <c r="W436" s="497" t="s">
        <v>2842</v>
      </c>
      <c r="X436" s="497" t="s">
        <v>778</v>
      </c>
      <c r="Y436" s="497" t="s">
        <v>792</v>
      </c>
      <c r="Z436" s="497" t="s">
        <v>846</v>
      </c>
      <c r="AA436" s="497" t="s">
        <v>846</v>
      </c>
      <c r="AB436" s="497" t="s">
        <v>1854</v>
      </c>
      <c r="AC436" s="497"/>
      <c r="AD436" s="497"/>
      <c r="AE436" s="497" t="s">
        <v>868</v>
      </c>
      <c r="AF436" s="499" t="s">
        <v>1605</v>
      </c>
      <c r="AG436" s="499" t="s">
        <v>688</v>
      </c>
      <c r="AH436" s="500"/>
      <c r="AI436" s="500"/>
      <c r="AJ436" s="500"/>
      <c r="AK436" s="729"/>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423</v>
      </c>
      <c r="D437" s="489" t="s">
        <v>2843</v>
      </c>
      <c r="E437" s="489">
        <f t="shared" si="9"/>
        <v>400</v>
      </c>
      <c r="F437" s="489" t="s">
        <v>870</v>
      </c>
      <c r="G437" s="489" t="s">
        <v>2805</v>
      </c>
      <c r="H437" s="490" t="s">
        <v>2801</v>
      </c>
      <c r="I437" s="490" t="s">
        <v>2800</v>
      </c>
      <c r="J437" s="490" t="s">
        <v>2381</v>
      </c>
      <c r="K437" s="490" t="s">
        <v>2822</v>
      </c>
      <c r="L437" s="490"/>
      <c r="M437" s="501" t="s">
        <v>765</v>
      </c>
      <c r="N437" s="494" t="s">
        <v>365</v>
      </c>
      <c r="O437" s="495"/>
      <c r="P437" s="495"/>
      <c r="Q437" s="494" t="s">
        <v>799</v>
      </c>
      <c r="R437" s="501" t="s">
        <v>2844</v>
      </c>
      <c r="S437" s="496" t="s">
        <v>2845</v>
      </c>
      <c r="T437" s="497" t="s">
        <v>801</v>
      </c>
      <c r="U437" s="498">
        <v>22694</v>
      </c>
      <c r="V437" s="497">
        <f t="shared" ca="1" si="10"/>
        <v>63</v>
      </c>
      <c r="W437" s="497" t="s">
        <v>2846</v>
      </c>
      <c r="X437" s="497" t="s">
        <v>778</v>
      </c>
      <c r="Y437" s="497" t="s">
        <v>792</v>
      </c>
      <c r="Z437" s="497" t="s">
        <v>846</v>
      </c>
      <c r="AA437" s="497" t="s">
        <v>846</v>
      </c>
      <c r="AB437" s="497" t="s">
        <v>2821</v>
      </c>
      <c r="AC437" s="497"/>
      <c r="AD437" s="497"/>
      <c r="AE437" s="497" t="s">
        <v>868</v>
      </c>
      <c r="AF437" s="499" t="s">
        <v>1605</v>
      </c>
      <c r="AG437" s="499" t="s">
        <v>688</v>
      </c>
      <c r="AH437" s="500"/>
      <c r="AI437" s="500"/>
      <c r="AJ437" s="500"/>
      <c r="AK437" s="729"/>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424</v>
      </c>
      <c r="D438" s="554" t="s">
        <v>2847</v>
      </c>
      <c r="E438" s="489">
        <f t="shared" si="9"/>
        <v>401</v>
      </c>
      <c r="F438" s="489" t="s">
        <v>688</v>
      </c>
      <c r="G438" s="489" t="s">
        <v>2805</v>
      </c>
      <c r="H438" s="490" t="s">
        <v>2801</v>
      </c>
      <c r="I438" s="490" t="s">
        <v>2800</v>
      </c>
      <c r="J438" s="490" t="s">
        <v>2381</v>
      </c>
      <c r="K438" s="490" t="s">
        <v>2822</v>
      </c>
      <c r="L438" s="490"/>
      <c r="M438" s="501" t="s">
        <v>765</v>
      </c>
      <c r="N438" s="494" t="s">
        <v>365</v>
      </c>
      <c r="O438" s="495"/>
      <c r="P438" s="495"/>
      <c r="Q438" s="494" t="s">
        <v>729</v>
      </c>
      <c r="R438" s="651" t="s">
        <v>529</v>
      </c>
      <c r="S438" s="649" t="s">
        <v>2848</v>
      </c>
      <c r="T438" s="499" t="s">
        <v>731</v>
      </c>
      <c r="U438" s="558">
        <v>20455</v>
      </c>
      <c r="V438" s="497">
        <f t="shared" ca="1" si="10"/>
        <v>70</v>
      </c>
      <c r="W438" s="559" t="s">
        <v>2849</v>
      </c>
      <c r="X438" s="497" t="s">
        <v>778</v>
      </c>
      <c r="Y438" s="497" t="s">
        <v>792</v>
      </c>
      <c r="Z438" s="559" t="s">
        <v>744</v>
      </c>
      <c r="AA438" s="559" t="s">
        <v>744</v>
      </c>
      <c r="AB438" s="559" t="s">
        <v>2254</v>
      </c>
      <c r="AC438" s="497"/>
      <c r="AD438" s="497"/>
      <c r="AE438" s="497" t="s">
        <v>1313</v>
      </c>
      <c r="AF438" s="499"/>
      <c r="AG438" s="499" t="s">
        <v>688</v>
      </c>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425</v>
      </c>
      <c r="D439" s="554" t="s">
        <v>2850</v>
      </c>
      <c r="E439" s="489">
        <f t="shared" si="9"/>
        <v>402</v>
      </c>
      <c r="F439" s="489" t="s">
        <v>688</v>
      </c>
      <c r="G439" s="489" t="s">
        <v>2805</v>
      </c>
      <c r="H439" s="490" t="s">
        <v>2801</v>
      </c>
      <c r="I439" s="490" t="s">
        <v>2800</v>
      </c>
      <c r="J439" s="490" t="s">
        <v>2381</v>
      </c>
      <c r="K439" s="490" t="s">
        <v>2822</v>
      </c>
      <c r="L439" s="490"/>
      <c r="M439" s="501" t="s">
        <v>765</v>
      </c>
      <c r="N439" s="494" t="s">
        <v>365</v>
      </c>
      <c r="O439" s="495"/>
      <c r="P439" s="495"/>
      <c r="Q439" s="494" t="s">
        <v>799</v>
      </c>
      <c r="R439" s="587" t="s">
        <v>539</v>
      </c>
      <c r="S439" s="557" t="s">
        <v>2851</v>
      </c>
      <c r="T439" s="497" t="s">
        <v>801</v>
      </c>
      <c r="U439" s="558">
        <v>21731</v>
      </c>
      <c r="V439" s="497">
        <f t="shared" ca="1" si="10"/>
        <v>66</v>
      </c>
      <c r="W439" s="559" t="s">
        <v>2849</v>
      </c>
      <c r="X439" s="497" t="s">
        <v>778</v>
      </c>
      <c r="Y439" s="497" t="s">
        <v>792</v>
      </c>
      <c r="Z439" s="559" t="s">
        <v>744</v>
      </c>
      <c r="AA439" s="559" t="s">
        <v>744</v>
      </c>
      <c r="AB439" s="559" t="s">
        <v>2254</v>
      </c>
      <c r="AC439" s="497"/>
      <c r="AD439" s="497"/>
      <c r="AE439" s="497" t="s">
        <v>1313</v>
      </c>
      <c r="AF439" s="499"/>
      <c r="AG439" s="499" t="s">
        <v>688</v>
      </c>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426</v>
      </c>
      <c r="D440" s="489" t="s">
        <v>2852</v>
      </c>
      <c r="E440" s="489">
        <f t="shared" si="9"/>
        <v>403</v>
      </c>
      <c r="F440" s="489" t="s">
        <v>2635</v>
      </c>
      <c r="G440" s="489" t="s">
        <v>2805</v>
      </c>
      <c r="H440" s="490" t="s">
        <v>2801</v>
      </c>
      <c r="I440" s="490" t="s">
        <v>2800</v>
      </c>
      <c r="J440" s="490" t="s">
        <v>2381</v>
      </c>
      <c r="K440" s="490" t="s">
        <v>2822</v>
      </c>
      <c r="L440" s="490"/>
      <c r="M440" s="501" t="s">
        <v>765</v>
      </c>
      <c r="N440" s="494" t="s">
        <v>365</v>
      </c>
      <c r="O440" s="495"/>
      <c r="P440" s="495"/>
      <c r="Q440" s="494" t="s">
        <v>850</v>
      </c>
      <c r="R440" s="504" t="s">
        <v>2853</v>
      </c>
      <c r="S440" s="496" t="s">
        <v>2854</v>
      </c>
      <c r="T440" s="497" t="s">
        <v>801</v>
      </c>
      <c r="U440" s="498">
        <v>17849</v>
      </c>
      <c r="V440" s="497">
        <f t="shared" ca="1" si="10"/>
        <v>77</v>
      </c>
      <c r="W440" s="497" t="s">
        <v>2855</v>
      </c>
      <c r="X440" s="497" t="s">
        <v>778</v>
      </c>
      <c r="Y440" s="497" t="s">
        <v>792</v>
      </c>
      <c r="Z440" s="497" t="s">
        <v>274</v>
      </c>
      <c r="AA440" s="497" t="s">
        <v>274</v>
      </c>
      <c r="AB440" s="497" t="s">
        <v>2764</v>
      </c>
      <c r="AC440" s="497" t="s">
        <v>786</v>
      </c>
      <c r="AD440" s="497" t="s">
        <v>1567</v>
      </c>
      <c r="AE440" s="497" t="s">
        <v>868</v>
      </c>
      <c r="AF440" s="499" t="s">
        <v>1605</v>
      </c>
      <c r="AG440" s="499" t="s">
        <v>688</v>
      </c>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row>
    <row r="441" spans="1:53" ht="15.75" customHeight="1">
      <c r="A441" s="193"/>
      <c r="B441" s="730"/>
      <c r="C441" s="489">
        <v>427</v>
      </c>
      <c r="D441" s="588" t="s">
        <v>2715</v>
      </c>
      <c r="E441" s="489">
        <f t="shared" si="9"/>
        <v>403</v>
      </c>
      <c r="F441" s="588"/>
      <c r="G441" s="489" t="s">
        <v>2805</v>
      </c>
      <c r="H441" s="490" t="s">
        <v>2801</v>
      </c>
      <c r="I441" s="490" t="s">
        <v>2800</v>
      </c>
      <c r="J441" s="490" t="s">
        <v>2715</v>
      </c>
      <c r="K441" s="490" t="s">
        <v>726</v>
      </c>
      <c r="L441" s="490"/>
      <c r="M441" s="626" t="s">
        <v>841</v>
      </c>
      <c r="N441" s="627"/>
      <c r="O441" s="595" t="s">
        <v>197</v>
      </c>
      <c r="P441" s="595"/>
      <c r="Q441" s="731"/>
      <c r="R441" s="626" t="s">
        <v>304</v>
      </c>
      <c r="S441" s="608"/>
      <c r="T441" s="595" t="s">
        <v>801</v>
      </c>
      <c r="U441" s="596">
        <v>25024</v>
      </c>
      <c r="V441" s="497">
        <f t="shared" ca="1" si="10"/>
        <v>57</v>
      </c>
      <c r="W441" s="595" t="s">
        <v>2717</v>
      </c>
      <c r="X441" s="595" t="s">
        <v>733</v>
      </c>
      <c r="Y441" s="595" t="s">
        <v>734</v>
      </c>
      <c r="Z441" s="595" t="s">
        <v>274</v>
      </c>
      <c r="AA441" s="595" t="s">
        <v>274</v>
      </c>
      <c r="AB441" s="595" t="s">
        <v>793</v>
      </c>
      <c r="AC441" s="595" t="s">
        <v>1012</v>
      </c>
      <c r="AD441" s="595"/>
      <c r="AE441" s="595"/>
      <c r="AF441" s="497"/>
      <c r="AG441" s="497"/>
      <c r="AH441" s="193"/>
      <c r="AI441" s="500"/>
      <c r="AJ441" s="500"/>
      <c r="AK441" s="500"/>
      <c r="AL441" s="193"/>
      <c r="AM441" s="193"/>
      <c r="AN441" s="193"/>
      <c r="AO441" s="193"/>
      <c r="AP441" s="193"/>
      <c r="AQ441" s="193"/>
      <c r="AR441" s="193"/>
      <c r="AS441" s="193"/>
      <c r="AT441" s="193"/>
      <c r="AU441" s="193"/>
      <c r="AV441" s="193"/>
      <c r="AW441" s="193"/>
      <c r="AX441" s="193"/>
      <c r="AY441" s="193"/>
      <c r="AZ441" s="193"/>
      <c r="BA441" s="193"/>
    </row>
    <row r="442" spans="1:53" ht="15.75" customHeight="1">
      <c r="A442" s="193"/>
      <c r="B442" s="730"/>
      <c r="C442" s="489">
        <v>428</v>
      </c>
      <c r="D442" s="489" t="s">
        <v>2860</v>
      </c>
      <c r="E442" s="489">
        <f t="shared" si="9"/>
        <v>404</v>
      </c>
      <c r="F442" s="726" t="s">
        <v>2635</v>
      </c>
      <c r="G442" s="489" t="s">
        <v>2805</v>
      </c>
      <c r="H442" s="490" t="s">
        <v>2801</v>
      </c>
      <c r="I442" s="490" t="s">
        <v>2800</v>
      </c>
      <c r="J442" s="490" t="s">
        <v>2715</v>
      </c>
      <c r="K442" s="490" t="s">
        <v>726</v>
      </c>
      <c r="L442" s="490"/>
      <c r="M442" s="514" t="s">
        <v>841</v>
      </c>
      <c r="N442" s="732" t="s">
        <v>365</v>
      </c>
      <c r="O442" s="497"/>
      <c r="P442" s="497"/>
      <c r="Q442" s="733" t="s">
        <v>799</v>
      </c>
      <c r="R442" s="514" t="s">
        <v>410</v>
      </c>
      <c r="S442" s="496" t="s">
        <v>2861</v>
      </c>
      <c r="T442" s="497" t="s">
        <v>801</v>
      </c>
      <c r="U442" s="498">
        <v>20604</v>
      </c>
      <c r="V442" s="497">
        <f t="shared" ca="1" si="10"/>
        <v>69</v>
      </c>
      <c r="W442" s="497" t="s">
        <v>2862</v>
      </c>
      <c r="X442" s="497" t="s">
        <v>778</v>
      </c>
      <c r="Y442" s="497" t="s">
        <v>792</v>
      </c>
      <c r="Z442" s="497" t="s">
        <v>274</v>
      </c>
      <c r="AA442" s="497" t="s">
        <v>274</v>
      </c>
      <c r="AB442" s="497" t="s">
        <v>2863</v>
      </c>
      <c r="AC442" s="497"/>
      <c r="AD442" s="497"/>
      <c r="AE442" s="497" t="s">
        <v>1584</v>
      </c>
      <c r="AF442" s="497" t="s">
        <v>1605</v>
      </c>
      <c r="AG442" s="578" t="s">
        <v>688</v>
      </c>
      <c r="AH442" s="729"/>
      <c r="AI442" s="500"/>
      <c r="AJ442" s="500"/>
      <c r="AK442" s="500"/>
      <c r="AL442" s="729"/>
      <c r="AM442" s="729"/>
      <c r="AN442" s="729"/>
      <c r="AO442" s="729"/>
      <c r="AP442" s="729"/>
      <c r="AQ442" s="729"/>
      <c r="AR442" s="729"/>
      <c r="AS442" s="729"/>
      <c r="AT442" s="729"/>
      <c r="AU442" s="729"/>
      <c r="AV442" s="729"/>
      <c r="AW442" s="729"/>
      <c r="AX442" s="729"/>
      <c r="AY442" s="729"/>
      <c r="AZ442" s="729"/>
      <c r="BA442" s="729"/>
    </row>
    <row r="443" spans="1:53" ht="15.75" customHeight="1">
      <c r="A443" s="193"/>
      <c r="B443" s="730"/>
      <c r="C443" s="489">
        <v>429</v>
      </c>
      <c r="D443" s="489" t="s">
        <v>2856</v>
      </c>
      <c r="E443" s="489">
        <f t="shared" si="9"/>
        <v>405</v>
      </c>
      <c r="F443" s="726" t="s">
        <v>2635</v>
      </c>
      <c r="G443" s="489" t="s">
        <v>2805</v>
      </c>
      <c r="H443" s="490" t="s">
        <v>2801</v>
      </c>
      <c r="I443" s="490" t="s">
        <v>2800</v>
      </c>
      <c r="J443" s="490" t="s">
        <v>2715</v>
      </c>
      <c r="K443" s="490" t="s">
        <v>726</v>
      </c>
      <c r="L443" s="490"/>
      <c r="M443" s="514" t="s">
        <v>841</v>
      </c>
      <c r="N443" s="732" t="s">
        <v>365</v>
      </c>
      <c r="O443" s="512" t="s">
        <v>519</v>
      </c>
      <c r="P443" s="497"/>
      <c r="Q443" s="733" t="s">
        <v>799</v>
      </c>
      <c r="R443" s="514" t="s">
        <v>431</v>
      </c>
      <c r="S443" s="496" t="s">
        <v>2857</v>
      </c>
      <c r="T443" s="497" t="s">
        <v>801</v>
      </c>
      <c r="U443" s="498">
        <v>20844</v>
      </c>
      <c r="V443" s="497">
        <f t="shared" ca="1" si="10"/>
        <v>69</v>
      </c>
      <c r="W443" s="497" t="s">
        <v>2858</v>
      </c>
      <c r="X443" s="497" t="s">
        <v>778</v>
      </c>
      <c r="Y443" s="497" t="s">
        <v>792</v>
      </c>
      <c r="Z443" s="497" t="s">
        <v>274</v>
      </c>
      <c r="AA443" s="497" t="s">
        <v>274</v>
      </c>
      <c r="AB443" s="497" t="s">
        <v>2859</v>
      </c>
      <c r="AC443" s="497"/>
      <c r="AD443" s="497"/>
      <c r="AE443" s="497" t="s">
        <v>1584</v>
      </c>
      <c r="AF443" s="497" t="s">
        <v>1605</v>
      </c>
      <c r="AG443" s="578" t="s">
        <v>688</v>
      </c>
      <c r="AH443" s="729"/>
      <c r="AI443" s="500"/>
      <c r="AJ443" s="500"/>
      <c r="AK443" s="500"/>
      <c r="AL443" s="729"/>
      <c r="AM443" s="729"/>
      <c r="AN443" s="729"/>
      <c r="AO443" s="729"/>
      <c r="AP443" s="729"/>
      <c r="AQ443" s="729"/>
      <c r="AR443" s="729"/>
      <c r="AS443" s="729"/>
      <c r="AT443" s="729"/>
      <c r="AU443" s="729"/>
      <c r="AV443" s="729"/>
      <c r="AW443" s="729"/>
      <c r="AX443" s="729"/>
      <c r="AY443" s="729"/>
      <c r="AZ443" s="729"/>
      <c r="BA443" s="729"/>
    </row>
    <row r="444" spans="1:53" ht="15.75" customHeight="1">
      <c r="A444" s="193"/>
      <c r="B444" s="730"/>
      <c r="C444" s="489">
        <v>430</v>
      </c>
      <c r="D444" s="489" t="s">
        <v>2888</v>
      </c>
      <c r="E444" s="489">
        <f t="shared" si="9"/>
        <v>406</v>
      </c>
      <c r="F444" s="726" t="s">
        <v>2635</v>
      </c>
      <c r="G444" s="489" t="s">
        <v>2805</v>
      </c>
      <c r="H444" s="490" t="s">
        <v>2801</v>
      </c>
      <c r="I444" s="490" t="s">
        <v>2800</v>
      </c>
      <c r="J444" s="490" t="s">
        <v>2715</v>
      </c>
      <c r="K444" s="490" t="s">
        <v>726</v>
      </c>
      <c r="L444" s="490"/>
      <c r="M444" s="514" t="s">
        <v>841</v>
      </c>
      <c r="N444" s="732" t="s">
        <v>365</v>
      </c>
      <c r="O444" s="497"/>
      <c r="P444" s="497"/>
      <c r="Q444" s="733" t="s">
        <v>799</v>
      </c>
      <c r="R444" s="514" t="s">
        <v>452</v>
      </c>
      <c r="S444" s="734" t="s">
        <v>2889</v>
      </c>
      <c r="T444" s="497" t="s">
        <v>801</v>
      </c>
      <c r="U444" s="498">
        <v>21916</v>
      </c>
      <c r="V444" s="497">
        <f t="shared" ca="1" si="10"/>
        <v>66</v>
      </c>
      <c r="W444" s="497" t="s">
        <v>2890</v>
      </c>
      <c r="X444" s="497" t="s">
        <v>778</v>
      </c>
      <c r="Y444" s="497" t="s">
        <v>792</v>
      </c>
      <c r="Z444" s="497" t="s">
        <v>274</v>
      </c>
      <c r="AA444" s="497" t="s">
        <v>274</v>
      </c>
      <c r="AB444" s="497" t="s">
        <v>2891</v>
      </c>
      <c r="AC444" s="497" t="s">
        <v>786</v>
      </c>
      <c r="AD444" s="497" t="s">
        <v>2892</v>
      </c>
      <c r="AE444" s="497" t="s">
        <v>1584</v>
      </c>
      <c r="AF444" s="497" t="s">
        <v>1605</v>
      </c>
      <c r="AG444" s="578" t="s">
        <v>688</v>
      </c>
      <c r="AH444" s="729"/>
      <c r="AI444" s="500"/>
      <c r="AJ444" s="500"/>
      <c r="AK444" s="500"/>
      <c r="AL444" s="729"/>
      <c r="AM444" s="729"/>
      <c r="AN444" s="729"/>
      <c r="AO444" s="729"/>
      <c r="AP444" s="729"/>
      <c r="AQ444" s="729"/>
      <c r="AR444" s="729"/>
      <c r="AS444" s="729"/>
      <c r="AT444" s="729"/>
      <c r="AU444" s="729"/>
      <c r="AV444" s="729"/>
      <c r="AW444" s="729"/>
      <c r="AX444" s="729"/>
      <c r="AY444" s="729"/>
      <c r="AZ444" s="729"/>
      <c r="BA444" s="729"/>
    </row>
    <row r="445" spans="1:53" ht="15.75" customHeight="1">
      <c r="A445" s="193"/>
      <c r="B445" s="730"/>
      <c r="C445" s="489">
        <v>431</v>
      </c>
      <c r="D445" s="489" t="s">
        <v>2864</v>
      </c>
      <c r="E445" s="489">
        <f t="shared" si="9"/>
        <v>407</v>
      </c>
      <c r="F445" s="726" t="s">
        <v>2635</v>
      </c>
      <c r="G445" s="489" t="s">
        <v>2805</v>
      </c>
      <c r="H445" s="490" t="s">
        <v>2801</v>
      </c>
      <c r="I445" s="490" t="s">
        <v>2800</v>
      </c>
      <c r="J445" s="490" t="s">
        <v>2715</v>
      </c>
      <c r="K445" s="490" t="s">
        <v>726</v>
      </c>
      <c r="L445" s="490"/>
      <c r="M445" s="514" t="s">
        <v>841</v>
      </c>
      <c r="N445" s="732" t="s">
        <v>365</v>
      </c>
      <c r="O445" s="497"/>
      <c r="P445" s="497"/>
      <c r="Q445" s="733" t="s">
        <v>799</v>
      </c>
      <c r="R445" s="514" t="s">
        <v>472</v>
      </c>
      <c r="S445" s="496" t="s">
        <v>2865</v>
      </c>
      <c r="T445" s="497" t="s">
        <v>801</v>
      </c>
      <c r="U445" s="498">
        <v>22829</v>
      </c>
      <c r="V445" s="497">
        <f t="shared" ca="1" si="10"/>
        <v>63</v>
      </c>
      <c r="W445" s="497" t="s">
        <v>2866</v>
      </c>
      <c r="X445" s="497" t="s">
        <v>778</v>
      </c>
      <c r="Y445" s="497" t="s">
        <v>792</v>
      </c>
      <c r="Z445" s="497" t="s">
        <v>274</v>
      </c>
      <c r="AA445" s="497" t="s">
        <v>274</v>
      </c>
      <c r="AB445" s="497" t="s">
        <v>2867</v>
      </c>
      <c r="AC445" s="497"/>
      <c r="AD445" s="497"/>
      <c r="AE445" s="497" t="s">
        <v>1584</v>
      </c>
      <c r="AF445" s="497" t="s">
        <v>1605</v>
      </c>
      <c r="AG445" s="578" t="s">
        <v>688</v>
      </c>
      <c r="AH445" s="729"/>
      <c r="AI445" s="500"/>
      <c r="AJ445" s="500"/>
      <c r="AK445" s="500"/>
      <c r="AL445" s="729"/>
      <c r="AM445" s="729"/>
      <c r="AN445" s="729"/>
      <c r="AO445" s="729"/>
      <c r="AP445" s="729"/>
      <c r="AQ445" s="729"/>
      <c r="AR445" s="729"/>
      <c r="AS445" s="729"/>
      <c r="AT445" s="729"/>
      <c r="AU445" s="729"/>
      <c r="AV445" s="729"/>
      <c r="AW445" s="729"/>
      <c r="AX445" s="729"/>
      <c r="AY445" s="729"/>
      <c r="AZ445" s="729"/>
      <c r="BA445" s="729"/>
    </row>
    <row r="446" spans="1:53" ht="15.75" customHeight="1">
      <c r="A446" s="193"/>
      <c r="B446" s="730"/>
      <c r="C446" s="489">
        <v>432</v>
      </c>
      <c r="D446" s="489" t="s">
        <v>2868</v>
      </c>
      <c r="E446" s="489">
        <f t="shared" si="9"/>
        <v>408</v>
      </c>
      <c r="F446" s="726" t="s">
        <v>2635</v>
      </c>
      <c r="G446" s="489" t="s">
        <v>2805</v>
      </c>
      <c r="H446" s="490" t="s">
        <v>2801</v>
      </c>
      <c r="I446" s="490" t="s">
        <v>2800</v>
      </c>
      <c r="J446" s="490" t="s">
        <v>2715</v>
      </c>
      <c r="K446" s="490" t="s">
        <v>726</v>
      </c>
      <c r="L446" s="490"/>
      <c r="M446" s="514" t="s">
        <v>841</v>
      </c>
      <c r="N446" s="732" t="s">
        <v>365</v>
      </c>
      <c r="O446" s="497"/>
      <c r="P446" s="497"/>
      <c r="Q446" s="733" t="s">
        <v>799</v>
      </c>
      <c r="R446" s="514" t="s">
        <v>488</v>
      </c>
      <c r="S446" s="734" t="s">
        <v>2869</v>
      </c>
      <c r="T446" s="497" t="s">
        <v>801</v>
      </c>
      <c r="U446" s="498">
        <v>22980</v>
      </c>
      <c r="V446" s="497">
        <f t="shared" ca="1" si="10"/>
        <v>63</v>
      </c>
      <c r="W446" s="497" t="s">
        <v>2870</v>
      </c>
      <c r="X446" s="497" t="s">
        <v>778</v>
      </c>
      <c r="Y446" s="497" t="s">
        <v>792</v>
      </c>
      <c r="Z446" s="497" t="s">
        <v>740</v>
      </c>
      <c r="AA446" s="497" t="s">
        <v>740</v>
      </c>
      <c r="AB446" s="497" t="s">
        <v>2871</v>
      </c>
      <c r="AC446" s="497"/>
      <c r="AD446" s="497"/>
      <c r="AE446" s="497" t="s">
        <v>1584</v>
      </c>
      <c r="AF446" s="497" t="s">
        <v>1605</v>
      </c>
      <c r="AG446" s="578" t="s">
        <v>688</v>
      </c>
      <c r="AH446" s="729"/>
      <c r="AI446" s="500"/>
      <c r="AJ446" s="500"/>
      <c r="AK446" s="500"/>
      <c r="AL446" s="729"/>
      <c r="AM446" s="729"/>
      <c r="AN446" s="729"/>
      <c r="AO446" s="729"/>
      <c r="AP446" s="729"/>
      <c r="AQ446" s="729"/>
      <c r="AR446" s="729"/>
      <c r="AS446" s="729"/>
      <c r="AT446" s="729"/>
      <c r="AU446" s="729"/>
      <c r="AV446" s="729"/>
      <c r="AW446" s="729"/>
      <c r="AX446" s="729"/>
      <c r="AY446" s="729"/>
      <c r="AZ446" s="729"/>
      <c r="BA446" s="729"/>
    </row>
    <row r="447" spans="1:53" ht="15.75" customHeight="1">
      <c r="A447" s="193"/>
      <c r="B447" s="730"/>
      <c r="C447" s="489">
        <v>433</v>
      </c>
      <c r="D447" s="489" t="s">
        <v>2872</v>
      </c>
      <c r="E447" s="489">
        <f t="shared" si="9"/>
        <v>409</v>
      </c>
      <c r="F447" s="726" t="s">
        <v>2635</v>
      </c>
      <c r="G447" s="489" t="s">
        <v>2805</v>
      </c>
      <c r="H447" s="490" t="s">
        <v>2801</v>
      </c>
      <c r="I447" s="490" t="s">
        <v>2800</v>
      </c>
      <c r="J447" s="490" t="s">
        <v>2715</v>
      </c>
      <c r="K447" s="490" t="s">
        <v>726</v>
      </c>
      <c r="L447" s="490"/>
      <c r="M447" s="514" t="s">
        <v>841</v>
      </c>
      <c r="N447" s="732" t="s">
        <v>365</v>
      </c>
      <c r="O447" s="497"/>
      <c r="P447" s="497"/>
      <c r="Q447" s="733" t="s">
        <v>799</v>
      </c>
      <c r="R447" s="514" t="s">
        <v>506</v>
      </c>
      <c r="S447" s="734" t="s">
        <v>2873</v>
      </c>
      <c r="T447" s="497" t="s">
        <v>801</v>
      </c>
      <c r="U447" s="498">
        <v>26443</v>
      </c>
      <c r="V447" s="497">
        <f t="shared" ca="1" si="10"/>
        <v>53</v>
      </c>
      <c r="W447" s="497" t="s">
        <v>2874</v>
      </c>
      <c r="X447" s="497" t="s">
        <v>778</v>
      </c>
      <c r="Y447" s="497" t="s">
        <v>792</v>
      </c>
      <c r="Z447" s="497" t="s">
        <v>274</v>
      </c>
      <c r="AA447" s="497" t="s">
        <v>274</v>
      </c>
      <c r="AB447" s="497" t="s">
        <v>2875</v>
      </c>
      <c r="AC447" s="497"/>
      <c r="AD447" s="497"/>
      <c r="AE447" s="497" t="s">
        <v>1584</v>
      </c>
      <c r="AF447" s="497" t="s">
        <v>1605</v>
      </c>
      <c r="AG447" s="578" t="s">
        <v>688</v>
      </c>
      <c r="AH447" s="729"/>
      <c r="AI447" s="500"/>
      <c r="AJ447" s="500"/>
      <c r="AK447" s="500"/>
      <c r="AL447" s="729"/>
      <c r="AM447" s="729"/>
      <c r="AN447" s="729"/>
      <c r="AO447" s="729"/>
      <c r="AP447" s="729"/>
      <c r="AQ447" s="729"/>
      <c r="AR447" s="729"/>
      <c r="AS447" s="729"/>
      <c r="AT447" s="729"/>
      <c r="AU447" s="729"/>
      <c r="AV447" s="729"/>
      <c r="AW447" s="729"/>
      <c r="AX447" s="729"/>
      <c r="AY447" s="729"/>
      <c r="AZ447" s="729"/>
      <c r="BA447" s="729"/>
    </row>
    <row r="448" spans="1:53" ht="15.75" customHeight="1">
      <c r="A448" s="193"/>
      <c r="B448" s="730"/>
      <c r="C448" s="489">
        <v>434</v>
      </c>
      <c r="D448" s="489" t="s">
        <v>2876</v>
      </c>
      <c r="E448" s="489">
        <f t="shared" si="9"/>
        <v>410</v>
      </c>
      <c r="F448" s="726" t="s">
        <v>2635</v>
      </c>
      <c r="G448" s="489" t="s">
        <v>2805</v>
      </c>
      <c r="H448" s="490" t="s">
        <v>2801</v>
      </c>
      <c r="I448" s="490" t="s">
        <v>2800</v>
      </c>
      <c r="J448" s="490" t="s">
        <v>2715</v>
      </c>
      <c r="K448" s="490" t="s">
        <v>726</v>
      </c>
      <c r="L448" s="490"/>
      <c r="M448" s="514" t="s">
        <v>841</v>
      </c>
      <c r="N448" s="732" t="s">
        <v>365</v>
      </c>
      <c r="O448" s="497"/>
      <c r="P448" s="497"/>
      <c r="Q448" s="733" t="s">
        <v>799</v>
      </c>
      <c r="R448" s="514" t="s">
        <v>520</v>
      </c>
      <c r="S448" s="734" t="s">
        <v>2877</v>
      </c>
      <c r="T448" s="497" t="s">
        <v>801</v>
      </c>
      <c r="U448" s="498">
        <v>27733</v>
      </c>
      <c r="V448" s="497">
        <f t="shared" ca="1" si="10"/>
        <v>50</v>
      </c>
      <c r="W448" s="497" t="s">
        <v>2878</v>
      </c>
      <c r="X448" s="497" t="s">
        <v>778</v>
      </c>
      <c r="Y448" s="497" t="s">
        <v>792</v>
      </c>
      <c r="Z448" s="497" t="s">
        <v>274</v>
      </c>
      <c r="AA448" s="497" t="s">
        <v>274</v>
      </c>
      <c r="AB448" s="497" t="s">
        <v>2879</v>
      </c>
      <c r="AC448" s="497"/>
      <c r="AD448" s="497"/>
      <c r="AE448" s="497" t="s">
        <v>1584</v>
      </c>
      <c r="AF448" s="497" t="s">
        <v>1605</v>
      </c>
      <c r="AG448" s="578" t="s">
        <v>688</v>
      </c>
      <c r="AH448" s="729"/>
      <c r="AI448" s="500"/>
      <c r="AJ448" s="500"/>
      <c r="AK448" s="500"/>
      <c r="AL448" s="729"/>
      <c r="AM448" s="729"/>
      <c r="AN448" s="729"/>
      <c r="AO448" s="729"/>
      <c r="AP448" s="729"/>
      <c r="AQ448" s="729"/>
      <c r="AR448" s="729"/>
      <c r="AS448" s="729"/>
      <c r="AT448" s="729"/>
      <c r="AU448" s="729"/>
      <c r="AV448" s="729"/>
      <c r="AW448" s="729"/>
      <c r="AX448" s="729"/>
      <c r="AY448" s="729"/>
      <c r="AZ448" s="729"/>
      <c r="BA448" s="729"/>
    </row>
    <row r="449" spans="1:53" ht="15.75" customHeight="1">
      <c r="A449" s="193"/>
      <c r="B449" s="730"/>
      <c r="C449" s="489">
        <v>435</v>
      </c>
      <c r="D449" s="489" t="s">
        <v>2881</v>
      </c>
      <c r="E449" s="489">
        <f t="shared" si="9"/>
        <v>411</v>
      </c>
      <c r="F449" s="726" t="s">
        <v>2635</v>
      </c>
      <c r="G449" s="489" t="s">
        <v>2805</v>
      </c>
      <c r="H449" s="490" t="s">
        <v>2801</v>
      </c>
      <c r="I449" s="490" t="s">
        <v>2800</v>
      </c>
      <c r="J449" s="490" t="s">
        <v>2715</v>
      </c>
      <c r="K449" s="490" t="s">
        <v>726</v>
      </c>
      <c r="L449" s="490"/>
      <c r="M449" s="514" t="s">
        <v>841</v>
      </c>
      <c r="N449" s="732" t="s">
        <v>365</v>
      </c>
      <c r="O449" s="497"/>
      <c r="P449" s="497"/>
      <c r="Q449" s="733" t="s">
        <v>799</v>
      </c>
      <c r="R449" s="514" t="s">
        <v>530</v>
      </c>
      <c r="S449" s="734" t="s">
        <v>2882</v>
      </c>
      <c r="T449" s="497" t="s">
        <v>801</v>
      </c>
      <c r="U449" s="498">
        <v>32138</v>
      </c>
      <c r="V449" s="497">
        <f t="shared" ca="1" si="10"/>
        <v>38</v>
      </c>
      <c r="W449" s="497" t="s">
        <v>2883</v>
      </c>
      <c r="X449" s="497" t="s">
        <v>778</v>
      </c>
      <c r="Y449" s="497" t="s">
        <v>792</v>
      </c>
      <c r="Z449" s="497" t="s">
        <v>274</v>
      </c>
      <c r="AA449" s="497" t="s">
        <v>274</v>
      </c>
      <c r="AB449" s="497" t="s">
        <v>2884</v>
      </c>
      <c r="AC449" s="497"/>
      <c r="AD449" s="497"/>
      <c r="AE449" s="497" t="s">
        <v>1584</v>
      </c>
      <c r="AF449" s="497" t="s">
        <v>1605</v>
      </c>
      <c r="AG449" s="578" t="s">
        <v>688</v>
      </c>
      <c r="AH449" s="729"/>
      <c r="AI449" s="500"/>
      <c r="AJ449" s="500"/>
      <c r="AK449" s="500"/>
      <c r="AL449" s="729"/>
      <c r="AM449" s="729"/>
      <c r="AN449" s="729"/>
      <c r="AO449" s="729"/>
      <c r="AP449" s="729"/>
      <c r="AQ449" s="729"/>
      <c r="AR449" s="729"/>
      <c r="AS449" s="729"/>
      <c r="AT449" s="729"/>
      <c r="AU449" s="729"/>
      <c r="AV449" s="729"/>
      <c r="AW449" s="729"/>
      <c r="AX449" s="729"/>
      <c r="AY449" s="729"/>
      <c r="AZ449" s="729"/>
      <c r="BA449" s="729"/>
    </row>
    <row r="450" spans="1:53" ht="15.75" customHeight="1">
      <c r="A450" s="193"/>
      <c r="B450" s="730"/>
      <c r="C450" s="489">
        <v>436</v>
      </c>
      <c r="D450" s="489" t="s">
        <v>2885</v>
      </c>
      <c r="E450" s="489">
        <f t="shared" si="9"/>
        <v>412</v>
      </c>
      <c r="F450" s="726" t="s">
        <v>2635</v>
      </c>
      <c r="G450" s="489" t="s">
        <v>2805</v>
      </c>
      <c r="H450" s="490" t="s">
        <v>2801</v>
      </c>
      <c r="I450" s="490" t="s">
        <v>2800</v>
      </c>
      <c r="J450" s="490" t="s">
        <v>2715</v>
      </c>
      <c r="K450" s="490" t="s">
        <v>726</v>
      </c>
      <c r="L450" s="490"/>
      <c r="M450" s="514" t="s">
        <v>841</v>
      </c>
      <c r="N450" s="732" t="s">
        <v>365</v>
      </c>
      <c r="O450" s="497"/>
      <c r="P450" s="497"/>
      <c r="Q450" s="735" t="s">
        <v>766</v>
      </c>
      <c r="R450" s="514" t="s">
        <v>540</v>
      </c>
      <c r="S450" s="734" t="s">
        <v>2886</v>
      </c>
      <c r="T450" s="497" t="s">
        <v>801</v>
      </c>
      <c r="U450" s="498">
        <v>36800</v>
      </c>
      <c r="V450" s="497">
        <f t="shared" ca="1" si="10"/>
        <v>25</v>
      </c>
      <c r="W450" s="497" t="s">
        <v>2887</v>
      </c>
      <c r="X450" s="497" t="s">
        <v>778</v>
      </c>
      <c r="Y450" s="497" t="s">
        <v>792</v>
      </c>
      <c r="Z450" s="497" t="s">
        <v>274</v>
      </c>
      <c r="AA450" s="497" t="s">
        <v>274</v>
      </c>
      <c r="AB450" s="497" t="s">
        <v>793</v>
      </c>
      <c r="AC450" s="497"/>
      <c r="AD450" s="497"/>
      <c r="AE450" s="497" t="s">
        <v>1584</v>
      </c>
      <c r="AF450" s="497" t="s">
        <v>1605</v>
      </c>
      <c r="AG450" s="578" t="s">
        <v>688</v>
      </c>
      <c r="AH450" s="729"/>
      <c r="AI450" s="500"/>
      <c r="AJ450" s="500"/>
      <c r="AK450" s="500"/>
      <c r="AL450" s="729"/>
      <c r="AM450" s="729"/>
      <c r="AN450" s="729"/>
      <c r="AO450" s="729"/>
      <c r="AP450" s="729"/>
      <c r="AQ450" s="729"/>
      <c r="AR450" s="729"/>
      <c r="AS450" s="729"/>
      <c r="AT450" s="729"/>
      <c r="AU450" s="729"/>
      <c r="AV450" s="729"/>
      <c r="AW450" s="729"/>
      <c r="AX450" s="729"/>
      <c r="AY450" s="729"/>
      <c r="AZ450" s="729"/>
      <c r="BA450" s="729"/>
    </row>
    <row r="451" spans="1:53" ht="15.75" customHeight="1">
      <c r="A451" s="193"/>
      <c r="B451" s="730"/>
      <c r="C451" s="489">
        <v>437</v>
      </c>
      <c r="D451" s="634" t="s">
        <v>2893</v>
      </c>
      <c r="E451" s="489">
        <f t="shared" si="9"/>
        <v>413</v>
      </c>
      <c r="F451" s="634" t="s">
        <v>2635</v>
      </c>
      <c r="G451" s="489" t="s">
        <v>2805</v>
      </c>
      <c r="H451" s="490" t="s">
        <v>2801</v>
      </c>
      <c r="I451" s="490" t="s">
        <v>2800</v>
      </c>
      <c r="J451" s="490" t="s">
        <v>2715</v>
      </c>
      <c r="K451" s="490" t="s">
        <v>726</v>
      </c>
      <c r="L451" s="490"/>
      <c r="M451" s="526" t="s">
        <v>841</v>
      </c>
      <c r="N451" s="736" t="s">
        <v>365</v>
      </c>
      <c r="O451" s="636"/>
      <c r="P451" s="636"/>
      <c r="Q451" s="737" t="s">
        <v>799</v>
      </c>
      <c r="R451" s="738" t="s">
        <v>2894</v>
      </c>
      <c r="S451" s="638" t="s">
        <v>2895</v>
      </c>
      <c r="T451" s="636" t="s">
        <v>801</v>
      </c>
      <c r="U451" s="639">
        <v>28211</v>
      </c>
      <c r="V451" s="497">
        <f t="shared" ca="1" si="10"/>
        <v>48</v>
      </c>
      <c r="W451" s="636" t="s">
        <v>2896</v>
      </c>
      <c r="X451" s="636" t="s">
        <v>778</v>
      </c>
      <c r="Y451" s="636" t="s">
        <v>792</v>
      </c>
      <c r="Z451" s="636" t="s">
        <v>274</v>
      </c>
      <c r="AA451" s="497" t="s">
        <v>274</v>
      </c>
      <c r="AB451" s="497" t="s">
        <v>2897</v>
      </c>
      <c r="AC451" s="640" t="s">
        <v>786</v>
      </c>
      <c r="AD451" s="636" t="s">
        <v>1817</v>
      </c>
      <c r="AE451" s="497" t="s">
        <v>1584</v>
      </c>
      <c r="AF451" s="497" t="s">
        <v>1605</v>
      </c>
      <c r="AG451" s="578" t="s">
        <v>688</v>
      </c>
      <c r="AH451" s="729"/>
      <c r="AI451" s="500"/>
      <c r="AJ451" s="500"/>
      <c r="AK451" s="500"/>
      <c r="AL451" s="729"/>
      <c r="AM451" s="729"/>
      <c r="AN451" s="729"/>
      <c r="AO451" s="729"/>
      <c r="AP451" s="729"/>
      <c r="AQ451" s="729"/>
      <c r="AR451" s="729"/>
      <c r="AS451" s="729"/>
      <c r="AT451" s="729"/>
      <c r="AU451" s="729"/>
      <c r="AV451" s="729"/>
      <c r="AW451" s="729"/>
      <c r="AX451" s="729"/>
      <c r="AY451" s="729"/>
      <c r="AZ451" s="729"/>
      <c r="BA451" s="729"/>
    </row>
    <row r="452" spans="1:53" ht="15.75" customHeight="1">
      <c r="A452" s="457"/>
      <c r="B452" s="456"/>
      <c r="C452" s="489">
        <v>438</v>
      </c>
      <c r="D452" s="489" t="s">
        <v>2745</v>
      </c>
      <c r="E452" s="489">
        <f t="shared" si="9"/>
        <v>414</v>
      </c>
      <c r="F452" s="489" t="s">
        <v>2635</v>
      </c>
      <c r="G452" s="489" t="s">
        <v>2678</v>
      </c>
      <c r="H452" s="490" t="s">
        <v>2801</v>
      </c>
      <c r="I452" s="490" t="s">
        <v>2800</v>
      </c>
      <c r="J452" s="490" t="s">
        <v>2745</v>
      </c>
      <c r="K452" s="490" t="s">
        <v>2780</v>
      </c>
      <c r="L452" s="490"/>
      <c r="M452" s="493" t="s">
        <v>909</v>
      </c>
      <c r="N452" s="494"/>
      <c r="O452" s="495" t="s">
        <v>197</v>
      </c>
      <c r="P452" s="495"/>
      <c r="Q452" s="494" t="s">
        <v>799</v>
      </c>
      <c r="R452" s="502" t="s">
        <v>211</v>
      </c>
      <c r="S452" s="496" t="s">
        <v>2747</v>
      </c>
      <c r="T452" s="497" t="s">
        <v>801</v>
      </c>
      <c r="U452" s="498">
        <v>27135</v>
      </c>
      <c r="V452" s="497">
        <f t="shared" ca="1" si="10"/>
        <v>51</v>
      </c>
      <c r="W452" s="497">
        <v>77081287047</v>
      </c>
      <c r="X452" s="497" t="s">
        <v>733</v>
      </c>
      <c r="Y452" s="497" t="s">
        <v>734</v>
      </c>
      <c r="Z452" s="497" t="s">
        <v>274</v>
      </c>
      <c r="AA452" s="497" t="s">
        <v>274</v>
      </c>
      <c r="AB452" s="497" t="s">
        <v>687</v>
      </c>
      <c r="AC452" s="497"/>
      <c r="AD452" s="497"/>
      <c r="AE452" s="497"/>
      <c r="AF452" s="499" t="s">
        <v>1605</v>
      </c>
      <c r="AG452" s="499" t="s">
        <v>682</v>
      </c>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457"/>
      <c r="B453" s="599"/>
      <c r="C453" s="489">
        <v>439</v>
      </c>
      <c r="D453" s="489" t="s">
        <v>2780</v>
      </c>
      <c r="E453" s="489">
        <f t="shared" si="9"/>
        <v>415</v>
      </c>
      <c r="F453" s="489" t="s">
        <v>870</v>
      </c>
      <c r="G453" s="489" t="s">
        <v>2805</v>
      </c>
      <c r="H453" s="490" t="s">
        <v>2801</v>
      </c>
      <c r="I453" s="490" t="s">
        <v>2800</v>
      </c>
      <c r="J453" s="490" t="s">
        <v>2745</v>
      </c>
      <c r="K453" s="490" t="s">
        <v>2780</v>
      </c>
      <c r="L453" s="490"/>
      <c r="M453" s="501" t="s">
        <v>909</v>
      </c>
      <c r="N453" s="494"/>
      <c r="O453" s="495" t="s">
        <v>519</v>
      </c>
      <c r="P453" s="495"/>
      <c r="Q453" s="494" t="s">
        <v>799</v>
      </c>
      <c r="R453" s="501" t="s">
        <v>2782</v>
      </c>
      <c r="S453" s="496" t="s">
        <v>2783</v>
      </c>
      <c r="T453" s="497" t="s">
        <v>801</v>
      </c>
      <c r="U453" s="498">
        <v>25388</v>
      </c>
      <c r="V453" s="497">
        <f t="shared" ca="1" si="10"/>
        <v>56</v>
      </c>
      <c r="W453" s="497" t="s">
        <v>2784</v>
      </c>
      <c r="X453" s="497" t="s">
        <v>778</v>
      </c>
      <c r="Y453" s="497" t="s">
        <v>784</v>
      </c>
      <c r="Z453" s="497" t="s">
        <v>740</v>
      </c>
      <c r="AA453" s="497" t="s">
        <v>740</v>
      </c>
      <c r="AB453" s="497" t="s">
        <v>1750</v>
      </c>
      <c r="AC453" s="497"/>
      <c r="AD453" s="497"/>
      <c r="AE453" s="497" t="s">
        <v>891</v>
      </c>
      <c r="AF453" s="499" t="s">
        <v>1605</v>
      </c>
      <c r="AG453" s="499" t="s">
        <v>688</v>
      </c>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row>
    <row r="454" spans="1:53" ht="15.75" customHeight="1">
      <c r="A454" s="457"/>
      <c r="B454" s="599"/>
      <c r="C454" s="489">
        <v>440</v>
      </c>
      <c r="D454" s="489" t="s">
        <v>2781</v>
      </c>
      <c r="E454" s="489">
        <f t="shared" si="9"/>
        <v>416</v>
      </c>
      <c r="F454" s="489" t="s">
        <v>870</v>
      </c>
      <c r="G454" s="489" t="s">
        <v>2805</v>
      </c>
      <c r="H454" s="490" t="s">
        <v>2801</v>
      </c>
      <c r="I454" s="490" t="s">
        <v>2800</v>
      </c>
      <c r="J454" s="490" t="s">
        <v>2745</v>
      </c>
      <c r="K454" s="490" t="s">
        <v>2780</v>
      </c>
      <c r="L454" s="490"/>
      <c r="M454" s="501" t="s">
        <v>909</v>
      </c>
      <c r="N454" s="494"/>
      <c r="O454" s="495"/>
      <c r="P454" s="495"/>
      <c r="Q454" s="494" t="s">
        <v>799</v>
      </c>
      <c r="R454" s="501" t="s">
        <v>2785</v>
      </c>
      <c r="S454" s="496" t="s">
        <v>2786</v>
      </c>
      <c r="T454" s="497" t="s">
        <v>801</v>
      </c>
      <c r="U454" s="498">
        <v>27470</v>
      </c>
      <c r="V454" s="497">
        <f t="shared" ca="1" si="10"/>
        <v>50</v>
      </c>
      <c r="W454" s="497" t="s">
        <v>2787</v>
      </c>
      <c r="X454" s="497" t="s">
        <v>778</v>
      </c>
      <c r="Y454" s="497" t="s">
        <v>784</v>
      </c>
      <c r="Z454" s="497" t="s">
        <v>846</v>
      </c>
      <c r="AA454" s="497" t="s">
        <v>846</v>
      </c>
      <c r="AB454" s="497" t="s">
        <v>1835</v>
      </c>
      <c r="AC454" s="497"/>
      <c r="AD454" s="497"/>
      <c r="AE454" s="497" t="s">
        <v>891</v>
      </c>
      <c r="AF454" s="499" t="s">
        <v>1605</v>
      </c>
      <c r="AG454" s="499" t="s">
        <v>688</v>
      </c>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row>
    <row r="455" spans="1:53" ht="15.75" customHeight="1">
      <c r="A455" s="457"/>
      <c r="B455" s="599"/>
      <c r="C455" s="489">
        <v>441</v>
      </c>
      <c r="D455" s="489" t="s">
        <v>2788</v>
      </c>
      <c r="E455" s="489">
        <f t="shared" si="9"/>
        <v>417</v>
      </c>
      <c r="F455" s="489" t="s">
        <v>688</v>
      </c>
      <c r="G455" s="489" t="s">
        <v>2805</v>
      </c>
      <c r="H455" s="490" t="s">
        <v>2801</v>
      </c>
      <c r="I455" s="490" t="s">
        <v>2800</v>
      </c>
      <c r="J455" s="490" t="s">
        <v>2745</v>
      </c>
      <c r="K455" s="490" t="s">
        <v>2780</v>
      </c>
      <c r="L455" s="490"/>
      <c r="M455" s="501" t="s">
        <v>909</v>
      </c>
      <c r="N455" s="494"/>
      <c r="O455" s="495"/>
      <c r="P455" s="495"/>
      <c r="Q455" s="494" t="s">
        <v>799</v>
      </c>
      <c r="R455" s="501" t="s">
        <v>2789</v>
      </c>
      <c r="S455" s="496" t="s">
        <v>2790</v>
      </c>
      <c r="T455" s="497" t="s">
        <v>801</v>
      </c>
      <c r="U455" s="498">
        <v>24892</v>
      </c>
      <c r="V455" s="497">
        <f t="shared" ca="1" si="10"/>
        <v>57</v>
      </c>
      <c r="W455" s="497" t="s">
        <v>2791</v>
      </c>
      <c r="X455" s="497" t="s">
        <v>778</v>
      </c>
      <c r="Y455" s="497" t="s">
        <v>792</v>
      </c>
      <c r="Z455" s="497" t="s">
        <v>744</v>
      </c>
      <c r="AA455" s="497" t="s">
        <v>744</v>
      </c>
      <c r="AB455" s="497" t="s">
        <v>2071</v>
      </c>
      <c r="AC455" s="497"/>
      <c r="AD455" s="497"/>
      <c r="AE455" s="497" t="s">
        <v>891</v>
      </c>
      <c r="AF455" s="499"/>
      <c r="AG455" s="499" t="s">
        <v>688</v>
      </c>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row>
    <row r="456" spans="1:53" ht="15.75" customHeight="1">
      <c r="A456" s="457"/>
      <c r="B456" s="599"/>
      <c r="C456" s="489">
        <v>442</v>
      </c>
      <c r="D456" s="489" t="s">
        <v>2067</v>
      </c>
      <c r="E456" s="489">
        <f t="shared" si="9"/>
        <v>418</v>
      </c>
      <c r="F456" s="489" t="s">
        <v>688</v>
      </c>
      <c r="G456" s="489" t="s">
        <v>2805</v>
      </c>
      <c r="H456" s="490" t="s">
        <v>2801</v>
      </c>
      <c r="I456" s="490" t="s">
        <v>2800</v>
      </c>
      <c r="J456" s="490" t="s">
        <v>2745</v>
      </c>
      <c r="K456" s="490" t="s">
        <v>2780</v>
      </c>
      <c r="L456" s="490"/>
      <c r="M456" s="501" t="s">
        <v>909</v>
      </c>
      <c r="N456" s="494"/>
      <c r="O456" s="495" t="s">
        <v>197</v>
      </c>
      <c r="P456" s="495"/>
      <c r="Q456" s="494" t="s">
        <v>799</v>
      </c>
      <c r="R456" s="501" t="s">
        <v>204</v>
      </c>
      <c r="S456" s="496" t="s">
        <v>2069</v>
      </c>
      <c r="T456" s="497" t="s">
        <v>801</v>
      </c>
      <c r="U456" s="498">
        <v>25699</v>
      </c>
      <c r="V456" s="497">
        <f t="shared" ca="1" si="10"/>
        <v>55</v>
      </c>
      <c r="W456" s="497" t="s">
        <v>2070</v>
      </c>
      <c r="X456" s="508" t="s">
        <v>733</v>
      </c>
      <c r="Y456" s="497" t="s">
        <v>734</v>
      </c>
      <c r="Z456" s="497" t="s">
        <v>744</v>
      </c>
      <c r="AA456" s="497" t="s">
        <v>744</v>
      </c>
      <c r="AB456" s="497" t="s">
        <v>2071</v>
      </c>
      <c r="AC456" s="497"/>
      <c r="AD456" s="497"/>
      <c r="AE456" s="497" t="s">
        <v>891</v>
      </c>
      <c r="AF456" s="499"/>
      <c r="AG456" s="499" t="s">
        <v>688</v>
      </c>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row>
    <row r="457" spans="1:53" ht="15.75" customHeight="1">
      <c r="A457" s="457"/>
      <c r="B457" s="599"/>
      <c r="C457" s="489">
        <v>443</v>
      </c>
      <c r="D457" s="489" t="s">
        <v>2792</v>
      </c>
      <c r="E457" s="489">
        <f t="shared" si="9"/>
        <v>419</v>
      </c>
      <c r="F457" s="489" t="s">
        <v>688</v>
      </c>
      <c r="G457" s="489" t="s">
        <v>2805</v>
      </c>
      <c r="H457" s="490" t="s">
        <v>2801</v>
      </c>
      <c r="I457" s="490" t="s">
        <v>2800</v>
      </c>
      <c r="J457" s="490" t="s">
        <v>2745</v>
      </c>
      <c r="K457" s="490" t="s">
        <v>2780</v>
      </c>
      <c r="L457" s="490"/>
      <c r="M457" s="501" t="s">
        <v>909</v>
      </c>
      <c r="N457" s="494"/>
      <c r="O457" s="495"/>
      <c r="P457" s="495"/>
      <c r="Q457" s="494" t="s">
        <v>799</v>
      </c>
      <c r="R457" s="501" t="s">
        <v>2793</v>
      </c>
      <c r="S457" s="496" t="s">
        <v>2794</v>
      </c>
      <c r="T457" s="497" t="s">
        <v>801</v>
      </c>
      <c r="U457" s="498">
        <v>26163</v>
      </c>
      <c r="V457" s="497">
        <f t="shared" ca="1" si="10"/>
        <v>54</v>
      </c>
      <c r="W457" s="497" t="s">
        <v>2795</v>
      </c>
      <c r="X457" s="497" t="s">
        <v>778</v>
      </c>
      <c r="Y457" s="497" t="s">
        <v>792</v>
      </c>
      <c r="Z457" s="497" t="s">
        <v>744</v>
      </c>
      <c r="AA457" s="497" t="s">
        <v>744</v>
      </c>
      <c r="AB457" s="497" t="s">
        <v>2047</v>
      </c>
      <c r="AC457" s="497"/>
      <c r="AD457" s="497"/>
      <c r="AE457" s="497" t="s">
        <v>891</v>
      </c>
      <c r="AF457" s="499"/>
      <c r="AG457" s="499" t="s">
        <v>688</v>
      </c>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row>
    <row r="458" spans="1:53" ht="15.75" customHeight="1">
      <c r="A458" s="457"/>
      <c r="B458" s="599"/>
      <c r="C458" s="489">
        <v>444</v>
      </c>
      <c r="D458" s="489" t="s">
        <v>2796</v>
      </c>
      <c r="E458" s="489">
        <f t="shared" si="9"/>
        <v>420</v>
      </c>
      <c r="F458" s="489" t="s">
        <v>688</v>
      </c>
      <c r="G458" s="489" t="s">
        <v>2805</v>
      </c>
      <c r="H458" s="490" t="s">
        <v>2801</v>
      </c>
      <c r="I458" s="490" t="s">
        <v>2800</v>
      </c>
      <c r="J458" s="490" t="s">
        <v>2745</v>
      </c>
      <c r="K458" s="490" t="s">
        <v>2780</v>
      </c>
      <c r="L458" s="490"/>
      <c r="M458" s="501" t="s">
        <v>909</v>
      </c>
      <c r="N458" s="494"/>
      <c r="O458" s="495"/>
      <c r="P458" s="495"/>
      <c r="Q458" s="494" t="s">
        <v>799</v>
      </c>
      <c r="R458" s="501" t="s">
        <v>2797</v>
      </c>
      <c r="S458" s="496" t="s">
        <v>2798</v>
      </c>
      <c r="T458" s="497" t="s">
        <v>801</v>
      </c>
      <c r="U458" s="498">
        <v>29041</v>
      </c>
      <c r="V458" s="497">
        <f t="shared" ca="1" si="10"/>
        <v>46</v>
      </c>
      <c r="W458" s="497" t="s">
        <v>2799</v>
      </c>
      <c r="X458" s="497" t="s">
        <v>778</v>
      </c>
      <c r="Y458" s="497" t="s">
        <v>784</v>
      </c>
      <c r="Z458" s="497" t="s">
        <v>744</v>
      </c>
      <c r="AA458" s="497" t="s">
        <v>2165</v>
      </c>
      <c r="AB458" s="497" t="s">
        <v>2166</v>
      </c>
      <c r="AC458" s="497"/>
      <c r="AD458" s="497"/>
      <c r="AE458" s="497" t="s">
        <v>891</v>
      </c>
      <c r="AF458" s="499"/>
      <c r="AG458" s="499" t="s">
        <v>688</v>
      </c>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row>
    <row r="459" spans="1:53" ht="15.75" customHeight="1">
      <c r="A459" s="457"/>
      <c r="B459" s="599"/>
      <c r="C459" s="489">
        <v>445</v>
      </c>
      <c r="D459" s="489" t="s">
        <v>2751</v>
      </c>
      <c r="E459" s="489">
        <f t="shared" si="9"/>
        <v>421</v>
      </c>
      <c r="F459" s="489" t="s">
        <v>2635</v>
      </c>
      <c r="G459" s="489" t="s">
        <v>2805</v>
      </c>
      <c r="H459" s="490" t="s">
        <v>2801</v>
      </c>
      <c r="I459" s="490" t="s">
        <v>2800</v>
      </c>
      <c r="J459" s="490" t="s">
        <v>2745</v>
      </c>
      <c r="K459" s="490" t="s">
        <v>2780</v>
      </c>
      <c r="L459" s="490"/>
      <c r="M459" s="501" t="s">
        <v>909</v>
      </c>
      <c r="N459" s="494"/>
      <c r="O459" s="495"/>
      <c r="P459" s="495"/>
      <c r="Q459" s="494" t="s">
        <v>799</v>
      </c>
      <c r="R459" s="501" t="s">
        <v>2752</v>
      </c>
      <c r="S459" s="496" t="s">
        <v>2753</v>
      </c>
      <c r="T459" s="497" t="s">
        <v>801</v>
      </c>
      <c r="U459" s="498">
        <v>26677</v>
      </c>
      <c r="V459" s="497">
        <f t="shared" ca="1" si="10"/>
        <v>53</v>
      </c>
      <c r="W459" s="497" t="s">
        <v>2754</v>
      </c>
      <c r="X459" s="497" t="s">
        <v>778</v>
      </c>
      <c r="Y459" s="497" t="s">
        <v>784</v>
      </c>
      <c r="Z459" s="497" t="s">
        <v>274</v>
      </c>
      <c r="AA459" s="497" t="s">
        <v>274</v>
      </c>
      <c r="AB459" s="497" t="s">
        <v>2755</v>
      </c>
      <c r="AC459" s="497"/>
      <c r="AD459" s="497"/>
      <c r="AE459" s="497" t="s">
        <v>891</v>
      </c>
      <c r="AF459" s="499" t="s">
        <v>1605</v>
      </c>
      <c r="AG459" s="499" t="s">
        <v>688</v>
      </c>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row>
    <row r="460" spans="1:53" ht="15.75" customHeight="1">
      <c r="A460" s="457"/>
      <c r="B460" s="599"/>
      <c r="C460" s="489">
        <v>446</v>
      </c>
      <c r="D460" s="489" t="s">
        <v>2746</v>
      </c>
      <c r="E460" s="489">
        <f t="shared" si="9"/>
        <v>422</v>
      </c>
      <c r="F460" s="489" t="s">
        <v>2635</v>
      </c>
      <c r="G460" s="489" t="s">
        <v>2805</v>
      </c>
      <c r="H460" s="490" t="s">
        <v>2801</v>
      </c>
      <c r="I460" s="490" t="s">
        <v>2800</v>
      </c>
      <c r="J460" s="490" t="s">
        <v>2745</v>
      </c>
      <c r="K460" s="490" t="s">
        <v>2780</v>
      </c>
      <c r="L460" s="490"/>
      <c r="M460" s="501" t="s">
        <v>909</v>
      </c>
      <c r="N460" s="494"/>
      <c r="O460" s="495"/>
      <c r="P460" s="495"/>
      <c r="Q460" s="494" t="s">
        <v>799</v>
      </c>
      <c r="R460" s="501" t="s">
        <v>2748</v>
      </c>
      <c r="S460" s="496" t="s">
        <v>2749</v>
      </c>
      <c r="T460" s="497" t="s">
        <v>801</v>
      </c>
      <c r="U460" s="498">
        <v>27601</v>
      </c>
      <c r="V460" s="497">
        <f t="shared" ca="1" si="10"/>
        <v>50</v>
      </c>
      <c r="W460" s="497" t="s">
        <v>2750</v>
      </c>
      <c r="X460" s="497" t="s">
        <v>778</v>
      </c>
      <c r="Y460" s="497" t="s">
        <v>784</v>
      </c>
      <c r="Z460" s="497" t="s">
        <v>274</v>
      </c>
      <c r="AA460" s="497" t="s">
        <v>274</v>
      </c>
      <c r="AB460" s="497" t="s">
        <v>2696</v>
      </c>
      <c r="AC460" s="497"/>
      <c r="AD460" s="497"/>
      <c r="AE460" s="497" t="s">
        <v>891</v>
      </c>
      <c r="AF460" s="499" t="s">
        <v>1605</v>
      </c>
      <c r="AG460" s="499" t="s">
        <v>688</v>
      </c>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row>
    <row r="461" spans="1:53" ht="15.75" customHeight="1">
      <c r="A461" s="457"/>
      <c r="B461" s="599"/>
      <c r="C461" s="489">
        <v>447</v>
      </c>
      <c r="D461" s="489" t="s">
        <v>2756</v>
      </c>
      <c r="E461" s="489">
        <f t="shared" si="9"/>
        <v>423</v>
      </c>
      <c r="F461" s="489" t="s">
        <v>2635</v>
      </c>
      <c r="G461" s="489" t="s">
        <v>2805</v>
      </c>
      <c r="H461" s="490" t="s">
        <v>2801</v>
      </c>
      <c r="I461" s="490" t="s">
        <v>2800</v>
      </c>
      <c r="J461" s="490" t="s">
        <v>2745</v>
      </c>
      <c r="K461" s="490" t="s">
        <v>2780</v>
      </c>
      <c r="L461" s="490"/>
      <c r="M461" s="501" t="s">
        <v>909</v>
      </c>
      <c r="N461" s="494"/>
      <c r="O461" s="495"/>
      <c r="P461" s="495"/>
      <c r="Q461" s="494" t="s">
        <v>799</v>
      </c>
      <c r="R461" s="501" t="s">
        <v>2757</v>
      </c>
      <c r="S461" s="496" t="s">
        <v>2758</v>
      </c>
      <c r="T461" s="497" t="s">
        <v>801</v>
      </c>
      <c r="U461" s="498">
        <v>28550</v>
      </c>
      <c r="V461" s="497">
        <f t="shared" ca="1" si="10"/>
        <v>47</v>
      </c>
      <c r="W461" s="497" t="s">
        <v>2759</v>
      </c>
      <c r="X461" s="497" t="s">
        <v>778</v>
      </c>
      <c r="Y461" s="497" t="s">
        <v>792</v>
      </c>
      <c r="Z461" s="497" t="s">
        <v>274</v>
      </c>
      <c r="AA461" s="497" t="s">
        <v>274</v>
      </c>
      <c r="AB461" s="497" t="s">
        <v>793</v>
      </c>
      <c r="AC461" s="497"/>
      <c r="AD461" s="497"/>
      <c r="AE461" s="497" t="s">
        <v>891</v>
      </c>
      <c r="AF461" s="499" t="s">
        <v>1605</v>
      </c>
      <c r="AG461" s="499" t="s">
        <v>688</v>
      </c>
      <c r="AH461" s="500"/>
      <c r="AI461" s="500"/>
      <c r="AJ461" s="500"/>
      <c r="AK461" s="193"/>
      <c r="AL461" s="500"/>
      <c r="AM461" s="500"/>
      <c r="AN461" s="500"/>
      <c r="AO461" s="500"/>
      <c r="AP461" s="500"/>
      <c r="AQ461" s="500"/>
      <c r="AR461" s="500"/>
      <c r="AS461" s="500"/>
      <c r="AT461" s="500"/>
      <c r="AU461" s="500"/>
      <c r="AV461" s="500"/>
      <c r="AW461" s="500"/>
      <c r="AX461" s="500"/>
      <c r="AY461" s="500"/>
      <c r="AZ461" s="500"/>
      <c r="BA461" s="500"/>
    </row>
    <row r="462" spans="1:53" ht="15.75" customHeight="1">
      <c r="A462" s="457"/>
      <c r="B462" s="599"/>
      <c r="C462" s="489">
        <v>448</v>
      </c>
      <c r="D462" s="489" t="s">
        <v>2760</v>
      </c>
      <c r="E462" s="489">
        <f t="shared" si="9"/>
        <v>424</v>
      </c>
      <c r="F462" s="489" t="s">
        <v>2635</v>
      </c>
      <c r="G462" s="489" t="s">
        <v>2805</v>
      </c>
      <c r="H462" s="490" t="s">
        <v>2801</v>
      </c>
      <c r="I462" s="490" t="s">
        <v>2800</v>
      </c>
      <c r="J462" s="490" t="s">
        <v>2745</v>
      </c>
      <c r="K462" s="490" t="s">
        <v>2780</v>
      </c>
      <c r="L462" s="490"/>
      <c r="M462" s="501" t="s">
        <v>909</v>
      </c>
      <c r="N462" s="494"/>
      <c r="O462" s="495"/>
      <c r="P462" s="495"/>
      <c r="Q462" s="494" t="s">
        <v>799</v>
      </c>
      <c r="R462" s="501" t="s">
        <v>2761</v>
      </c>
      <c r="S462" s="496" t="s">
        <v>2762</v>
      </c>
      <c r="T462" s="497" t="s">
        <v>801</v>
      </c>
      <c r="U462" s="498">
        <v>29149</v>
      </c>
      <c r="V462" s="497">
        <f t="shared" ca="1" si="10"/>
        <v>46</v>
      </c>
      <c r="W462" s="497" t="s">
        <v>2763</v>
      </c>
      <c r="X462" s="497" t="s">
        <v>778</v>
      </c>
      <c r="Y462" s="497" t="s">
        <v>784</v>
      </c>
      <c r="Z462" s="497" t="s">
        <v>274</v>
      </c>
      <c r="AA462" s="497" t="s">
        <v>274</v>
      </c>
      <c r="AB462" s="497" t="s">
        <v>2764</v>
      </c>
      <c r="AC462" s="497"/>
      <c r="AD462" s="497"/>
      <c r="AE462" s="497" t="s">
        <v>891</v>
      </c>
      <c r="AF462" s="499" t="s">
        <v>1605</v>
      </c>
      <c r="AG462" s="499" t="s">
        <v>688</v>
      </c>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row>
    <row r="463" spans="1:53" ht="15.75" customHeight="1">
      <c r="A463" s="457"/>
      <c r="B463" s="599"/>
      <c r="C463" s="489">
        <v>449</v>
      </c>
      <c r="D463" s="489" t="s">
        <v>2765</v>
      </c>
      <c r="E463" s="489">
        <f t="shared" si="9"/>
        <v>425</v>
      </c>
      <c r="F463" s="489" t="s">
        <v>2635</v>
      </c>
      <c r="G463" s="489" t="s">
        <v>2805</v>
      </c>
      <c r="H463" s="490" t="s">
        <v>2801</v>
      </c>
      <c r="I463" s="490" t="s">
        <v>2800</v>
      </c>
      <c r="J463" s="490" t="s">
        <v>2745</v>
      </c>
      <c r="K463" s="490" t="s">
        <v>2780</v>
      </c>
      <c r="L463" s="490"/>
      <c r="M463" s="501" t="s">
        <v>909</v>
      </c>
      <c r="N463" s="494"/>
      <c r="O463" s="495"/>
      <c r="P463" s="495"/>
      <c r="Q463" s="494" t="s">
        <v>799</v>
      </c>
      <c r="R463" s="501" t="s">
        <v>2766</v>
      </c>
      <c r="S463" s="496" t="s">
        <v>2767</v>
      </c>
      <c r="T463" s="497" t="s">
        <v>801</v>
      </c>
      <c r="U463" s="498">
        <v>29930</v>
      </c>
      <c r="V463" s="497">
        <f t="shared" ca="1" si="10"/>
        <v>44</v>
      </c>
      <c r="W463" s="497" t="s">
        <v>2768</v>
      </c>
      <c r="X463" s="497" t="s">
        <v>778</v>
      </c>
      <c r="Y463" s="497" t="s">
        <v>792</v>
      </c>
      <c r="Z463" s="497" t="s">
        <v>274</v>
      </c>
      <c r="AA463" s="497" t="s">
        <v>274</v>
      </c>
      <c r="AB463" s="497" t="s">
        <v>2769</v>
      </c>
      <c r="AC463" s="497"/>
      <c r="AD463" s="497"/>
      <c r="AE463" s="497" t="s">
        <v>891</v>
      </c>
      <c r="AF463" s="499" t="s">
        <v>1605</v>
      </c>
      <c r="AG463" s="499" t="s">
        <v>688</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450</v>
      </c>
      <c r="D464" s="489" t="s">
        <v>2770</v>
      </c>
      <c r="E464" s="489">
        <f t="shared" si="9"/>
        <v>426</v>
      </c>
      <c r="F464" s="489" t="s">
        <v>2635</v>
      </c>
      <c r="G464" s="489" t="s">
        <v>2805</v>
      </c>
      <c r="H464" s="490" t="s">
        <v>2801</v>
      </c>
      <c r="I464" s="490" t="s">
        <v>2800</v>
      </c>
      <c r="J464" s="490" t="s">
        <v>2745</v>
      </c>
      <c r="K464" s="490" t="s">
        <v>2780</v>
      </c>
      <c r="L464" s="490"/>
      <c r="M464" s="501" t="s">
        <v>909</v>
      </c>
      <c r="N464" s="494"/>
      <c r="O464" s="495"/>
      <c r="P464" s="495"/>
      <c r="Q464" s="494" t="s">
        <v>799</v>
      </c>
      <c r="R464" s="501" t="s">
        <v>2771</v>
      </c>
      <c r="S464" s="496" t="s">
        <v>2772</v>
      </c>
      <c r="T464" s="497" t="s">
        <v>801</v>
      </c>
      <c r="U464" s="498">
        <v>26318</v>
      </c>
      <c r="V464" s="497">
        <f t="shared" ca="1" si="10"/>
        <v>54</v>
      </c>
      <c r="W464" s="497" t="s">
        <v>2773</v>
      </c>
      <c r="X464" s="497" t="s">
        <v>778</v>
      </c>
      <c r="Y464" s="497" t="s">
        <v>792</v>
      </c>
      <c r="Z464" s="497" t="s">
        <v>274</v>
      </c>
      <c r="AA464" s="497" t="s">
        <v>274</v>
      </c>
      <c r="AB464" s="497" t="s">
        <v>687</v>
      </c>
      <c r="AC464" s="497" t="s">
        <v>786</v>
      </c>
      <c r="AD464" s="497" t="s">
        <v>1817</v>
      </c>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605"/>
      <c r="C465" s="489">
        <v>451</v>
      </c>
      <c r="D465" s="489" t="s">
        <v>2774</v>
      </c>
      <c r="E465" s="489">
        <f t="shared" si="9"/>
        <v>427</v>
      </c>
      <c r="F465" s="489" t="s">
        <v>2635</v>
      </c>
      <c r="G465" s="489" t="s">
        <v>2805</v>
      </c>
      <c r="H465" s="490" t="s">
        <v>2801</v>
      </c>
      <c r="I465" s="490" t="s">
        <v>2800</v>
      </c>
      <c r="J465" s="490" t="s">
        <v>2745</v>
      </c>
      <c r="K465" s="490" t="s">
        <v>2780</v>
      </c>
      <c r="L465" s="490"/>
      <c r="M465" s="502" t="s">
        <v>909</v>
      </c>
      <c r="N465" s="494"/>
      <c r="O465" s="495"/>
      <c r="P465" s="495"/>
      <c r="Q465" s="494" t="s">
        <v>799</v>
      </c>
      <c r="R465" s="502" t="s">
        <v>2775</v>
      </c>
      <c r="S465" s="496" t="s">
        <v>2776</v>
      </c>
      <c r="T465" s="497" t="s">
        <v>801</v>
      </c>
      <c r="U465" s="498">
        <v>28655</v>
      </c>
      <c r="V465" s="497">
        <f t="shared" ca="1" si="10"/>
        <v>47</v>
      </c>
      <c r="W465" s="497" t="s">
        <v>2777</v>
      </c>
      <c r="X465" s="497" t="s">
        <v>778</v>
      </c>
      <c r="Y465" s="497" t="s">
        <v>792</v>
      </c>
      <c r="Z465" s="728" t="s">
        <v>2778</v>
      </c>
      <c r="AA465" s="728" t="s">
        <v>676</v>
      </c>
      <c r="AB465" s="728" t="s">
        <v>2779</v>
      </c>
      <c r="AC465" s="497" t="s">
        <v>786</v>
      </c>
      <c r="AD465" s="497" t="s">
        <v>1224</v>
      </c>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456"/>
      <c r="C466" s="489">
        <v>452</v>
      </c>
      <c r="D466" s="489" t="s">
        <v>822</v>
      </c>
      <c r="E466" s="489">
        <f t="shared" si="9"/>
        <v>427</v>
      </c>
      <c r="F466" s="489"/>
      <c r="G466" s="489" t="s">
        <v>3653</v>
      </c>
      <c r="H466" s="490" t="s">
        <v>96</v>
      </c>
      <c r="I466" s="490"/>
      <c r="J466" s="490" t="s">
        <v>822</v>
      </c>
      <c r="K466" s="490"/>
      <c r="L466" s="535"/>
      <c r="M466" s="493" t="s">
        <v>727</v>
      </c>
      <c r="N466" s="494"/>
      <c r="O466" s="495" t="s">
        <v>390</v>
      </c>
      <c r="P466" s="495"/>
      <c r="Q466" s="494"/>
      <c r="R466" s="493" t="s">
        <v>96</v>
      </c>
      <c r="S466" s="496" t="s">
        <v>2915</v>
      </c>
      <c r="T466" s="497" t="s">
        <v>801</v>
      </c>
      <c r="U466" s="498">
        <v>31722</v>
      </c>
      <c r="V466" s="497">
        <f t="shared" ca="1" si="10"/>
        <v>39</v>
      </c>
      <c r="W466" s="497" t="s">
        <v>824</v>
      </c>
      <c r="X466" s="497" t="s">
        <v>733</v>
      </c>
      <c r="Y466" s="739" t="s">
        <v>734</v>
      </c>
      <c r="Z466" s="740" t="s">
        <v>676</v>
      </c>
      <c r="AA466" s="741" t="s">
        <v>736</v>
      </c>
      <c r="AB466" s="742" t="s">
        <v>737</v>
      </c>
      <c r="AC466" s="743" t="s">
        <v>1012</v>
      </c>
      <c r="AD466" s="497"/>
      <c r="AE466" s="497"/>
      <c r="AF466" s="499"/>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456"/>
      <c r="C467" s="489">
        <v>453</v>
      </c>
      <c r="D467" s="489" t="s">
        <v>2916</v>
      </c>
      <c r="E467" s="489">
        <f t="shared" si="9"/>
        <v>428</v>
      </c>
      <c r="F467" s="489" t="s">
        <v>688</v>
      </c>
      <c r="G467" s="489" t="s">
        <v>3653</v>
      </c>
      <c r="H467" s="490" t="s">
        <v>96</v>
      </c>
      <c r="I467" s="490" t="s">
        <v>822</v>
      </c>
      <c r="J467" s="490" t="s">
        <v>822</v>
      </c>
      <c r="K467" s="490" t="s">
        <v>2916</v>
      </c>
      <c r="L467" s="535" t="s">
        <v>2917</v>
      </c>
      <c r="M467" s="501" t="s">
        <v>727</v>
      </c>
      <c r="N467" s="494"/>
      <c r="O467" s="495" t="s">
        <v>519</v>
      </c>
      <c r="P467" s="495"/>
      <c r="Q467" s="494" t="s">
        <v>799</v>
      </c>
      <c r="R467" s="526" t="s">
        <v>584</v>
      </c>
      <c r="S467" s="496" t="s">
        <v>2918</v>
      </c>
      <c r="T467" s="497" t="s">
        <v>801</v>
      </c>
      <c r="U467" s="498">
        <v>33100</v>
      </c>
      <c r="V467" s="497">
        <f t="shared" ca="1" si="10"/>
        <v>35</v>
      </c>
      <c r="W467" s="497" t="s">
        <v>2919</v>
      </c>
      <c r="X467" s="497" t="s">
        <v>778</v>
      </c>
      <c r="Y467" s="739" t="s">
        <v>784</v>
      </c>
      <c r="Z467" s="744" t="s">
        <v>676</v>
      </c>
      <c r="AA467" s="497" t="s">
        <v>676</v>
      </c>
      <c r="AB467" s="745" t="s">
        <v>2920</v>
      </c>
      <c r="AC467" s="743"/>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456"/>
      <c r="C468" s="489">
        <v>458</v>
      </c>
      <c r="D468" s="489" t="s">
        <v>2921</v>
      </c>
      <c r="E468" s="489">
        <f t="shared" si="9"/>
        <v>429</v>
      </c>
      <c r="F468" s="489" t="s">
        <v>688</v>
      </c>
      <c r="G468" s="489" t="s">
        <v>3653</v>
      </c>
      <c r="H468" s="490" t="s">
        <v>96</v>
      </c>
      <c r="I468" s="490" t="s">
        <v>822</v>
      </c>
      <c r="J468" s="490" t="s">
        <v>822</v>
      </c>
      <c r="K468" s="490" t="s">
        <v>2916</v>
      </c>
      <c r="L468" s="535" t="s">
        <v>2917</v>
      </c>
      <c r="M468" s="501" t="s">
        <v>727</v>
      </c>
      <c r="N468" s="494"/>
      <c r="O468" s="495"/>
      <c r="P468" s="495"/>
      <c r="Q468" s="494" t="s">
        <v>799</v>
      </c>
      <c r="R468" s="370" t="s">
        <v>2922</v>
      </c>
      <c r="S468" s="496" t="s">
        <v>2923</v>
      </c>
      <c r="T468" s="497" t="s">
        <v>801</v>
      </c>
      <c r="U468" s="498">
        <v>32267</v>
      </c>
      <c r="V468" s="497">
        <f t="shared" ca="1" si="10"/>
        <v>37</v>
      </c>
      <c r="W468" s="497" t="s">
        <v>2924</v>
      </c>
      <c r="X468" s="497" t="s">
        <v>778</v>
      </c>
      <c r="Y468" s="739" t="s">
        <v>792</v>
      </c>
      <c r="Z468" s="744" t="s">
        <v>676</v>
      </c>
      <c r="AA468" s="497" t="s">
        <v>676</v>
      </c>
      <c r="AB468" s="745" t="s">
        <v>2920</v>
      </c>
      <c r="AC468" s="743"/>
      <c r="AD468" s="497" t="s">
        <v>2925</v>
      </c>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456"/>
      <c r="C469" s="489">
        <v>460</v>
      </c>
      <c r="D469" s="489" t="s">
        <v>2926</v>
      </c>
      <c r="E469" s="489">
        <f t="shared" si="9"/>
        <v>430</v>
      </c>
      <c r="F469" s="489" t="s">
        <v>688</v>
      </c>
      <c r="G469" s="489" t="s">
        <v>3653</v>
      </c>
      <c r="H469" s="490" t="s">
        <v>96</v>
      </c>
      <c r="I469" s="490" t="s">
        <v>822</v>
      </c>
      <c r="J469" s="490" t="s">
        <v>822</v>
      </c>
      <c r="K469" s="490" t="s">
        <v>2916</v>
      </c>
      <c r="L469" s="535" t="s">
        <v>2917</v>
      </c>
      <c r="M469" s="501" t="s">
        <v>727</v>
      </c>
      <c r="N469" s="494"/>
      <c r="O469" s="495"/>
      <c r="P469" s="495"/>
      <c r="Q469" s="494" t="s">
        <v>799</v>
      </c>
      <c r="R469" s="526" t="s">
        <v>2927</v>
      </c>
      <c r="S469" s="496" t="s">
        <v>2928</v>
      </c>
      <c r="T469" s="497" t="s">
        <v>801</v>
      </c>
      <c r="U469" s="498">
        <v>35591</v>
      </c>
      <c r="V469" s="497">
        <f t="shared" ca="1" si="10"/>
        <v>28</v>
      </c>
      <c r="W469" s="497" t="s">
        <v>2929</v>
      </c>
      <c r="X469" s="508" t="s">
        <v>733</v>
      </c>
      <c r="Y469" s="739" t="s">
        <v>734</v>
      </c>
      <c r="Z469" s="744" t="s">
        <v>676</v>
      </c>
      <c r="AA469" s="497" t="s">
        <v>676</v>
      </c>
      <c r="AB469" s="745" t="s">
        <v>2920</v>
      </c>
      <c r="AC469" s="743"/>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193"/>
      <c r="B470" s="193"/>
      <c r="C470" s="489">
        <v>460</v>
      </c>
      <c r="D470" s="746" t="s">
        <v>2930</v>
      </c>
      <c r="E470" s="489">
        <f t="shared" si="9"/>
        <v>431</v>
      </c>
      <c r="F470" s="747" t="s">
        <v>688</v>
      </c>
      <c r="G470" s="489" t="s">
        <v>3653</v>
      </c>
      <c r="H470" s="528" t="s">
        <v>96</v>
      </c>
      <c r="I470" s="528" t="s">
        <v>822</v>
      </c>
      <c r="J470" s="528" t="s">
        <v>822</v>
      </c>
      <c r="K470" s="528" t="s">
        <v>2916</v>
      </c>
      <c r="L470" s="749" t="s">
        <v>2917</v>
      </c>
      <c r="M470" s="501" t="s">
        <v>727</v>
      </c>
      <c r="N470" s="720" t="s">
        <v>365</v>
      </c>
      <c r="O470" s="728"/>
      <c r="P470" s="728"/>
      <c r="Q470" s="750" t="s">
        <v>799</v>
      </c>
      <c r="R470" s="642" t="s">
        <v>2931</v>
      </c>
      <c r="S470" s="751" t="s">
        <v>2932</v>
      </c>
      <c r="T470" s="728" t="s">
        <v>801</v>
      </c>
      <c r="U470" s="752">
        <v>31113</v>
      </c>
      <c r="V470" s="728">
        <f t="shared" ca="1" si="10"/>
        <v>40</v>
      </c>
      <c r="W470" s="728" t="s">
        <v>2933</v>
      </c>
      <c r="X470" s="728" t="s">
        <v>778</v>
      </c>
      <c r="Y470" s="753" t="s">
        <v>792</v>
      </c>
      <c r="Z470" s="754" t="s">
        <v>676</v>
      </c>
      <c r="AA470" s="728" t="s">
        <v>676</v>
      </c>
      <c r="AB470" s="756" t="s">
        <v>2934</v>
      </c>
      <c r="AC470" s="757"/>
      <c r="AD470" s="728"/>
      <c r="AE470" s="728" t="s">
        <v>982</v>
      </c>
      <c r="AF470" s="728"/>
      <c r="AG470" s="728"/>
      <c r="AH470" s="500"/>
      <c r="AI470" s="500"/>
      <c r="AJ470" s="500"/>
      <c r="AK470" s="500"/>
      <c r="AL470" s="193"/>
      <c r="AM470" s="193"/>
      <c r="AN470" s="193"/>
      <c r="AO470" s="193"/>
      <c r="AP470" s="193"/>
      <c r="AQ470" s="193"/>
      <c r="AR470" s="193"/>
      <c r="AS470" s="193"/>
      <c r="AT470" s="193"/>
      <c r="AU470" s="193"/>
      <c r="AV470" s="193"/>
      <c r="AW470" s="193"/>
      <c r="AX470" s="193"/>
      <c r="AY470" s="193"/>
      <c r="AZ470" s="193"/>
      <c r="BA470" s="193"/>
    </row>
    <row r="471" spans="1:53" ht="15.75" customHeight="1">
      <c r="A471" s="193"/>
      <c r="B471" s="193"/>
      <c r="C471" s="489">
        <v>460</v>
      </c>
      <c r="D471" s="758" t="s">
        <v>2935</v>
      </c>
      <c r="E471" s="489">
        <f t="shared" si="9"/>
        <v>432</v>
      </c>
      <c r="F471" s="747" t="s">
        <v>688</v>
      </c>
      <c r="G471" s="489" t="s">
        <v>3653</v>
      </c>
      <c r="H471" s="528" t="s">
        <v>96</v>
      </c>
      <c r="I471" s="528" t="s">
        <v>822</v>
      </c>
      <c r="J471" s="528" t="s">
        <v>822</v>
      </c>
      <c r="K471" s="528" t="s">
        <v>2916</v>
      </c>
      <c r="L471" s="749" t="s">
        <v>2917</v>
      </c>
      <c r="M471" s="501" t="s">
        <v>727</v>
      </c>
      <c r="N471" s="759" t="s">
        <v>365</v>
      </c>
      <c r="O471" s="760"/>
      <c r="P471" s="489"/>
      <c r="Q471" s="750" t="s">
        <v>799</v>
      </c>
      <c r="R471" s="961" t="s">
        <v>2936</v>
      </c>
      <c r="S471" s="760" t="s">
        <v>2937</v>
      </c>
      <c r="T471" s="753" t="s">
        <v>801</v>
      </c>
      <c r="U471" s="761">
        <v>30783</v>
      </c>
      <c r="V471" s="762">
        <f t="shared" ca="1" si="10"/>
        <v>41</v>
      </c>
      <c r="W471" s="763" t="s">
        <v>2938</v>
      </c>
      <c r="X471" s="762" t="s">
        <v>778</v>
      </c>
      <c r="Y471" s="764" t="s">
        <v>792</v>
      </c>
      <c r="Z471" s="765" t="s">
        <v>676</v>
      </c>
      <c r="AA471" s="1029" t="s">
        <v>676</v>
      </c>
      <c r="AB471" s="767" t="s">
        <v>1634</v>
      </c>
      <c r="AC471" s="760"/>
      <c r="AD471" s="489"/>
      <c r="AE471" s="489" t="s">
        <v>1380</v>
      </c>
      <c r="AF471" s="489"/>
      <c r="AG471" s="499" t="s">
        <v>688</v>
      </c>
      <c r="AH471" s="500"/>
      <c r="AI471" s="500"/>
      <c r="AJ471" s="500"/>
      <c r="AK471" s="500"/>
      <c r="AL471" s="193"/>
      <c r="AM471" s="193"/>
      <c r="AN471" s="193"/>
      <c r="AO471" s="193"/>
      <c r="AP471" s="193"/>
      <c r="AQ471" s="193"/>
      <c r="AR471" s="193"/>
      <c r="AS471" s="193"/>
      <c r="AT471" s="193"/>
      <c r="AU471" s="193"/>
      <c r="AV471" s="193"/>
      <c r="AW471" s="193"/>
      <c r="AX471" s="193"/>
      <c r="AY471" s="193"/>
      <c r="AZ471" s="193"/>
      <c r="BA471" s="193"/>
    </row>
    <row r="472" spans="1:53" ht="15.75" customHeight="1">
      <c r="A472" s="457"/>
      <c r="B472" s="456"/>
      <c r="C472" s="489">
        <v>454</v>
      </c>
      <c r="D472" s="489" t="s">
        <v>2917</v>
      </c>
      <c r="E472" s="489">
        <f t="shared" si="9"/>
        <v>433</v>
      </c>
      <c r="F472" s="489" t="s">
        <v>688</v>
      </c>
      <c r="G472" s="489" t="s">
        <v>3653</v>
      </c>
      <c r="H472" s="490" t="s">
        <v>96</v>
      </c>
      <c r="I472" s="490" t="s">
        <v>822</v>
      </c>
      <c r="J472" s="490" t="s">
        <v>822</v>
      </c>
      <c r="K472" s="490" t="s">
        <v>2916</v>
      </c>
      <c r="L472" s="535" t="s">
        <v>2917</v>
      </c>
      <c r="M472" s="501" t="s">
        <v>727</v>
      </c>
      <c r="N472" s="494"/>
      <c r="O472" s="495" t="s">
        <v>519</v>
      </c>
      <c r="P472" s="495"/>
      <c r="Q472" s="494" t="s">
        <v>799</v>
      </c>
      <c r="R472" s="642" t="s">
        <v>2939</v>
      </c>
      <c r="S472" s="496" t="s">
        <v>2940</v>
      </c>
      <c r="T472" s="497" t="s">
        <v>801</v>
      </c>
      <c r="U472" s="498">
        <v>21995</v>
      </c>
      <c r="V472" s="497">
        <f t="shared" ca="1" si="10"/>
        <v>65</v>
      </c>
      <c r="W472" s="497" t="s">
        <v>2941</v>
      </c>
      <c r="X472" s="508" t="s">
        <v>733</v>
      </c>
      <c r="Y472" s="739" t="s">
        <v>734</v>
      </c>
      <c r="Z472" s="768" t="s">
        <v>1235</v>
      </c>
      <c r="AA472" s="741" t="s">
        <v>1235</v>
      </c>
      <c r="AB472" s="742" t="s">
        <v>2942</v>
      </c>
      <c r="AC472" s="743"/>
      <c r="AD472" s="497"/>
      <c r="AE472" s="497" t="s">
        <v>891</v>
      </c>
      <c r="AF472" s="499"/>
      <c r="AG472" s="499" t="s">
        <v>688</v>
      </c>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456"/>
      <c r="C473" s="489">
        <v>455</v>
      </c>
      <c r="D473" s="489" t="s">
        <v>2943</v>
      </c>
      <c r="E473" s="489">
        <f t="shared" si="9"/>
        <v>434</v>
      </c>
      <c r="F473" s="489" t="s">
        <v>688</v>
      </c>
      <c r="G473" s="489" t="s">
        <v>3653</v>
      </c>
      <c r="H473" s="490" t="s">
        <v>96</v>
      </c>
      <c r="I473" s="490" t="s">
        <v>822</v>
      </c>
      <c r="J473" s="490" t="s">
        <v>822</v>
      </c>
      <c r="K473" s="490" t="s">
        <v>2916</v>
      </c>
      <c r="L473" s="535" t="s">
        <v>2917</v>
      </c>
      <c r="M473" s="501" t="s">
        <v>727</v>
      </c>
      <c r="N473" s="494"/>
      <c r="O473" s="495"/>
      <c r="P473" s="507" t="s">
        <v>2944</v>
      </c>
      <c r="Q473" s="494" t="s">
        <v>799</v>
      </c>
      <c r="R473" s="769" t="s">
        <v>2945</v>
      </c>
      <c r="S473" s="527" t="s">
        <v>2946</v>
      </c>
      <c r="T473" s="497" t="s">
        <v>801</v>
      </c>
      <c r="U473" s="498">
        <v>28273</v>
      </c>
      <c r="V473" s="497">
        <f t="shared" ca="1" si="10"/>
        <v>48</v>
      </c>
      <c r="W473" s="497" t="s">
        <v>2947</v>
      </c>
      <c r="X473" s="497" t="s">
        <v>778</v>
      </c>
      <c r="Y473" s="739" t="s">
        <v>784</v>
      </c>
      <c r="Z473" s="770" t="s">
        <v>1235</v>
      </c>
      <c r="AA473" s="497" t="s">
        <v>1235</v>
      </c>
      <c r="AB473" s="771" t="s">
        <v>2948</v>
      </c>
      <c r="AC473" s="743"/>
      <c r="AD473" s="497"/>
      <c r="AE473" s="497" t="s">
        <v>891</v>
      </c>
      <c r="AF473" s="499"/>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456"/>
      <c r="C474" s="489">
        <v>457</v>
      </c>
      <c r="D474" s="489" t="s">
        <v>2949</v>
      </c>
      <c r="E474" s="489">
        <f t="shared" si="9"/>
        <v>435</v>
      </c>
      <c r="F474" s="489" t="s">
        <v>688</v>
      </c>
      <c r="G474" s="489" t="s">
        <v>3653</v>
      </c>
      <c r="H474" s="490" t="s">
        <v>96</v>
      </c>
      <c r="I474" s="490" t="s">
        <v>822</v>
      </c>
      <c r="J474" s="490" t="s">
        <v>822</v>
      </c>
      <c r="K474" s="490" t="s">
        <v>2916</v>
      </c>
      <c r="L474" s="535" t="s">
        <v>2917</v>
      </c>
      <c r="M474" s="501" t="s">
        <v>727</v>
      </c>
      <c r="N474" s="494"/>
      <c r="O474" s="495"/>
      <c r="P474" s="495"/>
      <c r="Q474" s="494" t="s">
        <v>799</v>
      </c>
      <c r="R474" s="534" t="s">
        <v>2950</v>
      </c>
      <c r="S474" s="496" t="s">
        <v>2951</v>
      </c>
      <c r="T474" s="497" t="s">
        <v>801</v>
      </c>
      <c r="U474" s="498">
        <v>31463</v>
      </c>
      <c r="V474" s="497">
        <f t="shared" ca="1" si="10"/>
        <v>39</v>
      </c>
      <c r="W474" s="497" t="s">
        <v>2952</v>
      </c>
      <c r="X474" s="497" t="s">
        <v>778</v>
      </c>
      <c r="Y474" s="739" t="s">
        <v>784</v>
      </c>
      <c r="Z474" s="744" t="s">
        <v>676</v>
      </c>
      <c r="AA474" s="497" t="s">
        <v>676</v>
      </c>
      <c r="AB474" s="772" t="s">
        <v>1344</v>
      </c>
      <c r="AC474" s="743"/>
      <c r="AD474" s="497"/>
      <c r="AE474" s="497" t="s">
        <v>891</v>
      </c>
      <c r="AF474" s="499"/>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456"/>
      <c r="C475" s="489">
        <v>456</v>
      </c>
      <c r="D475" s="489" t="s">
        <v>2953</v>
      </c>
      <c r="E475" s="489">
        <f t="shared" si="9"/>
        <v>436</v>
      </c>
      <c r="F475" s="489" t="s">
        <v>688</v>
      </c>
      <c r="G475" s="489" t="s">
        <v>3653</v>
      </c>
      <c r="H475" s="490" t="s">
        <v>96</v>
      </c>
      <c r="I475" s="490" t="s">
        <v>822</v>
      </c>
      <c r="J475" s="490" t="s">
        <v>822</v>
      </c>
      <c r="K475" s="490" t="s">
        <v>2916</v>
      </c>
      <c r="L475" s="535" t="s">
        <v>2917</v>
      </c>
      <c r="M475" s="501" t="s">
        <v>727</v>
      </c>
      <c r="N475" s="494"/>
      <c r="O475" s="495"/>
      <c r="P475" s="495"/>
      <c r="Q475" s="494" t="s">
        <v>799</v>
      </c>
      <c r="R475" s="526" t="s">
        <v>4011</v>
      </c>
      <c r="S475" s="496" t="s">
        <v>2955</v>
      </c>
      <c r="T475" s="497" t="s">
        <v>801</v>
      </c>
      <c r="U475" s="498">
        <v>30230</v>
      </c>
      <c r="V475" s="497">
        <f t="shared" ca="1" si="10"/>
        <v>43</v>
      </c>
      <c r="W475" s="497" t="s">
        <v>2956</v>
      </c>
      <c r="X475" s="497" t="s">
        <v>778</v>
      </c>
      <c r="Y475" s="739" t="s">
        <v>784</v>
      </c>
      <c r="Z475" s="770" t="s">
        <v>1842</v>
      </c>
      <c r="AA475" s="497" t="s">
        <v>1842</v>
      </c>
      <c r="AB475" s="771" t="s">
        <v>2957</v>
      </c>
      <c r="AC475" s="743"/>
      <c r="AD475" s="497"/>
      <c r="AE475" s="497" t="s">
        <v>891</v>
      </c>
      <c r="AF475" s="499"/>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456"/>
      <c r="C476" s="489">
        <v>459</v>
      </c>
      <c r="D476" s="489" t="s">
        <v>2958</v>
      </c>
      <c r="E476" s="489">
        <f t="shared" si="9"/>
        <v>437</v>
      </c>
      <c r="F476" s="489" t="s">
        <v>688</v>
      </c>
      <c r="G476" s="489" t="s">
        <v>3653</v>
      </c>
      <c r="H476" s="490" t="s">
        <v>96</v>
      </c>
      <c r="I476" s="490" t="s">
        <v>822</v>
      </c>
      <c r="J476" s="490" t="s">
        <v>822</v>
      </c>
      <c r="K476" s="490" t="s">
        <v>2916</v>
      </c>
      <c r="L476" s="535" t="s">
        <v>2917</v>
      </c>
      <c r="M476" s="504" t="s">
        <v>727</v>
      </c>
      <c r="N476" s="494"/>
      <c r="O476" s="495"/>
      <c r="P476" s="495"/>
      <c r="Q476" s="494" t="s">
        <v>799</v>
      </c>
      <c r="R476" s="504" t="s">
        <v>2959</v>
      </c>
      <c r="S476" s="496" t="s">
        <v>2960</v>
      </c>
      <c r="T476" s="497" t="s">
        <v>801</v>
      </c>
      <c r="U476" s="498">
        <v>32894</v>
      </c>
      <c r="V476" s="497">
        <f t="shared" ca="1" si="10"/>
        <v>36</v>
      </c>
      <c r="W476" s="497" t="s">
        <v>2961</v>
      </c>
      <c r="X476" s="497" t="s">
        <v>778</v>
      </c>
      <c r="Y476" s="739" t="s">
        <v>784</v>
      </c>
      <c r="Z476" s="773" t="s">
        <v>1842</v>
      </c>
      <c r="AA476" s="774" t="s">
        <v>1842</v>
      </c>
      <c r="AB476" s="775" t="s">
        <v>2957</v>
      </c>
      <c r="AC476" s="743"/>
      <c r="AD476" s="497"/>
      <c r="AE476" s="497" t="s">
        <v>891</v>
      </c>
      <c r="AF476" s="499"/>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460</v>
      </c>
      <c r="D477" s="776" t="s">
        <v>2967</v>
      </c>
      <c r="E477" s="489">
        <f t="shared" si="9"/>
        <v>438</v>
      </c>
      <c r="F477" s="776" t="s">
        <v>682</v>
      </c>
      <c r="G477" s="489" t="s">
        <v>3653</v>
      </c>
      <c r="H477" s="777" t="s">
        <v>96</v>
      </c>
      <c r="I477" s="777" t="s">
        <v>822</v>
      </c>
      <c r="J477" s="777" t="s">
        <v>2967</v>
      </c>
      <c r="K477" s="777" t="s">
        <v>2968</v>
      </c>
      <c r="L477" s="777"/>
      <c r="M477" s="514" t="s">
        <v>765</v>
      </c>
      <c r="N477" s="732"/>
      <c r="O477" s="778" t="s">
        <v>197</v>
      </c>
      <c r="P477" s="778"/>
      <c r="Q477" s="732" t="s">
        <v>799</v>
      </c>
      <c r="R477" s="514" t="s">
        <v>580</v>
      </c>
      <c r="S477" s="779" t="s">
        <v>2969</v>
      </c>
      <c r="T477" s="728" t="s">
        <v>801</v>
      </c>
      <c r="U477" s="780">
        <v>28944</v>
      </c>
      <c r="V477" s="781">
        <f t="shared" ca="1" si="10"/>
        <v>46</v>
      </c>
      <c r="W477" s="782" t="s">
        <v>2970</v>
      </c>
      <c r="X477" s="783" t="s">
        <v>733</v>
      </c>
      <c r="Y477" s="783" t="s">
        <v>734</v>
      </c>
      <c r="Z477" s="782" t="s">
        <v>274</v>
      </c>
      <c r="AA477" s="782" t="s">
        <v>274</v>
      </c>
      <c r="AB477" s="782" t="s">
        <v>2971</v>
      </c>
      <c r="AC477" s="782"/>
      <c r="AD477" s="782"/>
      <c r="AE477" s="782" t="s">
        <v>794</v>
      </c>
      <c r="AF477" s="784"/>
      <c r="AG477" s="784" t="s">
        <v>682</v>
      </c>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460</v>
      </c>
      <c r="D478" s="489" t="s">
        <v>2968</v>
      </c>
      <c r="E478" s="489">
        <f t="shared" si="9"/>
        <v>439</v>
      </c>
      <c r="F478" s="489" t="s">
        <v>688</v>
      </c>
      <c r="G478" s="489" t="s">
        <v>3653</v>
      </c>
      <c r="H478" s="490" t="s">
        <v>96</v>
      </c>
      <c r="I478" s="490" t="s">
        <v>822</v>
      </c>
      <c r="J478" s="490" t="s">
        <v>2967</v>
      </c>
      <c r="K478" s="490" t="s">
        <v>2968</v>
      </c>
      <c r="L478" s="490"/>
      <c r="M478" s="501" t="s">
        <v>765</v>
      </c>
      <c r="N478" s="494"/>
      <c r="O478" s="495" t="s">
        <v>519</v>
      </c>
      <c r="P478" s="495"/>
      <c r="Q478" s="494" t="s">
        <v>799</v>
      </c>
      <c r="R478" s="501" t="s">
        <v>585</v>
      </c>
      <c r="S478" s="496" t="s">
        <v>2972</v>
      </c>
      <c r="T478" s="728" t="s">
        <v>801</v>
      </c>
      <c r="U478" s="498">
        <v>30933</v>
      </c>
      <c r="V478" s="728">
        <f t="shared" ca="1" si="10"/>
        <v>41</v>
      </c>
      <c r="W478" s="497" t="s">
        <v>2973</v>
      </c>
      <c r="X478" s="497" t="s">
        <v>778</v>
      </c>
      <c r="Y478" s="497" t="s">
        <v>792</v>
      </c>
      <c r="Z478" s="497" t="s">
        <v>676</v>
      </c>
      <c r="AA478" s="497" t="s">
        <v>676</v>
      </c>
      <c r="AB478" s="497" t="s">
        <v>2974</v>
      </c>
      <c r="AC478" s="497"/>
      <c r="AD478" s="497"/>
      <c r="AE478" s="497" t="s">
        <v>794</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464</v>
      </c>
      <c r="D479" s="489" t="s">
        <v>3060</v>
      </c>
      <c r="E479" s="489">
        <f t="shared" si="9"/>
        <v>440</v>
      </c>
      <c r="F479" s="489" t="s">
        <v>688</v>
      </c>
      <c r="G479" s="489" t="s">
        <v>3653</v>
      </c>
      <c r="H479" s="490" t="s">
        <v>96</v>
      </c>
      <c r="I479" s="490" t="s">
        <v>822</v>
      </c>
      <c r="J479" s="490" t="s">
        <v>2967</v>
      </c>
      <c r="K479" s="490" t="s">
        <v>2968</v>
      </c>
      <c r="L479" s="490"/>
      <c r="M479" s="501" t="s">
        <v>765</v>
      </c>
      <c r="N479" s="494"/>
      <c r="O479" s="786" t="s">
        <v>197</v>
      </c>
      <c r="P479" s="495"/>
      <c r="Q479" s="494" t="s">
        <v>799</v>
      </c>
      <c r="R479" s="501" t="s">
        <v>581</v>
      </c>
      <c r="S479" s="496" t="s">
        <v>3061</v>
      </c>
      <c r="T479" s="728" t="s">
        <v>801</v>
      </c>
      <c r="U479" s="498">
        <v>21524</v>
      </c>
      <c r="V479" s="497">
        <f t="shared" ca="1" si="10"/>
        <v>67</v>
      </c>
      <c r="W479" s="497" t="s">
        <v>3062</v>
      </c>
      <c r="X479" s="508" t="s">
        <v>733</v>
      </c>
      <c r="Y479" s="497" t="s">
        <v>734</v>
      </c>
      <c r="Z479" s="497" t="s">
        <v>676</v>
      </c>
      <c r="AA479" s="497" t="s">
        <v>676</v>
      </c>
      <c r="AB479" s="497" t="s">
        <v>3063</v>
      </c>
      <c r="AC479" s="497"/>
      <c r="AD479" s="497"/>
      <c r="AE479" s="497" t="s">
        <v>794</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465</v>
      </c>
      <c r="D480" s="489" t="s">
        <v>2975</v>
      </c>
      <c r="E480" s="489">
        <f t="shared" si="9"/>
        <v>441</v>
      </c>
      <c r="F480" s="489" t="s">
        <v>688</v>
      </c>
      <c r="G480" s="489" t="s">
        <v>3653</v>
      </c>
      <c r="H480" s="490" t="s">
        <v>96</v>
      </c>
      <c r="I480" s="490" t="s">
        <v>822</v>
      </c>
      <c r="J480" s="490" t="s">
        <v>2967</v>
      </c>
      <c r="K480" s="490" t="s">
        <v>2968</v>
      </c>
      <c r="L480" s="490"/>
      <c r="M480" s="501" t="s">
        <v>765</v>
      </c>
      <c r="N480" s="494"/>
      <c r="O480" s="495"/>
      <c r="P480" s="495"/>
      <c r="Q480" s="494" t="s">
        <v>799</v>
      </c>
      <c r="R480" s="501" t="s">
        <v>600</v>
      </c>
      <c r="S480" s="496" t="s">
        <v>2976</v>
      </c>
      <c r="T480" s="497" t="s">
        <v>801</v>
      </c>
      <c r="U480" s="498">
        <v>26339</v>
      </c>
      <c r="V480" s="497">
        <f t="shared" ca="1" si="10"/>
        <v>53</v>
      </c>
      <c r="W480" s="497" t="s">
        <v>2977</v>
      </c>
      <c r="X480" s="497" t="s">
        <v>778</v>
      </c>
      <c r="Y480" s="497" t="s">
        <v>792</v>
      </c>
      <c r="Z480" s="497" t="s">
        <v>676</v>
      </c>
      <c r="AA480" s="497" t="s">
        <v>676</v>
      </c>
      <c r="AB480" s="497" t="s">
        <v>2978</v>
      </c>
      <c r="AC480" s="497"/>
      <c r="AD480" s="497"/>
      <c r="AE480" s="497" t="s">
        <v>794</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466</v>
      </c>
      <c r="D481" s="489" t="s">
        <v>2984</v>
      </c>
      <c r="E481" s="489">
        <f t="shared" si="9"/>
        <v>442</v>
      </c>
      <c r="F481" s="489" t="s">
        <v>688</v>
      </c>
      <c r="G481" s="489" t="s">
        <v>3653</v>
      </c>
      <c r="H481" s="490" t="s">
        <v>96</v>
      </c>
      <c r="I481" s="490" t="s">
        <v>822</v>
      </c>
      <c r="J481" s="490" t="s">
        <v>2967</v>
      </c>
      <c r="K481" s="490" t="s">
        <v>2968</v>
      </c>
      <c r="L481" s="490"/>
      <c r="M481" s="501" t="s">
        <v>765</v>
      </c>
      <c r="N481" s="494"/>
      <c r="O481" s="495"/>
      <c r="P481" s="495"/>
      <c r="Q481" s="494" t="s">
        <v>799</v>
      </c>
      <c r="R481" s="501" t="s">
        <v>2985</v>
      </c>
      <c r="S481" s="496" t="s">
        <v>2986</v>
      </c>
      <c r="T481" s="497" t="s">
        <v>801</v>
      </c>
      <c r="U481" s="498">
        <v>21929</v>
      </c>
      <c r="V481" s="497">
        <f t="shared" ca="1" si="10"/>
        <v>66</v>
      </c>
      <c r="W481" s="497" t="s">
        <v>2987</v>
      </c>
      <c r="X481" s="497" t="s">
        <v>778</v>
      </c>
      <c r="Y481" s="497" t="s">
        <v>792</v>
      </c>
      <c r="Z481" s="497" t="s">
        <v>676</v>
      </c>
      <c r="AA481" s="497" t="s">
        <v>676</v>
      </c>
      <c r="AB481" s="497" t="s">
        <v>2988</v>
      </c>
      <c r="AC481" s="497" t="s">
        <v>786</v>
      </c>
      <c r="AD481" s="497" t="s">
        <v>1659</v>
      </c>
      <c r="AE481" s="497" t="s">
        <v>794</v>
      </c>
      <c r="AF481" s="499"/>
      <c r="AG481" s="499" t="s">
        <v>688</v>
      </c>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457"/>
      <c r="B482" s="456"/>
      <c r="C482" s="489">
        <v>467</v>
      </c>
      <c r="D482" s="489" t="s">
        <v>2979</v>
      </c>
      <c r="E482" s="489">
        <f t="shared" si="9"/>
        <v>443</v>
      </c>
      <c r="F482" s="489" t="s">
        <v>688</v>
      </c>
      <c r="G482" s="489" t="s">
        <v>3653</v>
      </c>
      <c r="H482" s="490" t="s">
        <v>96</v>
      </c>
      <c r="I482" s="490" t="s">
        <v>822</v>
      </c>
      <c r="J482" s="490" t="s">
        <v>2967</v>
      </c>
      <c r="K482" s="490" t="s">
        <v>2968</v>
      </c>
      <c r="L482" s="490"/>
      <c r="M482" s="501" t="s">
        <v>765</v>
      </c>
      <c r="N482" s="494"/>
      <c r="O482" s="495"/>
      <c r="P482" s="495"/>
      <c r="Q482" s="494" t="s">
        <v>799</v>
      </c>
      <c r="R482" s="502" t="s">
        <v>615</v>
      </c>
      <c r="S482" s="496" t="s">
        <v>2980</v>
      </c>
      <c r="T482" s="497" t="s">
        <v>801</v>
      </c>
      <c r="U482" s="498">
        <v>31788</v>
      </c>
      <c r="V482" s="497">
        <f t="shared" ca="1" si="10"/>
        <v>39</v>
      </c>
      <c r="W482" s="497" t="s">
        <v>2981</v>
      </c>
      <c r="X482" s="497" t="s">
        <v>778</v>
      </c>
      <c r="Y482" s="497" t="s">
        <v>784</v>
      </c>
      <c r="Z482" s="497" t="s">
        <v>676</v>
      </c>
      <c r="AA482" s="497" t="s">
        <v>676</v>
      </c>
      <c r="AB482" s="497" t="s">
        <v>2982</v>
      </c>
      <c r="AC482" s="497" t="s">
        <v>786</v>
      </c>
      <c r="AD482" s="497" t="s">
        <v>3778</v>
      </c>
      <c r="AE482" s="497" t="s">
        <v>794</v>
      </c>
      <c r="AF482" s="499"/>
      <c r="AG482" s="499" t="s">
        <v>688</v>
      </c>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row>
    <row r="483" spans="1:53" ht="15.75" customHeight="1">
      <c r="A483" s="457"/>
      <c r="B483" s="456"/>
      <c r="C483" s="489">
        <v>468</v>
      </c>
      <c r="D483" s="489" t="s">
        <v>2989</v>
      </c>
      <c r="E483" s="489">
        <f t="shared" si="9"/>
        <v>444</v>
      </c>
      <c r="F483" s="489" t="s">
        <v>688</v>
      </c>
      <c r="G483" s="489" t="s">
        <v>3653</v>
      </c>
      <c r="H483" s="490" t="s">
        <v>96</v>
      </c>
      <c r="I483" s="490" t="s">
        <v>822</v>
      </c>
      <c r="J483" s="490" t="s">
        <v>2967</v>
      </c>
      <c r="K483" s="490" t="s">
        <v>2968</v>
      </c>
      <c r="L483" s="490"/>
      <c r="M483" s="501" t="s">
        <v>765</v>
      </c>
      <c r="N483" s="494" t="s">
        <v>365</v>
      </c>
      <c r="O483" s="495"/>
      <c r="P483" s="495"/>
      <c r="Q483" s="494" t="s">
        <v>799</v>
      </c>
      <c r="R483" s="579" t="s">
        <v>2990</v>
      </c>
      <c r="S483" s="496" t="s">
        <v>2991</v>
      </c>
      <c r="T483" s="497" t="s">
        <v>801</v>
      </c>
      <c r="U483" s="498">
        <v>32411</v>
      </c>
      <c r="V483" s="497">
        <f t="shared" ca="1" si="10"/>
        <v>37</v>
      </c>
      <c r="W483" s="497" t="s">
        <v>2992</v>
      </c>
      <c r="X483" s="497" t="s">
        <v>778</v>
      </c>
      <c r="Y483" s="497" t="s">
        <v>792</v>
      </c>
      <c r="Z483" s="497" t="s">
        <v>676</v>
      </c>
      <c r="AA483" s="497" t="s">
        <v>676</v>
      </c>
      <c r="AB483" s="497" t="s">
        <v>1395</v>
      </c>
      <c r="AC483" s="497" t="s">
        <v>786</v>
      </c>
      <c r="AD483" s="497" t="s">
        <v>1817</v>
      </c>
      <c r="AE483" s="497" t="s">
        <v>868</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469</v>
      </c>
      <c r="D484" s="489" t="s">
        <v>1077</v>
      </c>
      <c r="E484" s="489">
        <f t="shared" si="9"/>
        <v>444</v>
      </c>
      <c r="F484" s="489"/>
      <c r="G484" s="489" t="s">
        <v>3653</v>
      </c>
      <c r="H484" s="490" t="s">
        <v>96</v>
      </c>
      <c r="I484" s="490" t="s">
        <v>822</v>
      </c>
      <c r="J484" s="490" t="s">
        <v>1077</v>
      </c>
      <c r="K484" s="490" t="s">
        <v>2993</v>
      </c>
      <c r="L484" s="490"/>
      <c r="M484" s="493" t="s">
        <v>841</v>
      </c>
      <c r="N484" s="494"/>
      <c r="O484" s="495" t="s">
        <v>197</v>
      </c>
      <c r="P484" s="495"/>
      <c r="Q484" s="494"/>
      <c r="R484" s="493" t="s">
        <v>323</v>
      </c>
      <c r="S484" s="496" t="s">
        <v>3267</v>
      </c>
      <c r="T484" s="497" t="s">
        <v>801</v>
      </c>
      <c r="U484" s="498">
        <v>29090</v>
      </c>
      <c r="V484" s="497">
        <f t="shared" ca="1" si="10"/>
        <v>46</v>
      </c>
      <c r="W484" s="497" t="s">
        <v>1079</v>
      </c>
      <c r="X484" s="497" t="s">
        <v>733</v>
      </c>
      <c r="Y484" s="497" t="s">
        <v>734</v>
      </c>
      <c r="Z484" s="497" t="s">
        <v>676</v>
      </c>
      <c r="AA484" s="497" t="s">
        <v>1059</v>
      </c>
      <c r="AB484" s="497" t="s">
        <v>1066</v>
      </c>
      <c r="AC484" s="497" t="s">
        <v>1012</v>
      </c>
      <c r="AD484" s="497"/>
      <c r="AE484" s="497"/>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470</v>
      </c>
      <c r="D485" s="489" t="s">
        <v>2993</v>
      </c>
      <c r="E485" s="489">
        <f t="shared" si="9"/>
        <v>445</v>
      </c>
      <c r="F485" s="489" t="s">
        <v>688</v>
      </c>
      <c r="G485" s="489" t="s">
        <v>3653</v>
      </c>
      <c r="H485" s="490" t="s">
        <v>96</v>
      </c>
      <c r="I485" s="490" t="s">
        <v>822</v>
      </c>
      <c r="J485" s="490" t="s">
        <v>1077</v>
      </c>
      <c r="K485" s="490" t="s">
        <v>2993</v>
      </c>
      <c r="L485" s="490" t="s">
        <v>3001</v>
      </c>
      <c r="M485" s="501" t="s">
        <v>841</v>
      </c>
      <c r="N485" s="494" t="s">
        <v>365</v>
      </c>
      <c r="O485" s="495" t="s">
        <v>519</v>
      </c>
      <c r="P485" s="962" t="s">
        <v>3655</v>
      </c>
      <c r="Q485" s="494" t="s">
        <v>799</v>
      </c>
      <c r="R485" s="501" t="s">
        <v>2994</v>
      </c>
      <c r="S485" s="496" t="s">
        <v>2995</v>
      </c>
      <c r="T485" s="497" t="s">
        <v>801</v>
      </c>
      <c r="U485" s="498">
        <v>33871</v>
      </c>
      <c r="V485" s="497">
        <f t="shared" ca="1" si="10"/>
        <v>33</v>
      </c>
      <c r="W485" s="497" t="s">
        <v>2996</v>
      </c>
      <c r="X485" s="497" t="s">
        <v>778</v>
      </c>
      <c r="Y485" s="497" t="s">
        <v>792</v>
      </c>
      <c r="Z485" s="497" t="s">
        <v>1131</v>
      </c>
      <c r="AA485" s="497" t="s">
        <v>1131</v>
      </c>
      <c r="AB485" s="497"/>
      <c r="AC485" s="497"/>
      <c r="AD485" s="497"/>
      <c r="AE485" s="497" t="s">
        <v>868</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471</v>
      </c>
      <c r="D486" s="489" t="s">
        <v>3001</v>
      </c>
      <c r="E486" s="489">
        <f t="shared" si="9"/>
        <v>446</v>
      </c>
      <c r="F486" s="489" t="s">
        <v>688</v>
      </c>
      <c r="G486" s="489" t="s">
        <v>3653</v>
      </c>
      <c r="H486" s="490" t="s">
        <v>96</v>
      </c>
      <c r="I486" s="490" t="s">
        <v>822</v>
      </c>
      <c r="J486" s="490" t="s">
        <v>1077</v>
      </c>
      <c r="K486" s="490" t="s">
        <v>2993</v>
      </c>
      <c r="L486" s="490" t="s">
        <v>3001</v>
      </c>
      <c r="M486" s="501" t="s">
        <v>841</v>
      </c>
      <c r="N486" s="494" t="s">
        <v>365</v>
      </c>
      <c r="O486" s="495" t="s">
        <v>519</v>
      </c>
      <c r="P486" s="495"/>
      <c r="Q486" s="494" t="s">
        <v>799</v>
      </c>
      <c r="R486" s="501" t="s">
        <v>601</v>
      </c>
      <c r="S486" s="496" t="s">
        <v>3002</v>
      </c>
      <c r="T486" s="497" t="s">
        <v>801</v>
      </c>
      <c r="U486" s="498">
        <v>35131</v>
      </c>
      <c r="V486" s="497">
        <f t="shared" ca="1" si="10"/>
        <v>29</v>
      </c>
      <c r="W486" s="497" t="s">
        <v>3003</v>
      </c>
      <c r="X486" s="497" t="s">
        <v>778</v>
      </c>
      <c r="Y486" s="497" t="s">
        <v>792</v>
      </c>
      <c r="Z486" s="497" t="s">
        <v>1131</v>
      </c>
      <c r="AA486" s="497" t="s">
        <v>1131</v>
      </c>
      <c r="AB486" s="497" t="s">
        <v>2276</v>
      </c>
      <c r="AC486" s="497"/>
      <c r="AD486" s="497"/>
      <c r="AE486" s="497" t="s">
        <v>868</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472</v>
      </c>
      <c r="D487" s="489" t="s">
        <v>3004</v>
      </c>
      <c r="E487" s="489">
        <f t="shared" si="9"/>
        <v>447</v>
      </c>
      <c r="F487" s="489" t="s">
        <v>688</v>
      </c>
      <c r="G487" s="489" t="s">
        <v>3653</v>
      </c>
      <c r="H487" s="490" t="s">
        <v>96</v>
      </c>
      <c r="I487" s="490" t="s">
        <v>822</v>
      </c>
      <c r="J487" s="490" t="s">
        <v>1077</v>
      </c>
      <c r="K487" s="490" t="s">
        <v>2993</v>
      </c>
      <c r="L487" s="490" t="s">
        <v>3001</v>
      </c>
      <c r="M487" s="501" t="s">
        <v>841</v>
      </c>
      <c r="N487" s="494" t="s">
        <v>365</v>
      </c>
      <c r="O487" s="495"/>
      <c r="P487" s="495"/>
      <c r="Q487" s="494" t="s">
        <v>799</v>
      </c>
      <c r="R487" s="501" t="s">
        <v>616</v>
      </c>
      <c r="S487" s="496" t="s">
        <v>3005</v>
      </c>
      <c r="T487" s="497" t="s">
        <v>801</v>
      </c>
      <c r="U487" s="498">
        <v>31175</v>
      </c>
      <c r="V487" s="497">
        <f t="shared" ca="1" si="10"/>
        <v>40</v>
      </c>
      <c r="W487" s="497" t="s">
        <v>3006</v>
      </c>
      <c r="X487" s="497" t="s">
        <v>778</v>
      </c>
      <c r="Y487" s="497" t="s">
        <v>792</v>
      </c>
      <c r="Z487" s="497" t="s">
        <v>676</v>
      </c>
      <c r="AA487" s="497" t="s">
        <v>676</v>
      </c>
      <c r="AB487" s="497" t="s">
        <v>3007</v>
      </c>
      <c r="AC487" s="497"/>
      <c r="AD487" s="497"/>
      <c r="AE487" s="497" t="s">
        <v>868</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473</v>
      </c>
      <c r="D488" s="489" t="s">
        <v>3008</v>
      </c>
      <c r="E488" s="489">
        <f t="shared" si="9"/>
        <v>448</v>
      </c>
      <c r="F488" s="489" t="s">
        <v>688</v>
      </c>
      <c r="G488" s="489" t="s">
        <v>3653</v>
      </c>
      <c r="H488" s="490" t="s">
        <v>96</v>
      </c>
      <c r="I488" s="490" t="s">
        <v>822</v>
      </c>
      <c r="J488" s="490" t="s">
        <v>1077</v>
      </c>
      <c r="K488" s="490" t="s">
        <v>2993</v>
      </c>
      <c r="L488" s="490" t="s">
        <v>3001</v>
      </c>
      <c r="M488" s="501" t="s">
        <v>841</v>
      </c>
      <c r="N488" s="494" t="s">
        <v>365</v>
      </c>
      <c r="O488" s="495"/>
      <c r="P488" s="495"/>
      <c r="Q488" s="494" t="s">
        <v>799</v>
      </c>
      <c r="R488" s="501" t="s">
        <v>630</v>
      </c>
      <c r="S488" s="496" t="s">
        <v>3009</v>
      </c>
      <c r="T488" s="497" t="s">
        <v>801</v>
      </c>
      <c r="U488" s="498">
        <v>31279</v>
      </c>
      <c r="V488" s="497">
        <f t="shared" ca="1" si="10"/>
        <v>40</v>
      </c>
      <c r="W488" s="497" t="s">
        <v>3010</v>
      </c>
      <c r="X488" s="497" t="s">
        <v>778</v>
      </c>
      <c r="Y488" s="497" t="s">
        <v>792</v>
      </c>
      <c r="Z488" s="497" t="s">
        <v>676</v>
      </c>
      <c r="AA488" s="497" t="s">
        <v>676</v>
      </c>
      <c r="AB488" s="497" t="s">
        <v>3011</v>
      </c>
      <c r="AC488" s="497"/>
      <c r="AD488" s="497"/>
      <c r="AE488" s="497" t="s">
        <v>868</v>
      </c>
      <c r="AF488" s="499"/>
      <c r="AG488" s="499" t="s">
        <v>688</v>
      </c>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457"/>
      <c r="B489" s="456"/>
      <c r="C489" s="489">
        <v>474</v>
      </c>
      <c r="D489" s="489" t="s">
        <v>3012</v>
      </c>
      <c r="E489" s="489">
        <f t="shared" si="9"/>
        <v>449</v>
      </c>
      <c r="F489" s="489" t="s">
        <v>688</v>
      </c>
      <c r="G489" s="489" t="s">
        <v>3653</v>
      </c>
      <c r="H489" s="490" t="s">
        <v>96</v>
      </c>
      <c r="I489" s="490" t="s">
        <v>822</v>
      </c>
      <c r="J489" s="490" t="s">
        <v>1077</v>
      </c>
      <c r="K489" s="490" t="s">
        <v>2993</v>
      </c>
      <c r="L489" s="490" t="s">
        <v>3001</v>
      </c>
      <c r="M489" s="501" t="s">
        <v>841</v>
      </c>
      <c r="N489" s="494" t="s">
        <v>365</v>
      </c>
      <c r="O489" s="495"/>
      <c r="P489" s="495"/>
      <c r="Q489" s="494" t="s">
        <v>799</v>
      </c>
      <c r="R489" s="501" t="s">
        <v>644</v>
      </c>
      <c r="S489" s="496" t="s">
        <v>3013</v>
      </c>
      <c r="T489" s="497" t="s">
        <v>801</v>
      </c>
      <c r="U489" s="498">
        <v>34479</v>
      </c>
      <c r="V489" s="497">
        <f t="shared" ca="1" si="10"/>
        <v>31</v>
      </c>
      <c r="W489" s="497" t="s">
        <v>3014</v>
      </c>
      <c r="X489" s="497" t="s">
        <v>778</v>
      </c>
      <c r="Y489" s="497" t="s">
        <v>792</v>
      </c>
      <c r="Z489" s="497" t="s">
        <v>676</v>
      </c>
      <c r="AA489" s="497" t="s">
        <v>676</v>
      </c>
      <c r="AB489" s="497" t="s">
        <v>3000</v>
      </c>
      <c r="AC489" s="497"/>
      <c r="AD489" s="497"/>
      <c r="AE489" s="497" t="s">
        <v>868</v>
      </c>
      <c r="AF489" s="499"/>
      <c r="AG489" s="499" t="s">
        <v>688</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475</v>
      </c>
      <c r="D490" s="489" t="s">
        <v>3657</v>
      </c>
      <c r="E490" s="489">
        <f t="shared" si="9"/>
        <v>450</v>
      </c>
      <c r="F490" s="489" t="s">
        <v>688</v>
      </c>
      <c r="G490" s="489" t="s">
        <v>3653</v>
      </c>
      <c r="H490" s="490" t="s">
        <v>96</v>
      </c>
      <c r="I490" s="490" t="s">
        <v>822</v>
      </c>
      <c r="J490" s="490" t="s">
        <v>1077</v>
      </c>
      <c r="K490" s="490" t="s">
        <v>2993</v>
      </c>
      <c r="L490" s="490" t="s">
        <v>3001</v>
      </c>
      <c r="M490" s="501" t="s">
        <v>841</v>
      </c>
      <c r="N490" s="494" t="s">
        <v>365</v>
      </c>
      <c r="O490" s="495"/>
      <c r="P490" s="495"/>
      <c r="Q490" s="494" t="s">
        <v>799</v>
      </c>
      <c r="R490" s="501" t="s">
        <v>586</v>
      </c>
      <c r="S490" s="496" t="s">
        <v>2998</v>
      </c>
      <c r="T490" s="497" t="s">
        <v>801</v>
      </c>
      <c r="U490" s="498">
        <v>35425</v>
      </c>
      <c r="V490" s="497">
        <f t="shared" ca="1" si="10"/>
        <v>29</v>
      </c>
      <c r="W490" s="497" t="s">
        <v>2999</v>
      </c>
      <c r="X490" s="497" t="s">
        <v>778</v>
      </c>
      <c r="Y490" s="497" t="s">
        <v>792</v>
      </c>
      <c r="Z490" s="497" t="s">
        <v>676</v>
      </c>
      <c r="AA490" s="497" t="s">
        <v>676</v>
      </c>
      <c r="AB490" s="497" t="s">
        <v>3000</v>
      </c>
      <c r="AC490" s="497"/>
      <c r="AD490" s="497"/>
      <c r="AE490" s="497" t="s">
        <v>868</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476</v>
      </c>
      <c r="D491" s="489" t="s">
        <v>3015</v>
      </c>
      <c r="E491" s="489">
        <f t="shared" si="9"/>
        <v>451</v>
      </c>
      <c r="F491" s="489" t="s">
        <v>688</v>
      </c>
      <c r="G491" s="489" t="s">
        <v>3653</v>
      </c>
      <c r="H491" s="490" t="s">
        <v>96</v>
      </c>
      <c r="I491" s="490" t="s">
        <v>822</v>
      </c>
      <c r="J491" s="490" t="s">
        <v>1077</v>
      </c>
      <c r="K491" s="490" t="s">
        <v>2993</v>
      </c>
      <c r="L491" s="490" t="s">
        <v>3001</v>
      </c>
      <c r="M491" s="501" t="s">
        <v>841</v>
      </c>
      <c r="N491" s="494" t="s">
        <v>365</v>
      </c>
      <c r="O491" s="495"/>
      <c r="P491" s="495"/>
      <c r="Q491" s="494" t="s">
        <v>799</v>
      </c>
      <c r="R491" s="501" t="s">
        <v>656</v>
      </c>
      <c r="S491" s="496" t="s">
        <v>3016</v>
      </c>
      <c r="T491" s="497" t="s">
        <v>801</v>
      </c>
      <c r="U491" s="498" t="s">
        <v>3017</v>
      </c>
      <c r="V491" s="497">
        <f t="shared" ca="1" si="10"/>
        <v>25</v>
      </c>
      <c r="W491" s="497" t="s">
        <v>3018</v>
      </c>
      <c r="X491" s="497" t="s">
        <v>778</v>
      </c>
      <c r="Y491" s="497" t="s">
        <v>792</v>
      </c>
      <c r="Z491" s="497" t="s">
        <v>676</v>
      </c>
      <c r="AA491" s="497" t="s">
        <v>676</v>
      </c>
      <c r="AB491" s="497" t="s">
        <v>3019</v>
      </c>
      <c r="AC491" s="497"/>
      <c r="AD491" s="497"/>
      <c r="AE491" s="497" t="s">
        <v>868</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477</v>
      </c>
      <c r="D492" s="489" t="s">
        <v>1071</v>
      </c>
      <c r="E492" s="489">
        <f t="shared" si="9"/>
        <v>451</v>
      </c>
      <c r="F492" s="489"/>
      <c r="G492" s="489" t="s">
        <v>3658</v>
      </c>
      <c r="H492" s="490" t="s">
        <v>285</v>
      </c>
      <c r="I492" s="490" t="s">
        <v>822</v>
      </c>
      <c r="J492" s="490" t="s">
        <v>1071</v>
      </c>
      <c r="K492" s="490" t="s">
        <v>3104</v>
      </c>
      <c r="L492" s="490"/>
      <c r="M492" s="493" t="s">
        <v>909</v>
      </c>
      <c r="N492" s="494"/>
      <c r="O492" s="495" t="s">
        <v>390</v>
      </c>
      <c r="P492" s="495"/>
      <c r="Q492" s="494"/>
      <c r="R492" s="493" t="s">
        <v>285</v>
      </c>
      <c r="S492" s="496" t="s">
        <v>3076</v>
      </c>
      <c r="T492" s="497" t="s">
        <v>801</v>
      </c>
      <c r="U492" s="498">
        <v>20283</v>
      </c>
      <c r="V492" s="497">
        <f t="shared" ca="1" si="10"/>
        <v>70</v>
      </c>
      <c r="W492" s="497" t="s">
        <v>1073</v>
      </c>
      <c r="X492" s="497" t="s">
        <v>733</v>
      </c>
      <c r="Y492" s="497" t="s">
        <v>734</v>
      </c>
      <c r="Z492" s="497" t="s">
        <v>676</v>
      </c>
      <c r="AA492" s="497" t="s">
        <v>1059</v>
      </c>
      <c r="AB492" s="497" t="s">
        <v>1060</v>
      </c>
      <c r="AC492" s="497" t="s">
        <v>1012</v>
      </c>
      <c r="AD492" s="497"/>
      <c r="AE492" s="497"/>
      <c r="AF492" s="499"/>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478</v>
      </c>
      <c r="D493" s="489" t="s">
        <v>3104</v>
      </c>
      <c r="E493" s="489">
        <f t="shared" si="9"/>
        <v>452</v>
      </c>
      <c r="F493" s="489" t="s">
        <v>688</v>
      </c>
      <c r="G493" s="489" t="s">
        <v>3658</v>
      </c>
      <c r="H493" s="490" t="s">
        <v>285</v>
      </c>
      <c r="I493" s="490"/>
      <c r="J493" s="490" t="s">
        <v>1071</v>
      </c>
      <c r="K493" s="490" t="s">
        <v>3104</v>
      </c>
      <c r="L493" s="490"/>
      <c r="M493" s="501" t="s">
        <v>909</v>
      </c>
      <c r="N493" s="494" t="s">
        <v>365</v>
      </c>
      <c r="O493" s="495" t="s">
        <v>519</v>
      </c>
      <c r="P493" s="495"/>
      <c r="Q493" s="494" t="s">
        <v>799</v>
      </c>
      <c r="R493" s="501" t="s">
        <v>582</v>
      </c>
      <c r="S493" s="496" t="s">
        <v>3105</v>
      </c>
      <c r="T493" s="497" t="s">
        <v>801</v>
      </c>
      <c r="U493" s="498">
        <v>28783</v>
      </c>
      <c r="V493" s="497">
        <f t="shared" ca="1" si="10"/>
        <v>47</v>
      </c>
      <c r="W493" s="497" t="s">
        <v>3106</v>
      </c>
      <c r="X493" s="497" t="s">
        <v>778</v>
      </c>
      <c r="Y493" s="497" t="s">
        <v>792</v>
      </c>
      <c r="Z493" s="497" t="s">
        <v>676</v>
      </c>
      <c r="AA493" s="497" t="s">
        <v>1235</v>
      </c>
      <c r="AB493" s="497" t="s">
        <v>3107</v>
      </c>
      <c r="AC493" s="497"/>
      <c r="AD493" s="497"/>
      <c r="AE493" s="497" t="s">
        <v>868</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479</v>
      </c>
      <c r="D494" s="489" t="s">
        <v>3108</v>
      </c>
      <c r="E494" s="489">
        <f t="shared" si="9"/>
        <v>453</v>
      </c>
      <c r="F494" s="489" t="s">
        <v>688</v>
      </c>
      <c r="G494" s="489" t="s">
        <v>3658</v>
      </c>
      <c r="H494" s="490" t="s">
        <v>285</v>
      </c>
      <c r="I494" s="490" t="s">
        <v>1071</v>
      </c>
      <c r="J494" s="490" t="s">
        <v>1071</v>
      </c>
      <c r="K494" s="490" t="s">
        <v>3104</v>
      </c>
      <c r="L494" s="490"/>
      <c r="M494" s="501" t="s">
        <v>909</v>
      </c>
      <c r="N494" s="494" t="s">
        <v>365</v>
      </c>
      <c r="O494" s="495"/>
      <c r="P494" s="495"/>
      <c r="Q494" s="494" t="s">
        <v>850</v>
      </c>
      <c r="R494" s="501" t="s">
        <v>590</v>
      </c>
      <c r="S494" s="496" t="s">
        <v>3109</v>
      </c>
      <c r="T494" s="497" t="s">
        <v>801</v>
      </c>
      <c r="U494" s="498">
        <v>19196</v>
      </c>
      <c r="V494" s="497">
        <f t="shared" ca="1" si="10"/>
        <v>73</v>
      </c>
      <c r="W494" s="497" t="s">
        <v>3110</v>
      </c>
      <c r="X494" s="497" t="s">
        <v>778</v>
      </c>
      <c r="Y494" s="497" t="s">
        <v>792</v>
      </c>
      <c r="Z494" s="497" t="s">
        <v>1163</v>
      </c>
      <c r="AA494" s="497" t="s">
        <v>1163</v>
      </c>
      <c r="AB494" s="497" t="s">
        <v>3111</v>
      </c>
      <c r="AC494" s="497"/>
      <c r="AD494" s="497"/>
      <c r="AE494" s="497" t="s">
        <v>868</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480</v>
      </c>
      <c r="D495" s="489" t="s">
        <v>3112</v>
      </c>
      <c r="E495" s="489">
        <f t="shared" si="9"/>
        <v>454</v>
      </c>
      <c r="F495" s="489" t="s">
        <v>688</v>
      </c>
      <c r="G495" s="489" t="s">
        <v>3658</v>
      </c>
      <c r="H495" s="490" t="s">
        <v>285</v>
      </c>
      <c r="I495" s="490" t="s">
        <v>1071</v>
      </c>
      <c r="J495" s="490" t="s">
        <v>1071</v>
      </c>
      <c r="K495" s="490" t="s">
        <v>3104</v>
      </c>
      <c r="L495" s="490"/>
      <c r="M495" s="501" t="s">
        <v>909</v>
      </c>
      <c r="N495" s="494" t="s">
        <v>365</v>
      </c>
      <c r="O495" s="495"/>
      <c r="P495" s="495"/>
      <c r="Q495" s="494" t="s">
        <v>799</v>
      </c>
      <c r="R495" s="501" t="s">
        <v>605</v>
      </c>
      <c r="S495" s="496" t="s">
        <v>3113</v>
      </c>
      <c r="T495" s="497" t="s">
        <v>801</v>
      </c>
      <c r="U495" s="498">
        <v>22484</v>
      </c>
      <c r="V495" s="497">
        <f t="shared" ca="1" si="10"/>
        <v>64</v>
      </c>
      <c r="W495" s="497" t="s">
        <v>3114</v>
      </c>
      <c r="X495" s="497" t="s">
        <v>778</v>
      </c>
      <c r="Y495" s="497" t="s">
        <v>792</v>
      </c>
      <c r="Z495" s="497" t="s">
        <v>676</v>
      </c>
      <c r="AA495" s="497" t="s">
        <v>1131</v>
      </c>
      <c r="AB495" s="497" t="s">
        <v>3115</v>
      </c>
      <c r="AC495" s="497"/>
      <c r="AD495" s="497"/>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481</v>
      </c>
      <c r="D496" s="489" t="s">
        <v>3116</v>
      </c>
      <c r="E496" s="489">
        <f t="shared" si="9"/>
        <v>455</v>
      </c>
      <c r="F496" s="489" t="s">
        <v>688</v>
      </c>
      <c r="G496" s="489" t="s">
        <v>3658</v>
      </c>
      <c r="H496" s="490" t="s">
        <v>285</v>
      </c>
      <c r="I496" s="490" t="s">
        <v>1071</v>
      </c>
      <c r="J496" s="490" t="s">
        <v>1071</v>
      </c>
      <c r="K496" s="490" t="s">
        <v>3104</v>
      </c>
      <c r="L496" s="490"/>
      <c r="M496" s="501" t="s">
        <v>909</v>
      </c>
      <c r="N496" s="494" t="s">
        <v>365</v>
      </c>
      <c r="O496" s="495"/>
      <c r="P496" s="495"/>
      <c r="Q496" s="494" t="s">
        <v>799</v>
      </c>
      <c r="R496" s="501" t="s">
        <v>633</v>
      </c>
      <c r="S496" s="496" t="s">
        <v>3117</v>
      </c>
      <c r="T496" s="497" t="s">
        <v>801</v>
      </c>
      <c r="U496" s="498">
        <v>26250</v>
      </c>
      <c r="V496" s="497">
        <f t="shared" ca="1" si="10"/>
        <v>54</v>
      </c>
      <c r="W496" s="497" t="s">
        <v>3118</v>
      </c>
      <c r="X496" s="497" t="s">
        <v>778</v>
      </c>
      <c r="Y496" s="497" t="s">
        <v>792</v>
      </c>
      <c r="Z496" s="497" t="s">
        <v>676</v>
      </c>
      <c r="AA496" s="497" t="s">
        <v>676</v>
      </c>
      <c r="AB496" s="497" t="s">
        <v>1500</v>
      </c>
      <c r="AC496" s="497"/>
      <c r="AD496" s="497"/>
      <c r="AE496" s="497" t="s">
        <v>868</v>
      </c>
      <c r="AF496" s="499"/>
      <c r="AG496" s="499" t="s">
        <v>688</v>
      </c>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482</v>
      </c>
      <c r="D497" s="489" t="s">
        <v>3099</v>
      </c>
      <c r="E497" s="489">
        <f t="shared" si="9"/>
        <v>456</v>
      </c>
      <c r="F497" s="489" t="s">
        <v>688</v>
      </c>
      <c r="G497" s="489" t="s">
        <v>3658</v>
      </c>
      <c r="H497" s="490" t="s">
        <v>285</v>
      </c>
      <c r="I497" s="490" t="s">
        <v>1071</v>
      </c>
      <c r="J497" s="490" t="s">
        <v>1071</v>
      </c>
      <c r="K497" s="490" t="s">
        <v>3104</v>
      </c>
      <c r="L497" s="490"/>
      <c r="M497" s="501" t="s">
        <v>909</v>
      </c>
      <c r="N497" s="494" t="s">
        <v>365</v>
      </c>
      <c r="O497" s="495"/>
      <c r="P497" s="495"/>
      <c r="Q497" s="494" t="s">
        <v>799</v>
      </c>
      <c r="R497" s="501" t="s">
        <v>3100</v>
      </c>
      <c r="S497" s="496" t="s">
        <v>3101</v>
      </c>
      <c r="T497" s="497" t="s">
        <v>801</v>
      </c>
      <c r="U497" s="498">
        <v>25538</v>
      </c>
      <c r="V497" s="497">
        <f t="shared" ca="1" si="10"/>
        <v>56</v>
      </c>
      <c r="W497" s="497" t="s">
        <v>3102</v>
      </c>
      <c r="X497" s="497" t="s">
        <v>778</v>
      </c>
      <c r="Y497" s="497" t="s">
        <v>792</v>
      </c>
      <c r="Z497" s="497" t="s">
        <v>676</v>
      </c>
      <c r="AA497" s="497" t="s">
        <v>676</v>
      </c>
      <c r="AB497" s="497" t="s">
        <v>1533</v>
      </c>
      <c r="AC497" s="497" t="s">
        <v>786</v>
      </c>
      <c r="AD497" s="497" t="s">
        <v>3103</v>
      </c>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483</v>
      </c>
      <c r="D498" s="489" t="s">
        <v>3403</v>
      </c>
      <c r="E498" s="489">
        <f t="shared" si="9"/>
        <v>457</v>
      </c>
      <c r="F498" s="489" t="s">
        <v>688</v>
      </c>
      <c r="G498" s="489" t="s">
        <v>3658</v>
      </c>
      <c r="H498" s="490" t="s">
        <v>285</v>
      </c>
      <c r="I498" s="490" t="s">
        <v>1071</v>
      </c>
      <c r="J498" s="490" t="s">
        <v>1071</v>
      </c>
      <c r="K498" s="490" t="s">
        <v>3104</v>
      </c>
      <c r="L498" s="490"/>
      <c r="M498" s="501" t="s">
        <v>909</v>
      </c>
      <c r="N498" s="494" t="s">
        <v>365</v>
      </c>
      <c r="O498" s="495"/>
      <c r="P498" s="495"/>
      <c r="Q498" s="494" t="s">
        <v>799</v>
      </c>
      <c r="R498" s="504" t="s">
        <v>3404</v>
      </c>
      <c r="S498" s="496" t="s">
        <v>3405</v>
      </c>
      <c r="T498" s="497" t="s">
        <v>801</v>
      </c>
      <c r="U498" s="498">
        <v>25988</v>
      </c>
      <c r="V498" s="497">
        <f t="shared" ca="1" si="10"/>
        <v>54</v>
      </c>
      <c r="W498" s="497" t="s">
        <v>3406</v>
      </c>
      <c r="X498" s="497" t="s">
        <v>778</v>
      </c>
      <c r="Y498" s="497" t="s">
        <v>792</v>
      </c>
      <c r="Z498" s="497" t="s">
        <v>676</v>
      </c>
      <c r="AA498" s="497" t="s">
        <v>676</v>
      </c>
      <c r="AB498" s="497" t="s">
        <v>1275</v>
      </c>
      <c r="AC498" s="497" t="s">
        <v>786</v>
      </c>
      <c r="AD498" s="497" t="s">
        <v>1567</v>
      </c>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484</v>
      </c>
      <c r="D499" s="489" t="s">
        <v>1469</v>
      </c>
      <c r="E499" s="489">
        <f t="shared" si="9"/>
        <v>457</v>
      </c>
      <c r="F499" s="489"/>
      <c r="G499" s="489" t="s">
        <v>3658</v>
      </c>
      <c r="H499" s="490" t="s">
        <v>285</v>
      </c>
      <c r="I499" s="490" t="s">
        <v>1071</v>
      </c>
      <c r="J499" s="490" t="s">
        <v>1469</v>
      </c>
      <c r="K499" s="490" t="s">
        <v>726</v>
      </c>
      <c r="L499" s="490"/>
      <c r="M499" s="493" t="s">
        <v>932</v>
      </c>
      <c r="N499" s="494"/>
      <c r="O499" s="495" t="s">
        <v>197</v>
      </c>
      <c r="P499" s="495"/>
      <c r="Q499" s="494"/>
      <c r="R499" s="493" t="s">
        <v>245</v>
      </c>
      <c r="S499" s="496"/>
      <c r="T499" s="497" t="s">
        <v>801</v>
      </c>
      <c r="U499" s="498">
        <v>22549</v>
      </c>
      <c r="V499" s="497">
        <f t="shared" ca="1" si="10"/>
        <v>64</v>
      </c>
      <c r="W499" s="497" t="s">
        <v>1471</v>
      </c>
      <c r="X499" s="497" t="s">
        <v>733</v>
      </c>
      <c r="Y499" s="497" t="s">
        <v>734</v>
      </c>
      <c r="Z499" s="497" t="s">
        <v>676</v>
      </c>
      <c r="AA499" s="497" t="s">
        <v>676</v>
      </c>
      <c r="AB499" s="497" t="s">
        <v>1472</v>
      </c>
      <c r="AC499" s="497" t="s">
        <v>1012</v>
      </c>
      <c r="AD499" s="497"/>
      <c r="AE499" s="497"/>
      <c r="AF499" s="499"/>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485</v>
      </c>
      <c r="D500" s="489" t="s">
        <v>3120</v>
      </c>
      <c r="E500" s="489">
        <f t="shared" si="9"/>
        <v>458</v>
      </c>
      <c r="F500" s="489" t="s">
        <v>688</v>
      </c>
      <c r="G500" s="489" t="s">
        <v>3658</v>
      </c>
      <c r="H500" s="490" t="s">
        <v>285</v>
      </c>
      <c r="I500" s="490" t="s">
        <v>1071</v>
      </c>
      <c r="J500" s="490" t="s">
        <v>1469</v>
      </c>
      <c r="K500" s="490" t="s">
        <v>3120</v>
      </c>
      <c r="L500" s="490" t="s">
        <v>3121</v>
      </c>
      <c r="M500" s="501" t="s">
        <v>932</v>
      </c>
      <c r="N500" s="494" t="s">
        <v>365</v>
      </c>
      <c r="O500" s="495" t="s">
        <v>519</v>
      </c>
      <c r="P500" s="495"/>
      <c r="Q500" s="494" t="s">
        <v>799</v>
      </c>
      <c r="R500" s="501" t="s">
        <v>591</v>
      </c>
      <c r="S500" s="496" t="s">
        <v>3122</v>
      </c>
      <c r="T500" s="497" t="s">
        <v>801</v>
      </c>
      <c r="U500" s="498">
        <v>20098</v>
      </c>
      <c r="V500" s="497">
        <f t="shared" ca="1" si="10"/>
        <v>71</v>
      </c>
      <c r="W500" s="497" t="s">
        <v>3123</v>
      </c>
      <c r="X500" s="497" t="s">
        <v>778</v>
      </c>
      <c r="Y500" s="497" t="s">
        <v>792</v>
      </c>
      <c r="Z500" s="497" t="s">
        <v>676</v>
      </c>
      <c r="AA500" s="497" t="s">
        <v>676</v>
      </c>
      <c r="AB500" s="559" t="s">
        <v>3124</v>
      </c>
      <c r="AC500" s="497"/>
      <c r="AD500" s="497"/>
      <c r="AE500" s="497" t="s">
        <v>1584</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486</v>
      </c>
      <c r="D501" s="489" t="s">
        <v>3121</v>
      </c>
      <c r="E501" s="489">
        <f t="shared" si="9"/>
        <v>459</v>
      </c>
      <c r="F501" s="489" t="s">
        <v>688</v>
      </c>
      <c r="G501" s="489" t="s">
        <v>3658</v>
      </c>
      <c r="H501" s="490" t="s">
        <v>285</v>
      </c>
      <c r="I501" s="490" t="s">
        <v>1071</v>
      </c>
      <c r="J501" s="490" t="s">
        <v>1469</v>
      </c>
      <c r="K501" s="490" t="s">
        <v>3120</v>
      </c>
      <c r="L501" s="490" t="s">
        <v>3121</v>
      </c>
      <c r="M501" s="501" t="s">
        <v>932</v>
      </c>
      <c r="N501" s="494" t="s">
        <v>365</v>
      </c>
      <c r="O501" s="495" t="s">
        <v>519</v>
      </c>
      <c r="P501" s="495"/>
      <c r="Q501" s="494" t="s">
        <v>799</v>
      </c>
      <c r="R501" s="501" t="s">
        <v>606</v>
      </c>
      <c r="S501" s="496" t="s">
        <v>3125</v>
      </c>
      <c r="T501" s="497" t="s">
        <v>801</v>
      </c>
      <c r="U501" s="498">
        <v>27355</v>
      </c>
      <c r="V501" s="497">
        <f t="shared" ca="1" si="10"/>
        <v>51</v>
      </c>
      <c r="W501" s="497" t="s">
        <v>3126</v>
      </c>
      <c r="X501" s="497" t="s">
        <v>778</v>
      </c>
      <c r="Y501" s="497" t="s">
        <v>792</v>
      </c>
      <c r="Z501" s="497" t="s">
        <v>676</v>
      </c>
      <c r="AA501" s="497" t="s">
        <v>676</v>
      </c>
      <c r="AB501" s="497" t="s">
        <v>3127</v>
      </c>
      <c r="AC501" s="497"/>
      <c r="AD501" s="497"/>
      <c r="AE501" s="497" t="s">
        <v>1584</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487</v>
      </c>
      <c r="D502" s="489" t="s">
        <v>3128</v>
      </c>
      <c r="E502" s="489">
        <f t="shared" si="9"/>
        <v>460</v>
      </c>
      <c r="F502" s="489" t="s">
        <v>688</v>
      </c>
      <c r="G502" s="489" t="s">
        <v>3658</v>
      </c>
      <c r="H502" s="490" t="s">
        <v>285</v>
      </c>
      <c r="I502" s="490" t="s">
        <v>1071</v>
      </c>
      <c r="J502" s="490" t="s">
        <v>1469</v>
      </c>
      <c r="K502" s="490" t="s">
        <v>3120</v>
      </c>
      <c r="L502" s="490" t="s">
        <v>3121</v>
      </c>
      <c r="M502" s="501" t="s">
        <v>932</v>
      </c>
      <c r="N502" s="494" t="s">
        <v>365</v>
      </c>
      <c r="O502" s="495"/>
      <c r="P502" s="495"/>
      <c r="Q502" s="494" t="s">
        <v>850</v>
      </c>
      <c r="R502" s="501" t="s">
        <v>621</v>
      </c>
      <c r="S502" s="496" t="s">
        <v>3129</v>
      </c>
      <c r="T502" s="497" t="s">
        <v>801</v>
      </c>
      <c r="U502" s="498">
        <v>15828</v>
      </c>
      <c r="V502" s="497">
        <f t="shared" ca="1" si="10"/>
        <v>82</v>
      </c>
      <c r="W502" s="497" t="s">
        <v>3130</v>
      </c>
      <c r="X502" s="497" t="s">
        <v>778</v>
      </c>
      <c r="Y502" s="497" t="s">
        <v>792</v>
      </c>
      <c r="Z502" s="497" t="s">
        <v>676</v>
      </c>
      <c r="AA502" s="497" t="s">
        <v>676</v>
      </c>
      <c r="AB502" s="497" t="s">
        <v>3131</v>
      </c>
      <c r="AC502" s="497"/>
      <c r="AD502" s="497"/>
      <c r="AE502" s="497" t="s">
        <v>1584</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488</v>
      </c>
      <c r="D503" s="489" t="s">
        <v>3148</v>
      </c>
      <c r="E503" s="489">
        <f t="shared" si="9"/>
        <v>461</v>
      </c>
      <c r="F503" s="489" t="s">
        <v>688</v>
      </c>
      <c r="G503" s="489" t="s">
        <v>3658</v>
      </c>
      <c r="H503" s="490" t="s">
        <v>285</v>
      </c>
      <c r="I503" s="490" t="s">
        <v>1071</v>
      </c>
      <c r="J503" s="490" t="s">
        <v>1469</v>
      </c>
      <c r="K503" s="490" t="s">
        <v>3120</v>
      </c>
      <c r="L503" s="490" t="s">
        <v>3121</v>
      </c>
      <c r="M503" s="501" t="s">
        <v>932</v>
      </c>
      <c r="N503" s="494" t="s">
        <v>365</v>
      </c>
      <c r="O503" s="495"/>
      <c r="P503" s="495"/>
      <c r="Q503" s="494" t="s">
        <v>799</v>
      </c>
      <c r="R503" s="501" t="s">
        <v>3149</v>
      </c>
      <c r="S503" s="496" t="s">
        <v>3150</v>
      </c>
      <c r="T503" s="497" t="s">
        <v>801</v>
      </c>
      <c r="U503" s="498">
        <v>21232</v>
      </c>
      <c r="V503" s="497">
        <f t="shared" ca="1" si="10"/>
        <v>67</v>
      </c>
      <c r="W503" s="497" t="s">
        <v>3151</v>
      </c>
      <c r="X503" s="497" t="s">
        <v>778</v>
      </c>
      <c r="Y503" s="497" t="s">
        <v>792</v>
      </c>
      <c r="Z503" s="497" t="s">
        <v>676</v>
      </c>
      <c r="AA503" s="497" t="s">
        <v>676</v>
      </c>
      <c r="AB503" s="789" t="s">
        <v>3152</v>
      </c>
      <c r="AC503" s="497"/>
      <c r="AD503" s="497"/>
      <c r="AE503" s="497" t="s">
        <v>1584</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489</v>
      </c>
      <c r="D504" s="489" t="s">
        <v>3132</v>
      </c>
      <c r="E504" s="489">
        <f t="shared" si="9"/>
        <v>462</v>
      </c>
      <c r="F504" s="489" t="s">
        <v>688</v>
      </c>
      <c r="G504" s="489" t="s">
        <v>3658</v>
      </c>
      <c r="H504" s="490" t="s">
        <v>285</v>
      </c>
      <c r="I504" s="490" t="s">
        <v>1071</v>
      </c>
      <c r="J504" s="490" t="s">
        <v>1469</v>
      </c>
      <c r="K504" s="490" t="s">
        <v>3120</v>
      </c>
      <c r="L504" s="490" t="s">
        <v>3121</v>
      </c>
      <c r="M504" s="501" t="s">
        <v>932</v>
      </c>
      <c r="N504" s="494" t="s">
        <v>365</v>
      </c>
      <c r="O504" s="495"/>
      <c r="P504" s="495"/>
      <c r="Q504" s="494" t="s">
        <v>799</v>
      </c>
      <c r="R504" s="501" t="s">
        <v>634</v>
      </c>
      <c r="S504" s="496" t="s">
        <v>3133</v>
      </c>
      <c r="T504" s="497" t="s">
        <v>801</v>
      </c>
      <c r="U504" s="498">
        <v>21451</v>
      </c>
      <c r="V504" s="497">
        <f t="shared" ca="1" si="10"/>
        <v>67</v>
      </c>
      <c r="W504" s="497" t="s">
        <v>3134</v>
      </c>
      <c r="X504" s="497" t="s">
        <v>778</v>
      </c>
      <c r="Y504" s="497" t="s">
        <v>792</v>
      </c>
      <c r="Z504" s="497" t="s">
        <v>676</v>
      </c>
      <c r="AA504" s="497" t="s">
        <v>676</v>
      </c>
      <c r="AB504" s="559" t="s">
        <v>3135</v>
      </c>
      <c r="AC504" s="497"/>
      <c r="AD504" s="497"/>
      <c r="AE504" s="497" t="s">
        <v>1584</v>
      </c>
      <c r="AF504" s="499"/>
      <c r="AG504" s="499" t="s">
        <v>688</v>
      </c>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490</v>
      </c>
      <c r="D505" s="489" t="s">
        <v>3407</v>
      </c>
      <c r="E505" s="489">
        <f t="shared" si="9"/>
        <v>463</v>
      </c>
      <c r="F505" s="489" t="s">
        <v>688</v>
      </c>
      <c r="G505" s="489" t="s">
        <v>3658</v>
      </c>
      <c r="H505" s="490" t="s">
        <v>285</v>
      </c>
      <c r="I505" s="490" t="s">
        <v>1071</v>
      </c>
      <c r="J505" s="490" t="s">
        <v>1469</v>
      </c>
      <c r="K505" s="490" t="s">
        <v>3120</v>
      </c>
      <c r="L505" s="490" t="s">
        <v>3121</v>
      </c>
      <c r="M505" s="501" t="s">
        <v>932</v>
      </c>
      <c r="N505" s="494" t="s">
        <v>365</v>
      </c>
      <c r="O505" s="495"/>
      <c r="P505" s="495"/>
      <c r="Q505" s="494" t="s">
        <v>799</v>
      </c>
      <c r="R505" s="501" t="s">
        <v>3408</v>
      </c>
      <c r="S505" s="496" t="s">
        <v>3409</v>
      </c>
      <c r="T505" s="497" t="s">
        <v>801</v>
      </c>
      <c r="U505" s="498">
        <v>22116</v>
      </c>
      <c r="V505" s="497">
        <f t="shared" ca="1" si="10"/>
        <v>65</v>
      </c>
      <c r="W505" s="497" t="s">
        <v>3410</v>
      </c>
      <c r="X505" s="497" t="s">
        <v>778</v>
      </c>
      <c r="Y505" s="497" t="s">
        <v>792</v>
      </c>
      <c r="Z505" s="497" t="s">
        <v>676</v>
      </c>
      <c r="AA505" s="497" t="s">
        <v>676</v>
      </c>
      <c r="AB505" s="559" t="s">
        <v>3411</v>
      </c>
      <c r="AC505" s="497" t="s">
        <v>786</v>
      </c>
      <c r="AD505" s="497" t="s">
        <v>3412</v>
      </c>
      <c r="AE505" s="497" t="s">
        <v>1584</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491</v>
      </c>
      <c r="D506" s="489" t="s">
        <v>3136</v>
      </c>
      <c r="E506" s="489">
        <f t="shared" si="9"/>
        <v>464</v>
      </c>
      <c r="F506" s="489" t="s">
        <v>688</v>
      </c>
      <c r="G506" s="489" t="s">
        <v>3658</v>
      </c>
      <c r="H506" s="490" t="s">
        <v>285</v>
      </c>
      <c r="I506" s="490" t="s">
        <v>1071</v>
      </c>
      <c r="J506" s="490" t="s">
        <v>1469</v>
      </c>
      <c r="K506" s="490" t="s">
        <v>3120</v>
      </c>
      <c r="L506" s="490" t="s">
        <v>3121</v>
      </c>
      <c r="M506" s="501" t="s">
        <v>932</v>
      </c>
      <c r="N506" s="494" t="s">
        <v>365</v>
      </c>
      <c r="O506" s="495"/>
      <c r="P506" s="495"/>
      <c r="Q506" s="494" t="s">
        <v>799</v>
      </c>
      <c r="R506" s="501" t="s">
        <v>648</v>
      </c>
      <c r="S506" s="496" t="s">
        <v>3137</v>
      </c>
      <c r="T506" s="497" t="s">
        <v>801</v>
      </c>
      <c r="U506" s="498">
        <v>25299</v>
      </c>
      <c r="V506" s="497">
        <f t="shared" ca="1" si="10"/>
        <v>56</v>
      </c>
      <c r="W506" s="497" t="s">
        <v>3138</v>
      </c>
      <c r="X506" s="497" t="s">
        <v>778</v>
      </c>
      <c r="Y506" s="497" t="s">
        <v>792</v>
      </c>
      <c r="Z506" s="497" t="s">
        <v>676</v>
      </c>
      <c r="AA506" s="497" t="s">
        <v>676</v>
      </c>
      <c r="AB506" s="559" t="s">
        <v>3139</v>
      </c>
      <c r="AC506" s="497"/>
      <c r="AD506" s="497"/>
      <c r="AE506" s="497" t="s">
        <v>1584</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492</v>
      </c>
      <c r="D507" s="489" t="s">
        <v>3413</v>
      </c>
      <c r="E507" s="489">
        <f t="shared" si="9"/>
        <v>465</v>
      </c>
      <c r="F507" s="489" t="s">
        <v>688</v>
      </c>
      <c r="G507" s="489" t="s">
        <v>3658</v>
      </c>
      <c r="H507" s="490" t="s">
        <v>285</v>
      </c>
      <c r="I507" s="490" t="s">
        <v>1071</v>
      </c>
      <c r="J507" s="490" t="s">
        <v>1469</v>
      </c>
      <c r="K507" s="490" t="s">
        <v>3120</v>
      </c>
      <c r="L507" s="490" t="s">
        <v>3121</v>
      </c>
      <c r="M507" s="501" t="s">
        <v>932</v>
      </c>
      <c r="N507" s="494" t="s">
        <v>365</v>
      </c>
      <c r="O507" s="495"/>
      <c r="P507" s="495"/>
      <c r="Q507" s="494" t="s">
        <v>799</v>
      </c>
      <c r="R507" s="501" t="s">
        <v>3414</v>
      </c>
      <c r="S507" s="496" t="s">
        <v>3415</v>
      </c>
      <c r="T507" s="497" t="s">
        <v>801</v>
      </c>
      <c r="U507" s="498">
        <v>25645</v>
      </c>
      <c r="V507" s="497">
        <f t="shared" ca="1" si="10"/>
        <v>55</v>
      </c>
      <c r="W507" s="497" t="s">
        <v>3416</v>
      </c>
      <c r="X507" s="497" t="s">
        <v>778</v>
      </c>
      <c r="Y507" s="497" t="s">
        <v>792</v>
      </c>
      <c r="Z507" s="497" t="s">
        <v>676</v>
      </c>
      <c r="AA507" s="497" t="s">
        <v>676</v>
      </c>
      <c r="AB507" s="559" t="s">
        <v>3417</v>
      </c>
      <c r="AC507" s="497" t="s">
        <v>786</v>
      </c>
      <c r="AD507" s="497" t="s">
        <v>3412</v>
      </c>
      <c r="AE507" s="497" t="s">
        <v>1584</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493</v>
      </c>
      <c r="D508" s="489" t="s">
        <v>3140</v>
      </c>
      <c r="E508" s="489">
        <f t="shared" si="9"/>
        <v>466</v>
      </c>
      <c r="F508" s="489" t="s">
        <v>688</v>
      </c>
      <c r="G508" s="489" t="s">
        <v>3658</v>
      </c>
      <c r="H508" s="490" t="s">
        <v>285</v>
      </c>
      <c r="I508" s="490" t="s">
        <v>1071</v>
      </c>
      <c r="J508" s="490" t="s">
        <v>1469</v>
      </c>
      <c r="K508" s="490" t="s">
        <v>3120</v>
      </c>
      <c r="L508" s="490" t="s">
        <v>3121</v>
      </c>
      <c r="M508" s="501" t="s">
        <v>932</v>
      </c>
      <c r="N508" s="494" t="s">
        <v>365</v>
      </c>
      <c r="O508" s="495"/>
      <c r="P508" s="495"/>
      <c r="Q508" s="494" t="s">
        <v>799</v>
      </c>
      <c r="R508" s="501" t="s">
        <v>659</v>
      </c>
      <c r="S508" s="496" t="s">
        <v>3141</v>
      </c>
      <c r="T508" s="497" t="s">
        <v>801</v>
      </c>
      <c r="U508" s="498">
        <v>29981</v>
      </c>
      <c r="V508" s="497">
        <f t="shared" ca="1" si="10"/>
        <v>43</v>
      </c>
      <c r="W508" s="497" t="s">
        <v>3142</v>
      </c>
      <c r="X508" s="497" t="s">
        <v>778</v>
      </c>
      <c r="Y508" s="497" t="s">
        <v>792</v>
      </c>
      <c r="Z508" s="497" t="s">
        <v>676</v>
      </c>
      <c r="AA508" s="497" t="s">
        <v>676</v>
      </c>
      <c r="AB508" s="559" t="s">
        <v>3143</v>
      </c>
      <c r="AC508" s="497"/>
      <c r="AD508" s="497"/>
      <c r="AE508" s="497" t="s">
        <v>1584</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494</v>
      </c>
      <c r="D509" s="489" t="s">
        <v>3144</v>
      </c>
      <c r="E509" s="489">
        <f t="shared" si="9"/>
        <v>467</v>
      </c>
      <c r="F509" s="489" t="s">
        <v>688</v>
      </c>
      <c r="G509" s="489" t="s">
        <v>3658</v>
      </c>
      <c r="H509" s="490" t="s">
        <v>285</v>
      </c>
      <c r="I509" s="490" t="s">
        <v>1071</v>
      </c>
      <c r="J509" s="490" t="s">
        <v>1469</v>
      </c>
      <c r="K509" s="490" t="s">
        <v>3120</v>
      </c>
      <c r="L509" s="490" t="s">
        <v>3121</v>
      </c>
      <c r="M509" s="501" t="s">
        <v>932</v>
      </c>
      <c r="N509" s="494" t="s">
        <v>365</v>
      </c>
      <c r="O509" s="495"/>
      <c r="P509" s="495"/>
      <c r="Q509" s="494" t="s">
        <v>799</v>
      </c>
      <c r="R509" s="504" t="s">
        <v>665</v>
      </c>
      <c r="S509" s="496" t="s">
        <v>3145</v>
      </c>
      <c r="T509" s="497" t="s">
        <v>801</v>
      </c>
      <c r="U509" s="498">
        <v>30203</v>
      </c>
      <c r="V509" s="497">
        <f t="shared" ca="1" si="10"/>
        <v>43</v>
      </c>
      <c r="W509" s="497" t="s">
        <v>3146</v>
      </c>
      <c r="X509" s="497" t="s">
        <v>778</v>
      </c>
      <c r="Y509" s="497" t="s">
        <v>792</v>
      </c>
      <c r="Z509" s="497" t="s">
        <v>676</v>
      </c>
      <c r="AA509" s="497" t="s">
        <v>676</v>
      </c>
      <c r="AB509" s="559" t="s">
        <v>3147</v>
      </c>
      <c r="AC509" s="497"/>
      <c r="AD509" s="497"/>
      <c r="AE509" s="497" t="s">
        <v>1584</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495</v>
      </c>
      <c r="D510" s="489" t="s">
        <v>1984</v>
      </c>
      <c r="E510" s="489">
        <f t="shared" si="9"/>
        <v>467</v>
      </c>
      <c r="F510" s="489"/>
      <c r="G510" s="489" t="s">
        <v>3658</v>
      </c>
      <c r="H510" s="490" t="s">
        <v>285</v>
      </c>
      <c r="I510" s="490" t="s">
        <v>1071</v>
      </c>
      <c r="J510" s="490" t="s">
        <v>1984</v>
      </c>
      <c r="K510" s="490" t="s">
        <v>726</v>
      </c>
      <c r="L510" s="490"/>
      <c r="M510" s="493" t="s">
        <v>954</v>
      </c>
      <c r="N510" s="494"/>
      <c r="O510" s="495" t="s">
        <v>197</v>
      </c>
      <c r="P510" s="495"/>
      <c r="Q510" s="494"/>
      <c r="R510" s="493" t="s">
        <v>227</v>
      </c>
      <c r="S510" s="496" t="s">
        <v>1985</v>
      </c>
      <c r="T510" s="497" t="s">
        <v>801</v>
      </c>
      <c r="U510" s="498">
        <v>28739</v>
      </c>
      <c r="V510" s="497">
        <f t="shared" ca="1" si="10"/>
        <v>47</v>
      </c>
      <c r="W510" s="497"/>
      <c r="X510" s="497" t="s">
        <v>733</v>
      </c>
      <c r="Y510" s="497" t="s">
        <v>734</v>
      </c>
      <c r="Z510" s="497" t="s">
        <v>1508</v>
      </c>
      <c r="AA510" s="497" t="s">
        <v>1508</v>
      </c>
      <c r="AB510" s="497" t="s">
        <v>1986</v>
      </c>
      <c r="AC510" s="497" t="s">
        <v>1012</v>
      </c>
      <c r="AD510" s="497"/>
      <c r="AE510" s="497"/>
      <c r="AF510" s="499"/>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496</v>
      </c>
      <c r="D511" s="489" t="s">
        <v>3159</v>
      </c>
      <c r="E511" s="489">
        <f t="shared" si="9"/>
        <v>468</v>
      </c>
      <c r="F511" s="489" t="s">
        <v>688</v>
      </c>
      <c r="G511" s="489" t="s">
        <v>3658</v>
      </c>
      <c r="H511" s="490" t="s">
        <v>285</v>
      </c>
      <c r="I511" s="490" t="s">
        <v>1071</v>
      </c>
      <c r="J511" s="490" t="s">
        <v>1984</v>
      </c>
      <c r="K511" s="490" t="s">
        <v>726</v>
      </c>
      <c r="L511" s="490"/>
      <c r="M511" s="501" t="s">
        <v>954</v>
      </c>
      <c r="N511" s="494" t="s">
        <v>365</v>
      </c>
      <c r="O511" s="495"/>
      <c r="P511" s="495"/>
      <c r="Q511" s="494" t="s">
        <v>799</v>
      </c>
      <c r="R511" s="501" t="s">
        <v>592</v>
      </c>
      <c r="S511" s="496" t="s">
        <v>3160</v>
      </c>
      <c r="T511" s="497" t="s">
        <v>801</v>
      </c>
      <c r="U511" s="498">
        <v>23911</v>
      </c>
      <c r="V511" s="497">
        <f t="shared" ca="1" si="10"/>
        <v>60</v>
      </c>
      <c r="W511" s="497" t="s">
        <v>3161</v>
      </c>
      <c r="X511" s="497" t="s">
        <v>778</v>
      </c>
      <c r="Y511" s="497" t="s">
        <v>792</v>
      </c>
      <c r="Z511" s="497" t="s">
        <v>676</v>
      </c>
      <c r="AA511" s="497" t="s">
        <v>676</v>
      </c>
      <c r="AB511" s="497" t="s">
        <v>3162</v>
      </c>
      <c r="AC511" s="497"/>
      <c r="AD511" s="497"/>
      <c r="AE511" s="497" t="s">
        <v>1584</v>
      </c>
      <c r="AF511" s="499"/>
      <c r="AG511" s="499" t="s">
        <v>688</v>
      </c>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497</v>
      </c>
      <c r="D512" s="489" t="s">
        <v>3163</v>
      </c>
      <c r="E512" s="489">
        <f t="shared" si="9"/>
        <v>469</v>
      </c>
      <c r="F512" s="489" t="s">
        <v>688</v>
      </c>
      <c r="G512" s="489" t="s">
        <v>3658</v>
      </c>
      <c r="H512" s="490" t="s">
        <v>285</v>
      </c>
      <c r="I512" s="490" t="s">
        <v>1071</v>
      </c>
      <c r="J512" s="490" t="s">
        <v>1984</v>
      </c>
      <c r="K512" s="490" t="s">
        <v>726</v>
      </c>
      <c r="L512" s="490"/>
      <c r="M512" s="501" t="s">
        <v>954</v>
      </c>
      <c r="N512" s="494" t="s">
        <v>365</v>
      </c>
      <c r="O512" s="495"/>
      <c r="P512" s="495"/>
      <c r="Q512" s="494" t="s">
        <v>799</v>
      </c>
      <c r="R512" s="501" t="s">
        <v>607</v>
      </c>
      <c r="S512" s="496" t="s">
        <v>3164</v>
      </c>
      <c r="T512" s="497" t="s">
        <v>801</v>
      </c>
      <c r="U512" s="498">
        <v>24181</v>
      </c>
      <c r="V512" s="497">
        <f t="shared" ca="1" si="10"/>
        <v>59</v>
      </c>
      <c r="W512" s="497" t="s">
        <v>3165</v>
      </c>
      <c r="X512" s="497" t="s">
        <v>778</v>
      </c>
      <c r="Y512" s="497" t="s">
        <v>792</v>
      </c>
      <c r="Z512" s="497" t="s">
        <v>676</v>
      </c>
      <c r="AA512" s="497" t="s">
        <v>676</v>
      </c>
      <c r="AB512" s="497" t="s">
        <v>3166</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498</v>
      </c>
      <c r="D513" s="489" t="s">
        <v>3155</v>
      </c>
      <c r="E513" s="489">
        <f t="shared" si="9"/>
        <v>470</v>
      </c>
      <c r="F513" s="489" t="s">
        <v>688</v>
      </c>
      <c r="G513" s="489" t="s">
        <v>3658</v>
      </c>
      <c r="H513" s="490" t="s">
        <v>285</v>
      </c>
      <c r="I513" s="490" t="s">
        <v>1071</v>
      </c>
      <c r="J513" s="490" t="s">
        <v>1984</v>
      </c>
      <c r="K513" s="490" t="s">
        <v>726</v>
      </c>
      <c r="L513" s="490"/>
      <c r="M513" s="501" t="s">
        <v>954</v>
      </c>
      <c r="N513" s="494" t="s">
        <v>365</v>
      </c>
      <c r="O513" s="495"/>
      <c r="P513" s="495"/>
      <c r="Q513" s="494" t="s">
        <v>799</v>
      </c>
      <c r="R513" s="501" t="s">
        <v>622</v>
      </c>
      <c r="S513" s="496" t="s">
        <v>3156</v>
      </c>
      <c r="T513" s="497" t="s">
        <v>801</v>
      </c>
      <c r="U513" s="498">
        <v>24860</v>
      </c>
      <c r="V513" s="497">
        <f t="shared" ca="1" si="10"/>
        <v>58</v>
      </c>
      <c r="W513" s="497" t="s">
        <v>3157</v>
      </c>
      <c r="X513" s="497" t="s">
        <v>778</v>
      </c>
      <c r="Y513" s="497" t="s">
        <v>792</v>
      </c>
      <c r="Z513" s="497" t="s">
        <v>676</v>
      </c>
      <c r="AA513" s="497" t="s">
        <v>676</v>
      </c>
      <c r="AB513" s="497" t="s">
        <v>3158</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499</v>
      </c>
      <c r="D514" s="489" t="s">
        <v>3167</v>
      </c>
      <c r="E514" s="489">
        <f t="shared" si="9"/>
        <v>471</v>
      </c>
      <c r="F514" s="489" t="s">
        <v>688</v>
      </c>
      <c r="G514" s="489" t="s">
        <v>3658</v>
      </c>
      <c r="H514" s="490" t="s">
        <v>285</v>
      </c>
      <c r="I514" s="490" t="s">
        <v>1071</v>
      </c>
      <c r="J514" s="490" t="s">
        <v>1984</v>
      </c>
      <c r="K514" s="490" t="s">
        <v>726</v>
      </c>
      <c r="L514" s="490"/>
      <c r="M514" s="501" t="s">
        <v>954</v>
      </c>
      <c r="N514" s="494" t="s">
        <v>365</v>
      </c>
      <c r="O514" s="495"/>
      <c r="P514" s="495"/>
      <c r="Q514" s="494" t="s">
        <v>799</v>
      </c>
      <c r="R514" s="501" t="s">
        <v>635</v>
      </c>
      <c r="S514" s="496" t="s">
        <v>3168</v>
      </c>
      <c r="T514" s="497" t="s">
        <v>801</v>
      </c>
      <c r="U514" s="498">
        <v>29947</v>
      </c>
      <c r="V514" s="497">
        <f t="shared" ca="1" si="10"/>
        <v>44</v>
      </c>
      <c r="W514" s="497" t="s">
        <v>3169</v>
      </c>
      <c r="X514" s="497" t="s">
        <v>778</v>
      </c>
      <c r="Y514" s="497" t="s">
        <v>792</v>
      </c>
      <c r="Z514" s="497" t="s">
        <v>1131</v>
      </c>
      <c r="AA514" s="497" t="s">
        <v>1131</v>
      </c>
      <c r="AB514" s="497" t="s">
        <v>3170</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500</v>
      </c>
      <c r="D515" s="489" t="s">
        <v>3171</v>
      </c>
      <c r="E515" s="489">
        <f t="shared" si="9"/>
        <v>472</v>
      </c>
      <c r="F515" s="489" t="s">
        <v>688</v>
      </c>
      <c r="G515" s="489" t="s">
        <v>3658</v>
      </c>
      <c r="H515" s="490" t="s">
        <v>285</v>
      </c>
      <c r="I515" s="490" t="s">
        <v>1071</v>
      </c>
      <c r="J515" s="490" t="s">
        <v>1984</v>
      </c>
      <c r="K515" s="490" t="s">
        <v>726</v>
      </c>
      <c r="L515" s="490"/>
      <c r="M515" s="501" t="s">
        <v>954</v>
      </c>
      <c r="N515" s="494" t="s">
        <v>365</v>
      </c>
      <c r="O515" s="495"/>
      <c r="P515" s="495"/>
      <c r="Q515" s="494" t="s">
        <v>799</v>
      </c>
      <c r="R515" s="501" t="s">
        <v>649</v>
      </c>
      <c r="S515" s="496" t="s">
        <v>3172</v>
      </c>
      <c r="T515" s="497" t="s">
        <v>801</v>
      </c>
      <c r="U515" s="498">
        <v>30310</v>
      </c>
      <c r="V515" s="497">
        <f t="shared" ca="1" si="10"/>
        <v>43</v>
      </c>
      <c r="W515" s="497" t="s">
        <v>3173</v>
      </c>
      <c r="X515" s="497" t="s">
        <v>778</v>
      </c>
      <c r="Y515" s="497" t="s">
        <v>792</v>
      </c>
      <c r="Z515" s="497" t="s">
        <v>676</v>
      </c>
      <c r="AA515" s="497" t="s">
        <v>676</v>
      </c>
      <c r="AB515" s="497" t="s">
        <v>3174</v>
      </c>
      <c r="AC515" s="497"/>
      <c r="AD515" s="497"/>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501</v>
      </c>
      <c r="D516" s="489" t="s">
        <v>3175</v>
      </c>
      <c r="E516" s="489">
        <f t="shared" si="9"/>
        <v>473</v>
      </c>
      <c r="F516" s="489" t="s">
        <v>688</v>
      </c>
      <c r="G516" s="489" t="s">
        <v>3658</v>
      </c>
      <c r="H516" s="490" t="s">
        <v>285</v>
      </c>
      <c r="I516" s="490" t="s">
        <v>1071</v>
      </c>
      <c r="J516" s="490" t="s">
        <v>1984</v>
      </c>
      <c r="K516" s="490" t="s">
        <v>726</v>
      </c>
      <c r="L516" s="490"/>
      <c r="M516" s="501" t="s">
        <v>954</v>
      </c>
      <c r="N516" s="494" t="s">
        <v>365</v>
      </c>
      <c r="O516" s="495"/>
      <c r="P516" s="495"/>
      <c r="Q516" s="494" t="s">
        <v>799</v>
      </c>
      <c r="R516" s="502" t="s">
        <v>660</v>
      </c>
      <c r="S516" s="496" t="s">
        <v>3176</v>
      </c>
      <c r="T516" s="497" t="s">
        <v>801</v>
      </c>
      <c r="U516" s="498">
        <v>32130</v>
      </c>
      <c r="V516" s="497">
        <f t="shared" ca="1" si="10"/>
        <v>38</v>
      </c>
      <c r="W516" s="497" t="s">
        <v>3177</v>
      </c>
      <c r="X516" s="497" t="s">
        <v>778</v>
      </c>
      <c r="Y516" s="497" t="s">
        <v>792</v>
      </c>
      <c r="Z516" s="497" t="s">
        <v>676</v>
      </c>
      <c r="AA516" s="497" t="s">
        <v>676</v>
      </c>
      <c r="AB516" s="497" t="s">
        <v>3178</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502</v>
      </c>
      <c r="D517" s="521" t="s">
        <v>3179</v>
      </c>
      <c r="E517" s="489">
        <f t="shared" si="9"/>
        <v>474</v>
      </c>
      <c r="F517" s="489" t="s">
        <v>688</v>
      </c>
      <c r="G517" s="489" t="s">
        <v>3658</v>
      </c>
      <c r="H517" s="490" t="s">
        <v>285</v>
      </c>
      <c r="I517" s="490" t="s">
        <v>1071</v>
      </c>
      <c r="J517" s="490" t="s">
        <v>1984</v>
      </c>
      <c r="K517" s="490" t="s">
        <v>726</v>
      </c>
      <c r="L517" s="490"/>
      <c r="M517" s="501" t="s">
        <v>954</v>
      </c>
      <c r="N517" s="494" t="s">
        <v>365</v>
      </c>
      <c r="O517" s="495"/>
      <c r="P517" s="495"/>
      <c r="Q517" s="494" t="s">
        <v>799</v>
      </c>
      <c r="R517" s="537" t="s">
        <v>3180</v>
      </c>
      <c r="S517" s="496" t="s">
        <v>4012</v>
      </c>
      <c r="T517" s="497" t="s">
        <v>801</v>
      </c>
      <c r="U517" s="520">
        <v>22724</v>
      </c>
      <c r="V517" s="497">
        <f t="shared" ca="1" si="10"/>
        <v>63</v>
      </c>
      <c r="W517" s="499" t="s">
        <v>3181</v>
      </c>
      <c r="X517" s="497" t="s">
        <v>778</v>
      </c>
      <c r="Y517" s="497" t="s">
        <v>792</v>
      </c>
      <c r="Z517" s="499" t="s">
        <v>676</v>
      </c>
      <c r="AA517" s="499" t="s">
        <v>3182</v>
      </c>
      <c r="AB517" s="499" t="s">
        <v>3183</v>
      </c>
      <c r="AC517" s="497"/>
      <c r="AD517" s="497"/>
      <c r="AE517" s="497" t="s">
        <v>982</v>
      </c>
      <c r="AF517" s="497"/>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503</v>
      </c>
      <c r="D518" s="521" t="s">
        <v>3184</v>
      </c>
      <c r="E518" s="489">
        <f t="shared" si="9"/>
        <v>475</v>
      </c>
      <c r="F518" s="489" t="s">
        <v>688</v>
      </c>
      <c r="G518" s="489" t="s">
        <v>3658</v>
      </c>
      <c r="H518" s="490" t="s">
        <v>285</v>
      </c>
      <c r="I518" s="490" t="s">
        <v>1071</v>
      </c>
      <c r="J518" s="490" t="s">
        <v>1984</v>
      </c>
      <c r="K518" s="490" t="s">
        <v>726</v>
      </c>
      <c r="L518" s="490"/>
      <c r="M518" s="501" t="s">
        <v>954</v>
      </c>
      <c r="N518" s="494" t="s">
        <v>365</v>
      </c>
      <c r="O518" s="495"/>
      <c r="P518" s="495"/>
      <c r="Q518" s="494" t="s">
        <v>799</v>
      </c>
      <c r="R518" s="537" t="s">
        <v>3185</v>
      </c>
      <c r="S518" s="496" t="s">
        <v>4013</v>
      </c>
      <c r="T518" s="497" t="s">
        <v>801</v>
      </c>
      <c r="U518" s="520">
        <v>22873</v>
      </c>
      <c r="V518" s="497">
        <f t="shared" ca="1" si="10"/>
        <v>63</v>
      </c>
      <c r="W518" s="499" t="s">
        <v>3186</v>
      </c>
      <c r="X518" s="497" t="s">
        <v>778</v>
      </c>
      <c r="Y518" s="497" t="s">
        <v>792</v>
      </c>
      <c r="Z518" s="499" t="s">
        <v>676</v>
      </c>
      <c r="AA518" s="499" t="s">
        <v>676</v>
      </c>
      <c r="AB518" s="499" t="s">
        <v>3187</v>
      </c>
      <c r="AC518" s="497"/>
      <c r="AD518" s="497"/>
      <c r="AE518" s="497" t="s">
        <v>982</v>
      </c>
      <c r="AF518" s="497"/>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504</v>
      </c>
      <c r="D519" s="521" t="s">
        <v>3189</v>
      </c>
      <c r="E519" s="489">
        <f t="shared" si="9"/>
        <v>476</v>
      </c>
      <c r="F519" s="489" t="s">
        <v>688</v>
      </c>
      <c r="G519" s="489" t="s">
        <v>3658</v>
      </c>
      <c r="H519" s="490" t="s">
        <v>285</v>
      </c>
      <c r="I519" s="490" t="s">
        <v>1071</v>
      </c>
      <c r="J519" s="490" t="s">
        <v>1984</v>
      </c>
      <c r="K519" s="490" t="s">
        <v>726</v>
      </c>
      <c r="L519" s="490"/>
      <c r="M519" s="501" t="s">
        <v>954</v>
      </c>
      <c r="N519" s="494" t="s">
        <v>365</v>
      </c>
      <c r="O519" s="495"/>
      <c r="P519" s="495"/>
      <c r="Q519" s="494" t="s">
        <v>799</v>
      </c>
      <c r="R519" s="537" t="s">
        <v>3190</v>
      </c>
      <c r="S519" s="496" t="s">
        <v>4014</v>
      </c>
      <c r="T519" s="497" t="s">
        <v>801</v>
      </c>
      <c r="U519" s="498">
        <v>25028</v>
      </c>
      <c r="V519" s="497">
        <f t="shared" ca="1" si="10"/>
        <v>57</v>
      </c>
      <c r="W519" s="499" t="s">
        <v>3191</v>
      </c>
      <c r="X519" s="497" t="s">
        <v>778</v>
      </c>
      <c r="Y519" s="497" t="s">
        <v>792</v>
      </c>
      <c r="Z519" s="499" t="s">
        <v>676</v>
      </c>
      <c r="AA519" s="499" t="s">
        <v>676</v>
      </c>
      <c r="AB519" s="499" t="s">
        <v>3037</v>
      </c>
      <c r="AC519" s="497"/>
      <c r="AD519" s="497"/>
      <c r="AE519" s="497" t="s">
        <v>982</v>
      </c>
      <c r="AF519" s="497"/>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505</v>
      </c>
      <c r="D520" s="489" t="s">
        <v>1056</v>
      </c>
      <c r="E520" s="489">
        <f t="shared" si="9"/>
        <v>476</v>
      </c>
      <c r="F520" s="489"/>
      <c r="G520" s="489" t="s">
        <v>3663</v>
      </c>
      <c r="H520" s="490" t="s">
        <v>139</v>
      </c>
      <c r="I520" s="490" t="s">
        <v>760</v>
      </c>
      <c r="J520" s="490" t="s">
        <v>1056</v>
      </c>
      <c r="K520" s="490" t="s">
        <v>726</v>
      </c>
      <c r="L520" s="490"/>
      <c r="M520" s="493" t="s">
        <v>971</v>
      </c>
      <c r="N520" s="494"/>
      <c r="O520" s="495" t="s">
        <v>197</v>
      </c>
      <c r="P520" s="495"/>
      <c r="Q520" s="494"/>
      <c r="R520" s="514" t="s">
        <v>212</v>
      </c>
      <c r="S520" s="496" t="s">
        <v>1061</v>
      </c>
      <c r="T520" s="497" t="s">
        <v>731</v>
      </c>
      <c r="U520" s="498">
        <v>19232</v>
      </c>
      <c r="V520" s="497">
        <f t="shared" ca="1" si="10"/>
        <v>73</v>
      </c>
      <c r="W520" s="497" t="s">
        <v>1062</v>
      </c>
      <c r="X520" s="497" t="s">
        <v>733</v>
      </c>
      <c r="Y520" s="497" t="s">
        <v>734</v>
      </c>
      <c r="Z520" s="497" t="s">
        <v>676</v>
      </c>
      <c r="AA520" s="497" t="s">
        <v>1059</v>
      </c>
      <c r="AB520" s="497" t="s">
        <v>1060</v>
      </c>
      <c r="AC520" s="497" t="s">
        <v>1012</v>
      </c>
      <c r="AD520" s="497"/>
      <c r="AE520" s="497"/>
      <c r="AF520" s="499"/>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506</v>
      </c>
      <c r="D521" s="489" t="s">
        <v>3232</v>
      </c>
      <c r="E521" s="489">
        <f t="shared" si="9"/>
        <v>477</v>
      </c>
      <c r="F521" s="489" t="s">
        <v>688</v>
      </c>
      <c r="G521" s="489" t="s">
        <v>3663</v>
      </c>
      <c r="H521" s="490" t="s">
        <v>139</v>
      </c>
      <c r="I521" s="490" t="s">
        <v>760</v>
      </c>
      <c r="J521" s="490" t="s">
        <v>1056</v>
      </c>
      <c r="K521" s="490" t="s">
        <v>726</v>
      </c>
      <c r="L521" s="490"/>
      <c r="M521" s="501" t="s">
        <v>971</v>
      </c>
      <c r="N521" s="494" t="s">
        <v>365</v>
      </c>
      <c r="O521" s="495"/>
      <c r="P521" s="495"/>
      <c r="Q521" s="494" t="s">
        <v>729</v>
      </c>
      <c r="R521" s="501" t="s">
        <v>595</v>
      </c>
      <c r="S521" s="496" t="s">
        <v>3233</v>
      </c>
      <c r="T521" s="497" t="s">
        <v>731</v>
      </c>
      <c r="U521" s="498">
        <v>22720</v>
      </c>
      <c r="V521" s="497">
        <f t="shared" ca="1" si="10"/>
        <v>63</v>
      </c>
      <c r="W521" s="497" t="s">
        <v>3234</v>
      </c>
      <c r="X521" s="497" t="s">
        <v>778</v>
      </c>
      <c r="Y521" s="497" t="s">
        <v>792</v>
      </c>
      <c r="Z521" s="497" t="s">
        <v>676</v>
      </c>
      <c r="AA521" s="497" t="s">
        <v>676</v>
      </c>
      <c r="AB521" s="497" t="s">
        <v>3235</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507</v>
      </c>
      <c r="D522" s="489" t="s">
        <v>3236</v>
      </c>
      <c r="E522" s="489">
        <f t="shared" si="9"/>
        <v>478</v>
      </c>
      <c r="F522" s="489" t="s">
        <v>688</v>
      </c>
      <c r="G522" s="489" t="s">
        <v>3663</v>
      </c>
      <c r="H522" s="490" t="s">
        <v>139</v>
      </c>
      <c r="I522" s="490" t="s">
        <v>760</v>
      </c>
      <c r="J522" s="490" t="s">
        <v>1056</v>
      </c>
      <c r="K522" s="490" t="s">
        <v>726</v>
      </c>
      <c r="L522" s="490"/>
      <c r="M522" s="501" t="s">
        <v>971</v>
      </c>
      <c r="N522" s="494" t="s">
        <v>365</v>
      </c>
      <c r="O522" s="495"/>
      <c r="P522" s="495"/>
      <c r="Q522" s="494" t="s">
        <v>729</v>
      </c>
      <c r="R522" s="501" t="s">
        <v>624</v>
      </c>
      <c r="S522" s="496" t="s">
        <v>3237</v>
      </c>
      <c r="T522" s="497" t="s">
        <v>731</v>
      </c>
      <c r="U522" s="498">
        <v>35402</v>
      </c>
      <c r="V522" s="497">
        <f t="shared" ca="1" si="10"/>
        <v>29</v>
      </c>
      <c r="W522" s="497" t="s">
        <v>3238</v>
      </c>
      <c r="X522" s="497" t="s">
        <v>778</v>
      </c>
      <c r="Y522" s="497" t="s">
        <v>792</v>
      </c>
      <c r="Z522" s="497" t="s">
        <v>676</v>
      </c>
      <c r="AA522" s="497" t="s">
        <v>676</v>
      </c>
      <c r="AB522" s="497" t="s">
        <v>3239</v>
      </c>
      <c r="AC522" s="497"/>
      <c r="AD522" s="497"/>
      <c r="AE522" s="497" t="s">
        <v>1584</v>
      </c>
      <c r="AF522" s="499"/>
      <c r="AG522" s="499" t="s">
        <v>688</v>
      </c>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508</v>
      </c>
      <c r="D523" s="489" t="s">
        <v>3240</v>
      </c>
      <c r="E523" s="489">
        <f t="shared" si="9"/>
        <v>479</v>
      </c>
      <c r="F523" s="489" t="s">
        <v>688</v>
      </c>
      <c r="G523" s="489" t="s">
        <v>3663</v>
      </c>
      <c r="H523" s="490" t="s">
        <v>139</v>
      </c>
      <c r="I523" s="490" t="s">
        <v>760</v>
      </c>
      <c r="J523" s="490" t="s">
        <v>1056</v>
      </c>
      <c r="K523" s="490" t="s">
        <v>726</v>
      </c>
      <c r="L523" s="490"/>
      <c r="M523" s="501" t="s">
        <v>971</v>
      </c>
      <c r="N523" s="494" t="s">
        <v>365</v>
      </c>
      <c r="O523" s="495"/>
      <c r="P523" s="495"/>
      <c r="Q523" s="494" t="s">
        <v>729</v>
      </c>
      <c r="R523" s="501" t="s">
        <v>637</v>
      </c>
      <c r="S523" s="496" t="s">
        <v>3241</v>
      </c>
      <c r="T523" s="497" t="s">
        <v>731</v>
      </c>
      <c r="U523" s="498">
        <v>35555</v>
      </c>
      <c r="V523" s="497">
        <f t="shared" ca="1" si="10"/>
        <v>28</v>
      </c>
      <c r="W523" s="497" t="s">
        <v>3242</v>
      </c>
      <c r="X523" s="497" t="s">
        <v>778</v>
      </c>
      <c r="Y523" s="497" t="s">
        <v>792</v>
      </c>
      <c r="Z523" s="497" t="s">
        <v>676</v>
      </c>
      <c r="AA523" s="497" t="s">
        <v>676</v>
      </c>
      <c r="AB523" s="497" t="s">
        <v>3239</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509</v>
      </c>
      <c r="D524" s="489" t="s">
        <v>3260</v>
      </c>
      <c r="E524" s="489">
        <f t="shared" si="9"/>
        <v>480</v>
      </c>
      <c r="F524" s="489" t="s">
        <v>688</v>
      </c>
      <c r="G524" s="489" t="s">
        <v>3663</v>
      </c>
      <c r="H524" s="490" t="s">
        <v>139</v>
      </c>
      <c r="I524" s="490" t="s">
        <v>760</v>
      </c>
      <c r="J524" s="490" t="s">
        <v>1056</v>
      </c>
      <c r="K524" s="490" t="s">
        <v>726</v>
      </c>
      <c r="L524" s="490"/>
      <c r="M524" s="501" t="s">
        <v>971</v>
      </c>
      <c r="N524" s="494" t="s">
        <v>365</v>
      </c>
      <c r="O524" s="495"/>
      <c r="P524" s="495"/>
      <c r="Q524" s="494" t="s">
        <v>729</v>
      </c>
      <c r="R524" s="501" t="s">
        <v>3261</v>
      </c>
      <c r="S524" s="496" t="s">
        <v>3262</v>
      </c>
      <c r="T524" s="497" t="s">
        <v>731</v>
      </c>
      <c r="U524" s="498">
        <v>26711</v>
      </c>
      <c r="V524" s="497">
        <f t="shared" ca="1" si="10"/>
        <v>52</v>
      </c>
      <c r="W524" s="497" t="s">
        <v>3263</v>
      </c>
      <c r="X524" s="497" t="s">
        <v>778</v>
      </c>
      <c r="Y524" s="497" t="s">
        <v>792</v>
      </c>
      <c r="Z524" s="497" t="s">
        <v>676</v>
      </c>
      <c r="AA524" s="497" t="s">
        <v>676</v>
      </c>
      <c r="AB524" s="497" t="s">
        <v>3264</v>
      </c>
      <c r="AC524" s="497" t="s">
        <v>786</v>
      </c>
      <c r="AD524" s="497" t="s">
        <v>1817</v>
      </c>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510</v>
      </c>
      <c r="D525" s="489" t="s">
        <v>3243</v>
      </c>
      <c r="E525" s="489">
        <f t="shared" si="9"/>
        <v>481</v>
      </c>
      <c r="F525" s="489" t="s">
        <v>688</v>
      </c>
      <c r="G525" s="489" t="s">
        <v>3663</v>
      </c>
      <c r="H525" s="490" t="s">
        <v>139</v>
      </c>
      <c r="I525" s="490" t="s">
        <v>760</v>
      </c>
      <c r="J525" s="490" t="s">
        <v>1056</v>
      </c>
      <c r="K525" s="490" t="s">
        <v>726</v>
      </c>
      <c r="L525" s="490"/>
      <c r="M525" s="501" t="s">
        <v>971</v>
      </c>
      <c r="N525" s="494" t="s">
        <v>365</v>
      </c>
      <c r="O525" s="495"/>
      <c r="P525" s="495"/>
      <c r="Q525" s="494" t="s">
        <v>850</v>
      </c>
      <c r="R525" s="501" t="s">
        <v>662</v>
      </c>
      <c r="S525" s="496" t="s">
        <v>3244</v>
      </c>
      <c r="T525" s="497" t="s">
        <v>731</v>
      </c>
      <c r="U525" s="498">
        <v>18218</v>
      </c>
      <c r="V525" s="497">
        <f t="shared" ca="1" si="10"/>
        <v>76</v>
      </c>
      <c r="W525" s="497" t="s">
        <v>3245</v>
      </c>
      <c r="X525" s="497" t="s">
        <v>778</v>
      </c>
      <c r="Y525" s="497" t="s">
        <v>792</v>
      </c>
      <c r="Z525" s="497" t="s">
        <v>676</v>
      </c>
      <c r="AA525" s="497" t="s">
        <v>676</v>
      </c>
      <c r="AB525" s="497" t="s">
        <v>1496</v>
      </c>
      <c r="AC525" s="497"/>
      <c r="AD525" s="497"/>
      <c r="AE525" s="497" t="s">
        <v>874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511</v>
      </c>
      <c r="D526" s="489" t="s">
        <v>3246</v>
      </c>
      <c r="E526" s="489">
        <f t="shared" si="9"/>
        <v>482</v>
      </c>
      <c r="F526" s="489" t="s">
        <v>688</v>
      </c>
      <c r="G526" s="489" t="s">
        <v>3663</v>
      </c>
      <c r="H526" s="490" t="s">
        <v>139</v>
      </c>
      <c r="I526" s="490" t="s">
        <v>760</v>
      </c>
      <c r="J526" s="490" t="s">
        <v>1056</v>
      </c>
      <c r="K526" s="490" t="s">
        <v>726</v>
      </c>
      <c r="L526" s="490"/>
      <c r="M526" s="501" t="s">
        <v>971</v>
      </c>
      <c r="N526" s="494" t="s">
        <v>365</v>
      </c>
      <c r="O526" s="495"/>
      <c r="P526" s="495"/>
      <c r="Q526" s="494" t="s">
        <v>729</v>
      </c>
      <c r="R526" s="504" t="s">
        <v>3247</v>
      </c>
      <c r="S526" s="496" t="s">
        <v>3248</v>
      </c>
      <c r="T526" s="497" t="s">
        <v>731</v>
      </c>
      <c r="U526" s="498">
        <v>22220</v>
      </c>
      <c r="V526" s="497">
        <f t="shared" ca="1" si="10"/>
        <v>65</v>
      </c>
      <c r="W526" s="497" t="s">
        <v>3249</v>
      </c>
      <c r="X526" s="497" t="s">
        <v>778</v>
      </c>
      <c r="Y526" s="497" t="s">
        <v>792</v>
      </c>
      <c r="Z526" s="497" t="s">
        <v>676</v>
      </c>
      <c r="AA526" s="497" t="s">
        <v>1508</v>
      </c>
      <c r="AB526" s="497" t="s">
        <v>3250</v>
      </c>
      <c r="AC526" s="497"/>
      <c r="AD526" s="497"/>
      <c r="AE526" s="497" t="s">
        <v>874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512</v>
      </c>
      <c r="D527" s="489" t="s">
        <v>722</v>
      </c>
      <c r="E527" s="489">
        <f t="shared" si="9"/>
        <v>482</v>
      </c>
      <c r="F527" s="489"/>
      <c r="G527" s="489" t="s">
        <v>3663</v>
      </c>
      <c r="H527" s="490" t="s">
        <v>139</v>
      </c>
      <c r="I527" s="490" t="s">
        <v>760</v>
      </c>
      <c r="J527" s="490" t="s">
        <v>722</v>
      </c>
      <c r="K527" s="490" t="s">
        <v>3209</v>
      </c>
      <c r="L527" s="490" t="s">
        <v>3210</v>
      </c>
      <c r="M527" s="493" t="s">
        <v>3119</v>
      </c>
      <c r="N527" s="494"/>
      <c r="O527" s="495" t="s">
        <v>192</v>
      </c>
      <c r="P527" s="495" t="s">
        <v>197</v>
      </c>
      <c r="Q527" s="494"/>
      <c r="R527" s="493" t="s">
        <v>65</v>
      </c>
      <c r="S527" s="496" t="s">
        <v>730</v>
      </c>
      <c r="T527" s="497" t="s">
        <v>731</v>
      </c>
      <c r="U527" s="498">
        <v>32431</v>
      </c>
      <c r="V527" s="497">
        <f t="shared" ca="1" si="10"/>
        <v>37</v>
      </c>
      <c r="W527" s="497" t="s">
        <v>732</v>
      </c>
      <c r="X527" s="497" t="s">
        <v>733</v>
      </c>
      <c r="Y527" s="497" t="s">
        <v>734</v>
      </c>
      <c r="Z527" s="497" t="s">
        <v>735</v>
      </c>
      <c r="AA527" s="497" t="s">
        <v>736</v>
      </c>
      <c r="AB527" s="497" t="s">
        <v>737</v>
      </c>
      <c r="AC527" s="497" t="s">
        <v>1012</v>
      </c>
      <c r="AD527" s="497"/>
      <c r="AE527" s="497"/>
      <c r="AF527" s="499"/>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513</v>
      </c>
      <c r="D528" s="489" t="s">
        <v>3209</v>
      </c>
      <c r="E528" s="489">
        <f t="shared" si="9"/>
        <v>483</v>
      </c>
      <c r="F528" s="489" t="s">
        <v>688</v>
      </c>
      <c r="G528" s="489" t="s">
        <v>3663</v>
      </c>
      <c r="H528" s="490" t="s">
        <v>139</v>
      </c>
      <c r="I528" s="490" t="s">
        <v>760</v>
      </c>
      <c r="J528" s="490" t="s">
        <v>722</v>
      </c>
      <c r="K528" s="490" t="s">
        <v>3209</v>
      </c>
      <c r="L528" s="490" t="s">
        <v>3210</v>
      </c>
      <c r="M528" s="501" t="s">
        <v>3119</v>
      </c>
      <c r="N528" s="494" t="s">
        <v>365</v>
      </c>
      <c r="O528" s="495" t="s">
        <v>519</v>
      </c>
      <c r="P528" s="495"/>
      <c r="Q528" s="494" t="s">
        <v>729</v>
      </c>
      <c r="R528" s="501" t="s">
        <v>594</v>
      </c>
      <c r="S528" s="496" t="s">
        <v>3212</v>
      </c>
      <c r="T528" s="497" t="s">
        <v>731</v>
      </c>
      <c r="U528" s="498">
        <v>22545</v>
      </c>
      <c r="V528" s="497">
        <f t="shared" ca="1" si="10"/>
        <v>64</v>
      </c>
      <c r="W528" s="497" t="s">
        <v>3213</v>
      </c>
      <c r="X528" s="497" t="s">
        <v>778</v>
      </c>
      <c r="Y528" s="497" t="s">
        <v>792</v>
      </c>
      <c r="Z528" s="497" t="s">
        <v>274</v>
      </c>
      <c r="AA528" s="497" t="s">
        <v>274</v>
      </c>
      <c r="AB528" s="497" t="s">
        <v>3214</v>
      </c>
      <c r="AC528" s="497"/>
      <c r="AD528" s="497"/>
      <c r="AE528" s="497" t="s">
        <v>868</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514</v>
      </c>
      <c r="D529" s="489" t="s">
        <v>3210</v>
      </c>
      <c r="E529" s="489">
        <f t="shared" si="9"/>
        <v>484</v>
      </c>
      <c r="F529" s="489" t="s">
        <v>688</v>
      </c>
      <c r="G529" s="489" t="s">
        <v>3663</v>
      </c>
      <c r="H529" s="490" t="s">
        <v>139</v>
      </c>
      <c r="I529" s="490" t="s">
        <v>760</v>
      </c>
      <c r="J529" s="490" t="s">
        <v>722</v>
      </c>
      <c r="K529" s="490" t="s">
        <v>3209</v>
      </c>
      <c r="L529" s="490" t="s">
        <v>3210</v>
      </c>
      <c r="M529" s="501" t="s">
        <v>3119</v>
      </c>
      <c r="N529" s="494" t="s">
        <v>365</v>
      </c>
      <c r="O529" s="495" t="s">
        <v>519</v>
      </c>
      <c r="P529" s="495"/>
      <c r="Q529" s="494" t="s">
        <v>799</v>
      </c>
      <c r="R529" s="501" t="s">
        <v>609</v>
      </c>
      <c r="S529" s="496" t="s">
        <v>3215</v>
      </c>
      <c r="T529" s="497" t="s">
        <v>801</v>
      </c>
      <c r="U529" s="498">
        <v>26954</v>
      </c>
      <c r="V529" s="497">
        <f t="shared" ca="1" si="10"/>
        <v>52</v>
      </c>
      <c r="W529" s="497" t="s">
        <v>3216</v>
      </c>
      <c r="X529" s="497" t="s">
        <v>778</v>
      </c>
      <c r="Y529" s="497" t="s">
        <v>792</v>
      </c>
      <c r="Z529" s="497" t="s">
        <v>274</v>
      </c>
      <c r="AA529" s="497" t="s">
        <v>274</v>
      </c>
      <c r="AB529" s="497" t="s">
        <v>3214</v>
      </c>
      <c r="AC529" s="497"/>
      <c r="AD529" s="497"/>
      <c r="AE529" s="497" t="s">
        <v>868</v>
      </c>
      <c r="AF529" s="499"/>
      <c r="AG529" s="499" t="s">
        <v>688</v>
      </c>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515</v>
      </c>
      <c r="D530" s="489" t="s">
        <v>3217</v>
      </c>
      <c r="E530" s="489">
        <f t="shared" si="9"/>
        <v>485</v>
      </c>
      <c r="F530" s="489" t="s">
        <v>688</v>
      </c>
      <c r="G530" s="489" t="s">
        <v>3663</v>
      </c>
      <c r="H530" s="490" t="s">
        <v>139</v>
      </c>
      <c r="I530" s="490" t="s">
        <v>760</v>
      </c>
      <c r="J530" s="490" t="s">
        <v>722</v>
      </c>
      <c r="K530" s="490" t="s">
        <v>3209</v>
      </c>
      <c r="L530" s="490" t="s">
        <v>3210</v>
      </c>
      <c r="M530" s="501" t="s">
        <v>3119</v>
      </c>
      <c r="N530" s="494" t="s">
        <v>365</v>
      </c>
      <c r="O530" s="495"/>
      <c r="P530" s="495"/>
      <c r="Q530" s="494" t="s">
        <v>729</v>
      </c>
      <c r="R530" s="517" t="s">
        <v>3218</v>
      </c>
      <c r="S530" s="496" t="s">
        <v>3219</v>
      </c>
      <c r="T530" s="497" t="s">
        <v>731</v>
      </c>
      <c r="U530" s="498">
        <v>26062</v>
      </c>
      <c r="V530" s="497">
        <f t="shared" ca="1" si="10"/>
        <v>54</v>
      </c>
      <c r="W530" s="497" t="s">
        <v>3220</v>
      </c>
      <c r="X530" s="497" t="s">
        <v>778</v>
      </c>
      <c r="Y530" s="497" t="s">
        <v>792</v>
      </c>
      <c r="Z530" s="497" t="s">
        <v>274</v>
      </c>
      <c r="AA530" s="497" t="s">
        <v>274</v>
      </c>
      <c r="AB530" s="497" t="s">
        <v>3221</v>
      </c>
      <c r="AC530" s="497"/>
      <c r="AD530" s="497"/>
      <c r="AE530" s="497" t="s">
        <v>874</v>
      </c>
      <c r="AF530" s="499"/>
      <c r="AG530" s="499" t="s">
        <v>688</v>
      </c>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516</v>
      </c>
      <c r="D531" s="489" t="s">
        <v>3222</v>
      </c>
      <c r="E531" s="489">
        <f t="shared" si="9"/>
        <v>486</v>
      </c>
      <c r="F531" s="489" t="s">
        <v>870</v>
      </c>
      <c r="G531" s="489" t="s">
        <v>3663</v>
      </c>
      <c r="H531" s="490" t="s">
        <v>139</v>
      </c>
      <c r="I531" s="490" t="s">
        <v>760</v>
      </c>
      <c r="J531" s="490" t="s">
        <v>722</v>
      </c>
      <c r="K531" s="490" t="s">
        <v>3209</v>
      </c>
      <c r="L531" s="490" t="s">
        <v>3210</v>
      </c>
      <c r="M531" s="501" t="s">
        <v>3119</v>
      </c>
      <c r="N531" s="494" t="s">
        <v>365</v>
      </c>
      <c r="O531" s="495"/>
      <c r="P531" s="495"/>
      <c r="Q531" s="494" t="s">
        <v>729</v>
      </c>
      <c r="R531" s="514" t="s">
        <v>636</v>
      </c>
      <c r="S531" s="496" t="s">
        <v>3223</v>
      </c>
      <c r="T531" s="497" t="s">
        <v>731</v>
      </c>
      <c r="U531" s="498">
        <v>24209</v>
      </c>
      <c r="V531" s="497">
        <f t="shared" ca="1" si="10"/>
        <v>59</v>
      </c>
      <c r="W531" s="497" t="s">
        <v>3224</v>
      </c>
      <c r="X531" s="497" t="s">
        <v>778</v>
      </c>
      <c r="Y531" s="497" t="s">
        <v>792</v>
      </c>
      <c r="Z531" s="497" t="s">
        <v>740</v>
      </c>
      <c r="AA531" s="497" t="s">
        <v>740</v>
      </c>
      <c r="AB531" s="497" t="s">
        <v>1849</v>
      </c>
      <c r="AC531" s="497"/>
      <c r="AD531" s="497"/>
      <c r="AE531" s="497" t="s">
        <v>868</v>
      </c>
      <c r="AF531" s="499" t="s">
        <v>1605</v>
      </c>
      <c r="AG531" s="499" t="s">
        <v>688</v>
      </c>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517</v>
      </c>
      <c r="D532" s="489" t="s">
        <v>3225</v>
      </c>
      <c r="E532" s="489">
        <f t="shared" si="9"/>
        <v>487</v>
      </c>
      <c r="F532" s="489" t="s">
        <v>870</v>
      </c>
      <c r="G532" s="489" t="s">
        <v>3663</v>
      </c>
      <c r="H532" s="490" t="s">
        <v>139</v>
      </c>
      <c r="I532" s="490" t="s">
        <v>760</v>
      </c>
      <c r="J532" s="490" t="s">
        <v>722</v>
      </c>
      <c r="K532" s="490" t="s">
        <v>3209</v>
      </c>
      <c r="L532" s="490" t="s">
        <v>3210</v>
      </c>
      <c r="M532" s="501" t="s">
        <v>3119</v>
      </c>
      <c r="N532" s="494" t="s">
        <v>365</v>
      </c>
      <c r="O532" s="495"/>
      <c r="P532" s="495"/>
      <c r="Q532" s="494" t="s">
        <v>729</v>
      </c>
      <c r="R532" s="501" t="s">
        <v>650</v>
      </c>
      <c r="S532" s="496" t="s">
        <v>3226</v>
      </c>
      <c r="T532" s="497" t="s">
        <v>731</v>
      </c>
      <c r="U532" s="498">
        <v>26119</v>
      </c>
      <c r="V532" s="497">
        <f t="shared" ca="1" si="10"/>
        <v>54</v>
      </c>
      <c r="W532" s="497"/>
      <c r="X532" s="497" t="s">
        <v>778</v>
      </c>
      <c r="Y532" s="497" t="s">
        <v>792</v>
      </c>
      <c r="Z532" s="497" t="s">
        <v>740</v>
      </c>
      <c r="AA532" s="497" t="s">
        <v>740</v>
      </c>
      <c r="AB532" s="497" t="s">
        <v>1849</v>
      </c>
      <c r="AC532" s="497"/>
      <c r="AD532" s="497"/>
      <c r="AE532" s="497" t="s">
        <v>868</v>
      </c>
      <c r="AF532" s="499" t="s">
        <v>1605</v>
      </c>
      <c r="AG532" s="499" t="s">
        <v>688</v>
      </c>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518</v>
      </c>
      <c r="D533" s="489" t="s">
        <v>3227</v>
      </c>
      <c r="E533" s="489">
        <f t="shared" si="9"/>
        <v>488</v>
      </c>
      <c r="F533" s="489" t="s">
        <v>870</v>
      </c>
      <c r="G533" s="489" t="s">
        <v>3663</v>
      </c>
      <c r="H533" s="490" t="s">
        <v>139</v>
      </c>
      <c r="I533" s="490" t="s">
        <v>760</v>
      </c>
      <c r="J533" s="490" t="s">
        <v>722</v>
      </c>
      <c r="K533" s="490" t="s">
        <v>3209</v>
      </c>
      <c r="L533" s="490" t="s">
        <v>3210</v>
      </c>
      <c r="M533" s="501" t="s">
        <v>3119</v>
      </c>
      <c r="N533" s="494" t="s">
        <v>365</v>
      </c>
      <c r="O533" s="495"/>
      <c r="P533" s="495"/>
      <c r="Q533" s="494" t="s">
        <v>799</v>
      </c>
      <c r="R533" s="501" t="s">
        <v>3228</v>
      </c>
      <c r="S533" s="496" t="s">
        <v>3229</v>
      </c>
      <c r="T533" s="497" t="s">
        <v>801</v>
      </c>
      <c r="U533" s="498">
        <v>22399</v>
      </c>
      <c r="V533" s="497">
        <f t="shared" ca="1" si="10"/>
        <v>64</v>
      </c>
      <c r="W533" s="497" t="s">
        <v>3230</v>
      </c>
      <c r="X533" s="497" t="s">
        <v>778</v>
      </c>
      <c r="Y533" s="497" t="s">
        <v>792</v>
      </c>
      <c r="Z533" s="497" t="s">
        <v>740</v>
      </c>
      <c r="AA533" s="497" t="s">
        <v>740</v>
      </c>
      <c r="AB533" s="497" t="s">
        <v>1849</v>
      </c>
      <c r="AC533" s="497" t="s">
        <v>786</v>
      </c>
      <c r="AD533" s="497" t="s">
        <v>1567</v>
      </c>
      <c r="AE533" s="497" t="s">
        <v>868</v>
      </c>
      <c r="AF533" s="499" t="s">
        <v>1605</v>
      </c>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519</v>
      </c>
      <c r="D534" s="489" t="s">
        <v>1888</v>
      </c>
      <c r="E534" s="489">
        <f t="shared" si="9"/>
        <v>488</v>
      </c>
      <c r="F534" s="489"/>
      <c r="G534" s="489" t="s">
        <v>3663</v>
      </c>
      <c r="H534" s="490" t="s">
        <v>139</v>
      </c>
      <c r="I534" s="490" t="s">
        <v>760</v>
      </c>
      <c r="J534" s="490" t="s">
        <v>1888</v>
      </c>
      <c r="K534" s="490" t="s">
        <v>726</v>
      </c>
      <c r="L534" s="490"/>
      <c r="M534" s="493" t="s">
        <v>3154</v>
      </c>
      <c r="N534" s="494"/>
      <c r="O534" s="495" t="s">
        <v>197</v>
      </c>
      <c r="P534" s="495"/>
      <c r="Q534" s="494"/>
      <c r="R534" s="493" t="s">
        <v>202</v>
      </c>
      <c r="S534" s="496" t="s">
        <v>1890</v>
      </c>
      <c r="T534" s="497"/>
      <c r="U534" s="498"/>
      <c r="V534" s="497">
        <f t="shared" ca="1" si="10"/>
        <v>126</v>
      </c>
      <c r="W534" s="497"/>
      <c r="X534" s="497"/>
      <c r="Y534" s="497"/>
      <c r="Z534" s="497"/>
      <c r="AA534" s="497"/>
      <c r="AB534" s="497"/>
      <c r="AC534" s="497" t="s">
        <v>1012</v>
      </c>
      <c r="AD534" s="497"/>
      <c r="AE534" s="497"/>
      <c r="AF534" s="499"/>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520</v>
      </c>
      <c r="D535" s="489" t="s">
        <v>1893</v>
      </c>
      <c r="E535" s="489">
        <f t="shared" si="9"/>
        <v>489</v>
      </c>
      <c r="F535" s="489" t="s">
        <v>688</v>
      </c>
      <c r="G535" s="489" t="s">
        <v>3663</v>
      </c>
      <c r="H535" s="490" t="s">
        <v>139</v>
      </c>
      <c r="I535" s="490" t="s">
        <v>760</v>
      </c>
      <c r="J535" s="490" t="s">
        <v>1888</v>
      </c>
      <c r="K535" s="490" t="s">
        <v>726</v>
      </c>
      <c r="L535" s="490"/>
      <c r="M535" s="501" t="s">
        <v>3154</v>
      </c>
      <c r="N535" s="494" t="s">
        <v>365</v>
      </c>
      <c r="O535" s="495"/>
      <c r="P535" s="495" t="s">
        <v>1894</v>
      </c>
      <c r="Q535" s="494" t="s">
        <v>729</v>
      </c>
      <c r="R535" s="501" t="s">
        <v>226</v>
      </c>
      <c r="S535" s="496" t="s">
        <v>1895</v>
      </c>
      <c r="T535" s="497" t="s">
        <v>731</v>
      </c>
      <c r="U535" s="498">
        <v>24767</v>
      </c>
      <c r="V535" s="497">
        <f t="shared" ca="1" si="10"/>
        <v>58</v>
      </c>
      <c r="W535" s="497" t="s">
        <v>1896</v>
      </c>
      <c r="X535" s="497" t="s">
        <v>778</v>
      </c>
      <c r="Y535" s="497" t="s">
        <v>792</v>
      </c>
      <c r="Z535" s="497" t="s">
        <v>744</v>
      </c>
      <c r="AA535" s="497" t="s">
        <v>744</v>
      </c>
      <c r="AB535" s="497" t="s">
        <v>1897</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521</v>
      </c>
      <c r="D536" s="489" t="s">
        <v>1898</v>
      </c>
      <c r="E536" s="489">
        <f t="shared" si="9"/>
        <v>490</v>
      </c>
      <c r="F536" s="489" t="s">
        <v>688</v>
      </c>
      <c r="G536" s="489" t="s">
        <v>3663</v>
      </c>
      <c r="H536" s="490" t="s">
        <v>139</v>
      </c>
      <c r="I536" s="490" t="s">
        <v>760</v>
      </c>
      <c r="J536" s="490" t="s">
        <v>1888</v>
      </c>
      <c r="K536" s="490" t="s">
        <v>726</v>
      </c>
      <c r="L536" s="490"/>
      <c r="M536" s="501" t="s">
        <v>3154</v>
      </c>
      <c r="N536" s="494" t="s">
        <v>365</v>
      </c>
      <c r="O536" s="495"/>
      <c r="P536" s="495" t="s">
        <v>1894</v>
      </c>
      <c r="Q536" s="494" t="s">
        <v>729</v>
      </c>
      <c r="R536" s="501" t="s">
        <v>252</v>
      </c>
      <c r="S536" s="496" t="s">
        <v>1899</v>
      </c>
      <c r="T536" s="497" t="s">
        <v>731</v>
      </c>
      <c r="U536" s="498">
        <v>28064</v>
      </c>
      <c r="V536" s="497">
        <f t="shared" ca="1" si="10"/>
        <v>49</v>
      </c>
      <c r="W536" s="497" t="s">
        <v>1900</v>
      </c>
      <c r="X536" s="497" t="s">
        <v>778</v>
      </c>
      <c r="Y536" s="497" t="s">
        <v>792</v>
      </c>
      <c r="Z536" s="497" t="s">
        <v>744</v>
      </c>
      <c r="AA536" s="497" t="s">
        <v>744</v>
      </c>
      <c r="AB536" s="497" t="s">
        <v>1901</v>
      </c>
      <c r="AC536" s="497"/>
      <c r="AD536" s="497"/>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522</v>
      </c>
      <c r="D537" s="489" t="s">
        <v>1902</v>
      </c>
      <c r="E537" s="489">
        <f t="shared" si="9"/>
        <v>491</v>
      </c>
      <c r="F537" s="489" t="s">
        <v>688</v>
      </c>
      <c r="G537" s="489" t="s">
        <v>3663</v>
      </c>
      <c r="H537" s="490" t="s">
        <v>139</v>
      </c>
      <c r="I537" s="490" t="s">
        <v>760</v>
      </c>
      <c r="J537" s="490" t="s">
        <v>1888</v>
      </c>
      <c r="K537" s="490" t="s">
        <v>726</v>
      </c>
      <c r="L537" s="490"/>
      <c r="M537" s="501" t="s">
        <v>3154</v>
      </c>
      <c r="N537" s="494" t="s">
        <v>365</v>
      </c>
      <c r="O537" s="495"/>
      <c r="P537" s="495"/>
      <c r="Q537" s="494" t="s">
        <v>729</v>
      </c>
      <c r="R537" s="504" t="s">
        <v>273</v>
      </c>
      <c r="S537" s="496" t="s">
        <v>1903</v>
      </c>
      <c r="T537" s="497" t="s">
        <v>731</v>
      </c>
      <c r="U537" s="498">
        <v>29343</v>
      </c>
      <c r="V537" s="497">
        <f t="shared" ca="1" si="10"/>
        <v>45</v>
      </c>
      <c r="W537" s="497" t="s">
        <v>1904</v>
      </c>
      <c r="X537" s="497" t="s">
        <v>778</v>
      </c>
      <c r="Y537" s="497" t="s">
        <v>792</v>
      </c>
      <c r="Z537" s="497" t="s">
        <v>676</v>
      </c>
      <c r="AA537" s="497" t="s">
        <v>744</v>
      </c>
      <c r="AB537" s="497" t="s">
        <v>1905</v>
      </c>
      <c r="AC537" s="497"/>
      <c r="AD537" s="497"/>
      <c r="AE537" s="497" t="s">
        <v>1584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523</v>
      </c>
      <c r="D538" s="489" t="s">
        <v>760</v>
      </c>
      <c r="E538" s="489">
        <f t="shared" si="9"/>
        <v>491</v>
      </c>
      <c r="F538" s="489"/>
      <c r="G538" s="489" t="s">
        <v>3663</v>
      </c>
      <c r="H538" s="490" t="s">
        <v>139</v>
      </c>
      <c r="I538" s="490" t="s">
        <v>760</v>
      </c>
      <c r="J538" s="490" t="s">
        <v>760</v>
      </c>
      <c r="K538" s="490"/>
      <c r="L538" s="490"/>
      <c r="M538" s="493" t="s">
        <v>3193</v>
      </c>
      <c r="N538" s="494"/>
      <c r="O538" s="495" t="s">
        <v>197</v>
      </c>
      <c r="P538" s="495"/>
      <c r="Q538" s="494"/>
      <c r="R538" s="493" t="s">
        <v>139</v>
      </c>
      <c r="S538" s="496" t="s">
        <v>761</v>
      </c>
      <c r="T538" s="497"/>
      <c r="U538" s="498"/>
      <c r="V538" s="497">
        <f t="shared" ca="1" si="10"/>
        <v>126</v>
      </c>
      <c r="W538" s="497"/>
      <c r="X538" s="497"/>
      <c r="Y538" s="497"/>
      <c r="Z538" s="497"/>
      <c r="AA538" s="497"/>
      <c r="AB538" s="497"/>
      <c r="AC538" s="497" t="s">
        <v>1012</v>
      </c>
      <c r="AD538" s="497"/>
      <c r="AE538" s="497"/>
      <c r="AF538" s="499"/>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524</v>
      </c>
      <c r="D539" s="489" t="s">
        <v>3204</v>
      </c>
      <c r="E539" s="489">
        <f t="shared" si="9"/>
        <v>492</v>
      </c>
      <c r="F539" s="489" t="s">
        <v>688</v>
      </c>
      <c r="G539" s="489" t="s">
        <v>3663</v>
      </c>
      <c r="H539" s="490" t="s">
        <v>139</v>
      </c>
      <c r="I539" s="490" t="s">
        <v>760</v>
      </c>
      <c r="J539" s="490" t="s">
        <v>760</v>
      </c>
      <c r="K539" s="490" t="s">
        <v>726</v>
      </c>
      <c r="L539" s="490"/>
      <c r="M539" s="501" t="s">
        <v>3193</v>
      </c>
      <c r="N539" s="494" t="s">
        <v>365</v>
      </c>
      <c r="O539" s="495"/>
      <c r="P539" s="495"/>
      <c r="Q539" s="494" t="s">
        <v>766</v>
      </c>
      <c r="R539" s="501" t="s">
        <v>3205</v>
      </c>
      <c r="S539" s="496" t="s">
        <v>3206</v>
      </c>
      <c r="T539" s="497" t="s">
        <v>731</v>
      </c>
      <c r="U539" s="498">
        <v>30717</v>
      </c>
      <c r="V539" s="497">
        <f t="shared" ca="1" si="10"/>
        <v>41</v>
      </c>
      <c r="W539" s="497" t="s">
        <v>3207</v>
      </c>
      <c r="X539" s="497" t="s">
        <v>778</v>
      </c>
      <c r="Y539" s="497" t="s">
        <v>792</v>
      </c>
      <c r="Z539" s="497" t="s">
        <v>744</v>
      </c>
      <c r="AA539" s="497" t="s">
        <v>744</v>
      </c>
      <c r="AB539" s="497" t="s">
        <v>1151</v>
      </c>
      <c r="AC539" s="497" t="s">
        <v>786</v>
      </c>
      <c r="AD539" s="497" t="s">
        <v>3208</v>
      </c>
      <c r="AE539" s="497" t="s">
        <v>874</v>
      </c>
      <c r="AF539" s="499"/>
      <c r="AG539" s="499" t="s">
        <v>688</v>
      </c>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525</v>
      </c>
      <c r="D540" s="489" t="s">
        <v>3194</v>
      </c>
      <c r="E540" s="489">
        <f t="shared" si="9"/>
        <v>493</v>
      </c>
      <c r="F540" s="489" t="s">
        <v>688</v>
      </c>
      <c r="G540" s="489" t="s">
        <v>3663</v>
      </c>
      <c r="H540" s="490" t="s">
        <v>139</v>
      </c>
      <c r="I540" s="490" t="s">
        <v>760</v>
      </c>
      <c r="J540" s="490" t="s">
        <v>760</v>
      </c>
      <c r="K540" s="490" t="s">
        <v>726</v>
      </c>
      <c r="L540" s="490"/>
      <c r="M540" s="501" t="s">
        <v>3193</v>
      </c>
      <c r="N540" s="494" t="s">
        <v>365</v>
      </c>
      <c r="O540" s="495"/>
      <c r="P540" s="495"/>
      <c r="Q540" s="494" t="s">
        <v>766</v>
      </c>
      <c r="R540" s="502" t="s">
        <v>3195</v>
      </c>
      <c r="S540" s="496" t="s">
        <v>3196</v>
      </c>
      <c r="T540" s="497" t="s">
        <v>731</v>
      </c>
      <c r="U540" s="498">
        <v>34371</v>
      </c>
      <c r="V540" s="497">
        <f t="shared" ca="1" si="10"/>
        <v>31</v>
      </c>
      <c r="W540" s="497" t="s">
        <v>3197</v>
      </c>
      <c r="X540" s="497" t="s">
        <v>778</v>
      </c>
      <c r="Y540" s="497" t="s">
        <v>792</v>
      </c>
      <c r="Z540" s="497" t="s">
        <v>676</v>
      </c>
      <c r="AA540" s="497" t="s">
        <v>676</v>
      </c>
      <c r="AB540" s="497" t="s">
        <v>3198</v>
      </c>
      <c r="AC540" s="497"/>
      <c r="AD540" s="497"/>
      <c r="AE540" s="497" t="s">
        <v>874</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526</v>
      </c>
      <c r="D541" s="790" t="s">
        <v>3199</v>
      </c>
      <c r="E541" s="489">
        <f t="shared" si="9"/>
        <v>494</v>
      </c>
      <c r="F541" s="489" t="s">
        <v>679</v>
      </c>
      <c r="G541" s="489" t="s">
        <v>3663</v>
      </c>
      <c r="H541" s="490" t="s">
        <v>139</v>
      </c>
      <c r="I541" s="490" t="s">
        <v>760</v>
      </c>
      <c r="J541" s="490" t="s">
        <v>760</v>
      </c>
      <c r="K541" s="490" t="s">
        <v>726</v>
      </c>
      <c r="L541" s="490"/>
      <c r="M541" s="502" t="s">
        <v>3193</v>
      </c>
      <c r="N541" s="494" t="s">
        <v>365</v>
      </c>
      <c r="O541" s="495"/>
      <c r="P541" s="495"/>
      <c r="Q541" s="494" t="s">
        <v>766</v>
      </c>
      <c r="R541" s="642" t="s">
        <v>3200</v>
      </c>
      <c r="S541" s="496" t="s">
        <v>3201</v>
      </c>
      <c r="T541" s="497" t="s">
        <v>731</v>
      </c>
      <c r="U541" s="498">
        <v>32741</v>
      </c>
      <c r="V541" s="497">
        <f t="shared" ca="1" si="10"/>
        <v>36</v>
      </c>
      <c r="W541" s="497" t="s">
        <v>3202</v>
      </c>
      <c r="X541" s="497" t="s">
        <v>778</v>
      </c>
      <c r="Y541" s="497" t="s">
        <v>792</v>
      </c>
      <c r="Z541" s="497" t="s">
        <v>676</v>
      </c>
      <c r="AA541" s="499" t="s">
        <v>736</v>
      </c>
      <c r="AB541" s="499" t="s">
        <v>3203</v>
      </c>
      <c r="AC541" s="499"/>
      <c r="AD541" s="497"/>
      <c r="AE541" s="791" t="s">
        <v>977</v>
      </c>
      <c r="AF541" s="499"/>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527</v>
      </c>
      <c r="D542" s="489" t="s">
        <v>2280</v>
      </c>
      <c r="E542" s="489">
        <f t="shared" si="9"/>
        <v>495</v>
      </c>
      <c r="F542" s="489" t="s">
        <v>688</v>
      </c>
      <c r="G542" s="489" t="s">
        <v>3664</v>
      </c>
      <c r="H542" s="490" t="s">
        <v>385</v>
      </c>
      <c r="I542" s="490" t="s">
        <v>2280</v>
      </c>
      <c r="J542" s="490" t="s">
        <v>2280</v>
      </c>
      <c r="K542" s="490" t="s">
        <v>2281</v>
      </c>
      <c r="L542" s="490"/>
      <c r="M542" s="493" t="s">
        <v>3211</v>
      </c>
      <c r="N542" s="494"/>
      <c r="O542" s="495" t="s">
        <v>390</v>
      </c>
      <c r="P542" s="495"/>
      <c r="Q542" s="494" t="s">
        <v>799</v>
      </c>
      <c r="R542" s="506" t="s">
        <v>385</v>
      </c>
      <c r="S542" s="496" t="s">
        <v>2282</v>
      </c>
      <c r="T542" s="497" t="s">
        <v>801</v>
      </c>
      <c r="U542" s="498">
        <v>36536</v>
      </c>
      <c r="V542" s="497">
        <f t="shared" ca="1" si="10"/>
        <v>26</v>
      </c>
      <c r="W542" s="497" t="s">
        <v>2283</v>
      </c>
      <c r="X542" s="497" t="s">
        <v>778</v>
      </c>
      <c r="Y542" s="497" t="s">
        <v>792</v>
      </c>
      <c r="Z542" s="497" t="s">
        <v>744</v>
      </c>
      <c r="AA542" s="497" t="s">
        <v>1045</v>
      </c>
      <c r="AB542" s="497" t="s">
        <v>1046</v>
      </c>
      <c r="AC542" s="497"/>
      <c r="AD542" s="497"/>
      <c r="AE542" s="497" t="s">
        <v>771</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528</v>
      </c>
      <c r="D543" s="489" t="s">
        <v>2281</v>
      </c>
      <c r="E543" s="489">
        <f t="shared" si="9"/>
        <v>496</v>
      </c>
      <c r="F543" s="489" t="s">
        <v>688</v>
      </c>
      <c r="G543" s="489" t="s">
        <v>3664</v>
      </c>
      <c r="H543" s="490" t="s">
        <v>385</v>
      </c>
      <c r="I543" s="490" t="s">
        <v>2280</v>
      </c>
      <c r="J543" s="490" t="s">
        <v>2280</v>
      </c>
      <c r="K543" s="490" t="s">
        <v>2281</v>
      </c>
      <c r="L543" s="490"/>
      <c r="M543" s="501" t="s">
        <v>3211</v>
      </c>
      <c r="N543" s="494"/>
      <c r="O543" s="495" t="s">
        <v>519</v>
      </c>
      <c r="P543" s="495"/>
      <c r="Q543" s="494" t="s">
        <v>799</v>
      </c>
      <c r="R543" s="501" t="s">
        <v>401</v>
      </c>
      <c r="S543" s="496" t="s">
        <v>2284</v>
      </c>
      <c r="T543" s="497" t="s">
        <v>801</v>
      </c>
      <c r="U543" s="498">
        <v>35989</v>
      </c>
      <c r="V543" s="497">
        <f t="shared" ca="1" si="10"/>
        <v>27</v>
      </c>
      <c r="W543" s="497" t="s">
        <v>2285</v>
      </c>
      <c r="X543" s="497" t="s">
        <v>778</v>
      </c>
      <c r="Y543" s="497" t="s">
        <v>792</v>
      </c>
      <c r="Z543" s="497" t="s">
        <v>744</v>
      </c>
      <c r="AA543" s="497" t="s">
        <v>744</v>
      </c>
      <c r="AB543" s="497" t="s">
        <v>2071</v>
      </c>
      <c r="AC543" s="497"/>
      <c r="AD543" s="497"/>
      <c r="AE543" s="497" t="s">
        <v>868</v>
      </c>
      <c r="AF543" s="499"/>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529</v>
      </c>
      <c r="D544" s="489" t="s">
        <v>3394</v>
      </c>
      <c r="E544" s="489">
        <f t="shared" si="9"/>
        <v>497</v>
      </c>
      <c r="F544" s="489" t="s">
        <v>688</v>
      </c>
      <c r="G544" s="489" t="s">
        <v>3664</v>
      </c>
      <c r="H544" s="490" t="s">
        <v>385</v>
      </c>
      <c r="I544" s="490" t="s">
        <v>2280</v>
      </c>
      <c r="J544" s="490" t="s">
        <v>2280</v>
      </c>
      <c r="K544" s="490" t="s">
        <v>2281</v>
      </c>
      <c r="L544" s="490"/>
      <c r="M544" s="501" t="s">
        <v>3211</v>
      </c>
      <c r="N544" s="494"/>
      <c r="O544" s="495"/>
      <c r="P544" s="495"/>
      <c r="Q544" s="494" t="s">
        <v>799</v>
      </c>
      <c r="R544" s="501" t="s">
        <v>3395</v>
      </c>
      <c r="S544" s="496" t="s">
        <v>3396</v>
      </c>
      <c r="T544" s="497" t="s">
        <v>801</v>
      </c>
      <c r="U544" s="498">
        <v>31500</v>
      </c>
      <c r="V544" s="497">
        <f t="shared" ca="1" si="10"/>
        <v>39</v>
      </c>
      <c r="W544" s="497" t="s">
        <v>3397</v>
      </c>
      <c r="X544" s="497" t="s">
        <v>778</v>
      </c>
      <c r="Y544" s="497" t="s">
        <v>792</v>
      </c>
      <c r="Z544" s="497" t="s">
        <v>1508</v>
      </c>
      <c r="AA544" s="497" t="s">
        <v>1508</v>
      </c>
      <c r="AB544" s="497" t="s">
        <v>3398</v>
      </c>
      <c r="AC544" s="497" t="s">
        <v>786</v>
      </c>
      <c r="AD544" s="497" t="s">
        <v>1567</v>
      </c>
      <c r="AE544" s="497" t="s">
        <v>868</v>
      </c>
      <c r="AF544" s="499"/>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530</v>
      </c>
      <c r="D545" s="489" t="s">
        <v>2286</v>
      </c>
      <c r="E545" s="489">
        <f t="shared" si="9"/>
        <v>498</v>
      </c>
      <c r="F545" s="489" t="s">
        <v>688</v>
      </c>
      <c r="G545" s="489" t="s">
        <v>3664</v>
      </c>
      <c r="H545" s="490" t="s">
        <v>385</v>
      </c>
      <c r="I545" s="490" t="s">
        <v>2280</v>
      </c>
      <c r="J545" s="490" t="s">
        <v>2280</v>
      </c>
      <c r="K545" s="490" t="s">
        <v>2281</v>
      </c>
      <c r="L545" s="490"/>
      <c r="M545" s="501" t="s">
        <v>3211</v>
      </c>
      <c r="N545" s="494"/>
      <c r="O545" s="495"/>
      <c r="P545" s="495"/>
      <c r="Q545" s="494" t="s">
        <v>799</v>
      </c>
      <c r="R545" s="501" t="s">
        <v>2287</v>
      </c>
      <c r="S545" s="496" t="s">
        <v>2288</v>
      </c>
      <c r="T545" s="497" t="s">
        <v>801</v>
      </c>
      <c r="U545" s="498">
        <v>31694</v>
      </c>
      <c r="V545" s="497">
        <f t="shared" ca="1" si="10"/>
        <v>39</v>
      </c>
      <c r="W545" s="497" t="s">
        <v>2289</v>
      </c>
      <c r="X545" s="497" t="s">
        <v>778</v>
      </c>
      <c r="Y545" s="497" t="s">
        <v>792</v>
      </c>
      <c r="Z545" s="497" t="s">
        <v>744</v>
      </c>
      <c r="AA545" s="497" t="s">
        <v>2290</v>
      </c>
      <c r="AB545" s="497"/>
      <c r="AC545" s="497"/>
      <c r="AD545" s="497"/>
      <c r="AE545" s="497" t="s">
        <v>868</v>
      </c>
      <c r="AF545" s="499"/>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531</v>
      </c>
      <c r="D546" s="489" t="s">
        <v>2291</v>
      </c>
      <c r="E546" s="489">
        <f t="shared" si="9"/>
        <v>499</v>
      </c>
      <c r="F546" s="489" t="s">
        <v>688</v>
      </c>
      <c r="G546" s="489" t="s">
        <v>3664</v>
      </c>
      <c r="H546" s="490" t="s">
        <v>385</v>
      </c>
      <c r="I546" s="490" t="s">
        <v>2280</v>
      </c>
      <c r="J546" s="490" t="s">
        <v>2280</v>
      </c>
      <c r="K546" s="490" t="s">
        <v>2281</v>
      </c>
      <c r="L546" s="490"/>
      <c r="M546" s="501" t="s">
        <v>3211</v>
      </c>
      <c r="N546" s="494"/>
      <c r="O546" s="495"/>
      <c r="P546" s="495"/>
      <c r="Q546" s="494" t="s">
        <v>799</v>
      </c>
      <c r="R546" s="501" t="s">
        <v>443</v>
      </c>
      <c r="S546" s="496" t="s">
        <v>2292</v>
      </c>
      <c r="T546" s="497" t="s">
        <v>801</v>
      </c>
      <c r="U546" s="498">
        <v>33359</v>
      </c>
      <c r="V546" s="497">
        <f t="shared" ca="1" si="10"/>
        <v>34</v>
      </c>
      <c r="W546" s="497" t="s">
        <v>2293</v>
      </c>
      <c r="X546" s="497" t="s">
        <v>778</v>
      </c>
      <c r="Y546" s="497" t="s">
        <v>792</v>
      </c>
      <c r="Z546" s="497" t="s">
        <v>744</v>
      </c>
      <c r="AA546" s="497" t="s">
        <v>744</v>
      </c>
      <c r="AB546" s="497" t="s">
        <v>2071</v>
      </c>
      <c r="AC546" s="497"/>
      <c r="AD546" s="497"/>
      <c r="AE546" s="497" t="s">
        <v>868</v>
      </c>
      <c r="AF546" s="499"/>
      <c r="AG546" s="499" t="s">
        <v>688</v>
      </c>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532</v>
      </c>
      <c r="D547" s="489" t="s">
        <v>2294</v>
      </c>
      <c r="E547" s="489">
        <f t="shared" si="9"/>
        <v>500</v>
      </c>
      <c r="F547" s="489" t="s">
        <v>688</v>
      </c>
      <c r="G547" s="489" t="s">
        <v>3664</v>
      </c>
      <c r="H547" s="490" t="s">
        <v>385</v>
      </c>
      <c r="I547" s="490" t="s">
        <v>2280</v>
      </c>
      <c r="J547" s="490" t="s">
        <v>2280</v>
      </c>
      <c r="K547" s="490" t="s">
        <v>2281</v>
      </c>
      <c r="L547" s="490"/>
      <c r="M547" s="501" t="s">
        <v>3211</v>
      </c>
      <c r="N547" s="494"/>
      <c r="O547" s="495"/>
      <c r="P547" s="495"/>
      <c r="Q547" s="494" t="s">
        <v>799</v>
      </c>
      <c r="R547" s="501" t="s">
        <v>463</v>
      </c>
      <c r="S547" s="496" t="s">
        <v>2295</v>
      </c>
      <c r="T547" s="497" t="s">
        <v>801</v>
      </c>
      <c r="U547" s="498">
        <v>34616</v>
      </c>
      <c r="V547" s="497">
        <f t="shared" ca="1" si="10"/>
        <v>31</v>
      </c>
      <c r="W547" s="497" t="s">
        <v>2296</v>
      </c>
      <c r="X547" s="497" t="s">
        <v>778</v>
      </c>
      <c r="Y547" s="497" t="s">
        <v>792</v>
      </c>
      <c r="Z547" s="497" t="s">
        <v>744</v>
      </c>
      <c r="AA547" s="497" t="s">
        <v>744</v>
      </c>
      <c r="AB547" s="497" t="s">
        <v>2071</v>
      </c>
      <c r="AC547" s="497"/>
      <c r="AD547" s="497"/>
      <c r="AE547" s="497" t="s">
        <v>868</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533</v>
      </c>
      <c r="D548" s="489" t="s">
        <v>2297</v>
      </c>
      <c r="E548" s="489">
        <f t="shared" si="9"/>
        <v>501</v>
      </c>
      <c r="F548" s="489" t="s">
        <v>688</v>
      </c>
      <c r="G548" s="489" t="s">
        <v>3664</v>
      </c>
      <c r="H548" s="490" t="s">
        <v>385</v>
      </c>
      <c r="I548" s="490" t="s">
        <v>2280</v>
      </c>
      <c r="J548" s="490" t="s">
        <v>2280</v>
      </c>
      <c r="K548" s="490" t="s">
        <v>2281</v>
      </c>
      <c r="L548" s="490"/>
      <c r="M548" s="501" t="s">
        <v>3211</v>
      </c>
      <c r="N548" s="494"/>
      <c r="O548" s="495"/>
      <c r="P548" s="495"/>
      <c r="Q548" s="494" t="s">
        <v>766</v>
      </c>
      <c r="R548" s="501" t="s">
        <v>480</v>
      </c>
      <c r="S548" s="496" t="s">
        <v>2298</v>
      </c>
      <c r="T548" s="497" t="s">
        <v>801</v>
      </c>
      <c r="U548" s="498">
        <v>35621</v>
      </c>
      <c r="V548" s="497">
        <f t="shared" ca="1" si="10"/>
        <v>28</v>
      </c>
      <c r="W548" s="497" t="s">
        <v>2299</v>
      </c>
      <c r="X548" s="497" t="s">
        <v>778</v>
      </c>
      <c r="Y548" s="497" t="s">
        <v>792</v>
      </c>
      <c r="Z548" s="497" t="s">
        <v>744</v>
      </c>
      <c r="AA548" s="497" t="s">
        <v>2300</v>
      </c>
      <c r="AB548" s="497"/>
      <c r="AC548" s="497"/>
      <c r="AD548" s="497"/>
      <c r="AE548" s="497" t="s">
        <v>868</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534</v>
      </c>
      <c r="D549" s="489" t="s">
        <v>2301</v>
      </c>
      <c r="E549" s="489">
        <f t="shared" si="9"/>
        <v>502</v>
      </c>
      <c r="F549" s="489" t="s">
        <v>688</v>
      </c>
      <c r="G549" s="489" t="s">
        <v>3664</v>
      </c>
      <c r="H549" s="490" t="s">
        <v>385</v>
      </c>
      <c r="I549" s="490" t="s">
        <v>2280</v>
      </c>
      <c r="J549" s="490" t="s">
        <v>2280</v>
      </c>
      <c r="K549" s="490" t="s">
        <v>2281</v>
      </c>
      <c r="L549" s="490"/>
      <c r="M549" s="501" t="s">
        <v>3211</v>
      </c>
      <c r="N549" s="494"/>
      <c r="O549" s="495"/>
      <c r="P549" s="495"/>
      <c r="Q549" s="494" t="s">
        <v>766</v>
      </c>
      <c r="R549" s="501" t="s">
        <v>500</v>
      </c>
      <c r="S549" s="496" t="s">
        <v>2302</v>
      </c>
      <c r="T549" s="497" t="s">
        <v>801</v>
      </c>
      <c r="U549" s="498" t="s">
        <v>2303</v>
      </c>
      <c r="V549" s="497">
        <f t="shared" ca="1" si="10"/>
        <v>24</v>
      </c>
      <c r="W549" s="497" t="s">
        <v>2304</v>
      </c>
      <c r="X549" s="497" t="s">
        <v>778</v>
      </c>
      <c r="Y549" s="497" t="s">
        <v>792</v>
      </c>
      <c r="Z549" s="497" t="s">
        <v>744</v>
      </c>
      <c r="AA549" s="497" t="s">
        <v>744</v>
      </c>
      <c r="AB549" s="497" t="s">
        <v>2305</v>
      </c>
      <c r="AC549" s="497"/>
      <c r="AD549" s="497"/>
      <c r="AE549" s="497" t="s">
        <v>868</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535</v>
      </c>
      <c r="D550" s="489" t="s">
        <v>2306</v>
      </c>
      <c r="E550" s="489">
        <f t="shared" si="9"/>
        <v>503</v>
      </c>
      <c r="F550" s="489" t="s">
        <v>680</v>
      </c>
      <c r="G550" s="489" t="s">
        <v>3664</v>
      </c>
      <c r="H550" s="490" t="s">
        <v>385</v>
      </c>
      <c r="I550" s="490" t="s">
        <v>2280</v>
      </c>
      <c r="J550" s="490" t="s">
        <v>2280</v>
      </c>
      <c r="K550" s="490" t="s">
        <v>2281</v>
      </c>
      <c r="L550" s="490"/>
      <c r="M550" s="501" t="s">
        <v>3211</v>
      </c>
      <c r="N550" s="494"/>
      <c r="O550" s="495"/>
      <c r="P550" s="495"/>
      <c r="Q550" s="494" t="s">
        <v>1617</v>
      </c>
      <c r="R550" s="501" t="s">
        <v>513</v>
      </c>
      <c r="S550" s="496" t="s">
        <v>2307</v>
      </c>
      <c r="T550" s="497" t="s">
        <v>801</v>
      </c>
      <c r="U550" s="498" t="s">
        <v>2308</v>
      </c>
      <c r="V550" s="497">
        <f t="shared" ca="1" si="10"/>
        <v>19</v>
      </c>
      <c r="W550" s="497" t="s">
        <v>2309</v>
      </c>
      <c r="X550" s="497" t="s">
        <v>778</v>
      </c>
      <c r="Y550" s="497" t="s">
        <v>792</v>
      </c>
      <c r="Z550" s="497" t="s">
        <v>744</v>
      </c>
      <c r="AA550" s="497" t="s">
        <v>744</v>
      </c>
      <c r="AB550" s="497" t="s">
        <v>2310</v>
      </c>
      <c r="AC550" s="497"/>
      <c r="AD550" s="497"/>
      <c r="AE550" s="497" t="s">
        <v>868</v>
      </c>
      <c r="AF550" s="499"/>
      <c r="AG550" s="499" t="s">
        <v>680</v>
      </c>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536</v>
      </c>
      <c r="D551" s="489" t="s">
        <v>3399</v>
      </c>
      <c r="E551" s="489">
        <f t="shared" si="9"/>
        <v>504</v>
      </c>
      <c r="F551" s="489" t="s">
        <v>688</v>
      </c>
      <c r="G551" s="489" t="s">
        <v>3664</v>
      </c>
      <c r="H551" s="490" t="s">
        <v>385</v>
      </c>
      <c r="I551" s="490" t="s">
        <v>2280</v>
      </c>
      <c r="J551" s="490" t="s">
        <v>2280</v>
      </c>
      <c r="K551" s="490" t="s">
        <v>2281</v>
      </c>
      <c r="L551" s="490"/>
      <c r="M551" s="501" t="s">
        <v>3211</v>
      </c>
      <c r="N551" s="494" t="s">
        <v>365</v>
      </c>
      <c r="O551" s="495"/>
      <c r="P551" s="495"/>
      <c r="Q551" s="494" t="s">
        <v>799</v>
      </c>
      <c r="R551" s="501" t="s">
        <v>3400</v>
      </c>
      <c r="S551" s="496" t="s">
        <v>3401</v>
      </c>
      <c r="T551" s="497" t="s">
        <v>801</v>
      </c>
      <c r="U551" s="498">
        <v>33317</v>
      </c>
      <c r="V551" s="497">
        <f t="shared" ca="1" si="10"/>
        <v>34</v>
      </c>
      <c r="W551" s="497" t="s">
        <v>3402</v>
      </c>
      <c r="X551" s="497" t="s">
        <v>778</v>
      </c>
      <c r="Y551" s="497" t="s">
        <v>792</v>
      </c>
      <c r="Z551" s="497" t="s">
        <v>744</v>
      </c>
      <c r="AA551" s="497" t="s">
        <v>744</v>
      </c>
      <c r="AB551" s="497" t="s">
        <v>2047</v>
      </c>
      <c r="AC551" s="497" t="s">
        <v>786</v>
      </c>
      <c r="AD551" s="497" t="s">
        <v>1844</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537</v>
      </c>
      <c r="D552" s="489" t="s">
        <v>2311</v>
      </c>
      <c r="E552" s="489">
        <f t="shared" si="9"/>
        <v>505</v>
      </c>
      <c r="F552" s="489" t="s">
        <v>688</v>
      </c>
      <c r="G552" s="489" t="s">
        <v>3664</v>
      </c>
      <c r="H552" s="490" t="s">
        <v>385</v>
      </c>
      <c r="I552" s="490" t="s">
        <v>2280</v>
      </c>
      <c r="J552" s="490" t="s">
        <v>2280</v>
      </c>
      <c r="K552" s="490" t="s">
        <v>2281</v>
      </c>
      <c r="L552" s="490"/>
      <c r="M552" s="504" t="s">
        <v>3211</v>
      </c>
      <c r="N552" s="494" t="s">
        <v>365</v>
      </c>
      <c r="O552" s="495"/>
      <c r="P552" s="495"/>
      <c r="Q552" s="494" t="s">
        <v>799</v>
      </c>
      <c r="R552" s="504" t="s">
        <v>2312</v>
      </c>
      <c r="S552" s="496" t="s">
        <v>2313</v>
      </c>
      <c r="T552" s="497" t="s">
        <v>801</v>
      </c>
      <c r="U552" s="498">
        <v>35825</v>
      </c>
      <c r="V552" s="497">
        <f t="shared" ca="1" si="10"/>
        <v>27</v>
      </c>
      <c r="W552" s="497" t="s">
        <v>2314</v>
      </c>
      <c r="X552" s="497" t="s">
        <v>778</v>
      </c>
      <c r="Y552" s="497" t="s">
        <v>792</v>
      </c>
      <c r="Z552" s="497" t="s">
        <v>744</v>
      </c>
      <c r="AA552" s="497" t="s">
        <v>744</v>
      </c>
      <c r="AB552" s="497" t="s">
        <v>2089</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538</v>
      </c>
      <c r="D553" s="489" t="s">
        <v>2042</v>
      </c>
      <c r="E553" s="489">
        <f t="shared" si="9"/>
        <v>505</v>
      </c>
      <c r="F553" s="489"/>
      <c r="G553" s="489" t="s">
        <v>3664</v>
      </c>
      <c r="H553" s="490" t="s">
        <v>385</v>
      </c>
      <c r="I553" s="490" t="s">
        <v>2280</v>
      </c>
      <c r="J553" s="490" t="s">
        <v>2042</v>
      </c>
      <c r="K553" s="490" t="s">
        <v>2043</v>
      </c>
      <c r="L553" s="490"/>
      <c r="M553" s="514" t="s">
        <v>3231</v>
      </c>
      <c r="N553" s="494"/>
      <c r="O553" s="495" t="s">
        <v>197</v>
      </c>
      <c r="P553" s="495"/>
      <c r="Q553" s="494"/>
      <c r="R553" s="506" t="s">
        <v>203</v>
      </c>
      <c r="S553" s="496"/>
      <c r="T553" s="497" t="s">
        <v>801</v>
      </c>
      <c r="U553" s="498">
        <v>23890</v>
      </c>
      <c r="V553" s="497">
        <f t="shared" ca="1" si="10"/>
        <v>60</v>
      </c>
      <c r="W553" s="497"/>
      <c r="X553" s="497" t="s">
        <v>733</v>
      </c>
      <c r="Y553" s="497" t="s">
        <v>734</v>
      </c>
      <c r="Z553" s="497" t="s">
        <v>676</v>
      </c>
      <c r="AA553" s="497" t="s">
        <v>744</v>
      </c>
      <c r="AB553" s="497" t="s">
        <v>1948</v>
      </c>
      <c r="AC553" s="497" t="s">
        <v>1012</v>
      </c>
      <c r="AD553" s="497"/>
      <c r="AE553" s="497"/>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539</v>
      </c>
      <c r="D554" s="489" t="s">
        <v>2043</v>
      </c>
      <c r="E554" s="489">
        <f t="shared" si="9"/>
        <v>506</v>
      </c>
      <c r="F554" s="489" t="s">
        <v>688</v>
      </c>
      <c r="G554" s="489" t="s">
        <v>3664</v>
      </c>
      <c r="H554" s="490" t="s">
        <v>385</v>
      </c>
      <c r="I554" s="490" t="s">
        <v>2280</v>
      </c>
      <c r="J554" s="490" t="s">
        <v>2042</v>
      </c>
      <c r="K554" s="490" t="s">
        <v>2043</v>
      </c>
      <c r="L554" s="490"/>
      <c r="M554" s="501" t="s">
        <v>3231</v>
      </c>
      <c r="N554" s="494" t="s">
        <v>365</v>
      </c>
      <c r="O554" s="963" t="s">
        <v>519</v>
      </c>
      <c r="P554" s="495"/>
      <c r="Q554" s="494" t="s">
        <v>799</v>
      </c>
      <c r="R554" s="501" t="s">
        <v>229</v>
      </c>
      <c r="S554" s="496" t="s">
        <v>2045</v>
      </c>
      <c r="T554" s="497" t="s">
        <v>801</v>
      </c>
      <c r="U554" s="498">
        <v>21150</v>
      </c>
      <c r="V554" s="497">
        <f t="shared" ca="1" si="10"/>
        <v>68</v>
      </c>
      <c r="W554" s="497" t="s">
        <v>2046</v>
      </c>
      <c r="X554" s="497" t="s">
        <v>778</v>
      </c>
      <c r="Y554" s="497" t="s">
        <v>792</v>
      </c>
      <c r="Z554" s="497" t="s">
        <v>744</v>
      </c>
      <c r="AA554" s="497" t="s">
        <v>744</v>
      </c>
      <c r="AB554" s="497" t="s">
        <v>2047</v>
      </c>
      <c r="AC554" s="497"/>
      <c r="AD554" s="497"/>
      <c r="AE554" s="497" t="s">
        <v>1584</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540</v>
      </c>
      <c r="D555" s="489" t="s">
        <v>2048</v>
      </c>
      <c r="E555" s="489">
        <f t="shared" si="9"/>
        <v>507</v>
      </c>
      <c r="F555" s="489" t="s">
        <v>688</v>
      </c>
      <c r="G555" s="489" t="s">
        <v>3664</v>
      </c>
      <c r="H555" s="490" t="s">
        <v>385</v>
      </c>
      <c r="I555" s="490" t="s">
        <v>2280</v>
      </c>
      <c r="J555" s="490" t="s">
        <v>2042</v>
      </c>
      <c r="K555" s="490" t="s">
        <v>2043</v>
      </c>
      <c r="L555" s="490"/>
      <c r="M555" s="501" t="s">
        <v>3231</v>
      </c>
      <c r="N555" s="494" t="s">
        <v>365</v>
      </c>
      <c r="O555" s="495"/>
      <c r="P555" s="495"/>
      <c r="Q555" s="494" t="s">
        <v>799</v>
      </c>
      <c r="R555" s="501" t="s">
        <v>255</v>
      </c>
      <c r="S555" s="496" t="s">
        <v>2049</v>
      </c>
      <c r="T555" s="497" t="s">
        <v>801</v>
      </c>
      <c r="U555" s="498">
        <v>21259</v>
      </c>
      <c r="V555" s="497">
        <f t="shared" ca="1" si="10"/>
        <v>67</v>
      </c>
      <c r="W555" s="497" t="s">
        <v>2050</v>
      </c>
      <c r="X555" s="497" t="s">
        <v>778</v>
      </c>
      <c r="Y555" s="497" t="s">
        <v>792</v>
      </c>
      <c r="Z555" s="497" t="s">
        <v>744</v>
      </c>
      <c r="AA555" s="497" t="s">
        <v>744</v>
      </c>
      <c r="AB555" s="497" t="s">
        <v>2051</v>
      </c>
      <c r="AC555" s="497"/>
      <c r="AD555" s="497"/>
      <c r="AE555" s="497" t="s">
        <v>1584</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541</v>
      </c>
      <c r="D556" s="489" t="s">
        <v>2052</v>
      </c>
      <c r="E556" s="489">
        <f t="shared" si="9"/>
        <v>508</v>
      </c>
      <c r="F556" s="489" t="s">
        <v>688</v>
      </c>
      <c r="G556" s="489" t="s">
        <v>3664</v>
      </c>
      <c r="H556" s="490" t="s">
        <v>385</v>
      </c>
      <c r="I556" s="490" t="s">
        <v>2280</v>
      </c>
      <c r="J556" s="490" t="s">
        <v>2042</v>
      </c>
      <c r="K556" s="490" t="s">
        <v>2043</v>
      </c>
      <c r="L556" s="490"/>
      <c r="M556" s="501" t="s">
        <v>3231</v>
      </c>
      <c r="N556" s="494" t="s">
        <v>365</v>
      </c>
      <c r="O556" s="495"/>
      <c r="P556" s="495"/>
      <c r="Q556" s="494" t="s">
        <v>799</v>
      </c>
      <c r="R556" s="501" t="s">
        <v>277</v>
      </c>
      <c r="S556" s="496" t="s">
        <v>2053</v>
      </c>
      <c r="T556" s="497" t="s">
        <v>801</v>
      </c>
      <c r="U556" s="498">
        <v>21707</v>
      </c>
      <c r="V556" s="497">
        <f t="shared" ca="1" si="10"/>
        <v>66</v>
      </c>
      <c r="W556" s="497" t="s">
        <v>2054</v>
      </c>
      <c r="X556" s="497" t="s">
        <v>778</v>
      </c>
      <c r="Y556" s="497" t="s">
        <v>792</v>
      </c>
      <c r="Z556" s="497" t="s">
        <v>744</v>
      </c>
      <c r="AA556" s="497" t="s">
        <v>676</v>
      </c>
      <c r="AB556" s="497" t="s">
        <v>2055</v>
      </c>
      <c r="AC556" s="497"/>
      <c r="AD556" s="497"/>
      <c r="AE556" s="497" t="s">
        <v>1584</v>
      </c>
      <c r="AF556" s="499"/>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542</v>
      </c>
      <c r="D557" s="489" t="s">
        <v>2056</v>
      </c>
      <c r="E557" s="489">
        <f t="shared" ref="E557:E667" si="11">SUBTOTAL(103,$Q$15:Q557)</f>
        <v>509</v>
      </c>
      <c r="F557" s="489" t="s">
        <v>688</v>
      </c>
      <c r="G557" s="489" t="s">
        <v>3664</v>
      </c>
      <c r="H557" s="490" t="s">
        <v>385</v>
      </c>
      <c r="I557" s="490" t="s">
        <v>2280</v>
      </c>
      <c r="J557" s="490" t="s">
        <v>2042</v>
      </c>
      <c r="K557" s="490" t="s">
        <v>2043</v>
      </c>
      <c r="L557" s="490"/>
      <c r="M557" s="501" t="s">
        <v>3231</v>
      </c>
      <c r="N557" s="494" t="s">
        <v>365</v>
      </c>
      <c r="O557" s="495"/>
      <c r="P557" s="495"/>
      <c r="Q557" s="494" t="s">
        <v>799</v>
      </c>
      <c r="R557" s="501" t="s">
        <v>298</v>
      </c>
      <c r="S557" s="496" t="s">
        <v>2057</v>
      </c>
      <c r="T557" s="497" t="s">
        <v>801</v>
      </c>
      <c r="U557" s="498">
        <v>26474</v>
      </c>
      <c r="V557" s="497">
        <f t="shared" ref="V557:V667" ca="1" si="12">DATEDIF(U557,TODAY(),"Y")</f>
        <v>53</v>
      </c>
      <c r="W557" s="497" t="s">
        <v>2058</v>
      </c>
      <c r="X557" s="497" t="s">
        <v>778</v>
      </c>
      <c r="Y557" s="497" t="s">
        <v>792</v>
      </c>
      <c r="Z557" s="497" t="s">
        <v>744</v>
      </c>
      <c r="AA557" s="497" t="s">
        <v>744</v>
      </c>
      <c r="AB557" s="497" t="s">
        <v>2059</v>
      </c>
      <c r="AC557" s="497"/>
      <c r="AD557" s="497"/>
      <c r="AE557" s="497" t="s">
        <v>1584</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543</v>
      </c>
      <c r="D558" s="489" t="s">
        <v>2060</v>
      </c>
      <c r="E558" s="489">
        <f t="shared" si="11"/>
        <v>510</v>
      </c>
      <c r="F558" s="489" t="s">
        <v>688</v>
      </c>
      <c r="G558" s="489" t="s">
        <v>3664</v>
      </c>
      <c r="H558" s="490" t="s">
        <v>385</v>
      </c>
      <c r="I558" s="490" t="s">
        <v>2280</v>
      </c>
      <c r="J558" s="490" t="s">
        <v>2042</v>
      </c>
      <c r="K558" s="490" t="s">
        <v>2043</v>
      </c>
      <c r="L558" s="490"/>
      <c r="M558" s="501" t="s">
        <v>3231</v>
      </c>
      <c r="N558" s="494" t="s">
        <v>365</v>
      </c>
      <c r="O558" s="495"/>
      <c r="P558" s="495"/>
      <c r="Q558" s="494" t="s">
        <v>799</v>
      </c>
      <c r="R558" s="501" t="s">
        <v>319</v>
      </c>
      <c r="S558" s="496" t="s">
        <v>2061</v>
      </c>
      <c r="T558" s="497" t="s">
        <v>801</v>
      </c>
      <c r="U558" s="498">
        <v>30766</v>
      </c>
      <c r="V558" s="497">
        <f t="shared" ca="1" si="12"/>
        <v>41</v>
      </c>
      <c r="W558" s="497" t="s">
        <v>2062</v>
      </c>
      <c r="X558" s="497" t="s">
        <v>778</v>
      </c>
      <c r="Y558" s="497" t="s">
        <v>792</v>
      </c>
      <c r="Z558" s="497" t="s">
        <v>744</v>
      </c>
      <c r="AA558" s="497" t="s">
        <v>744</v>
      </c>
      <c r="AB558" s="497" t="s">
        <v>2063</v>
      </c>
      <c r="AC558" s="497"/>
      <c r="AD558" s="497"/>
      <c r="AE558" s="497" t="s">
        <v>1584</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544</v>
      </c>
      <c r="D559" s="489" t="s">
        <v>2064</v>
      </c>
      <c r="E559" s="489">
        <f t="shared" si="11"/>
        <v>511</v>
      </c>
      <c r="F559" s="489" t="s">
        <v>688</v>
      </c>
      <c r="G559" s="489" t="s">
        <v>3664</v>
      </c>
      <c r="H559" s="490" t="s">
        <v>385</v>
      </c>
      <c r="I559" s="490" t="s">
        <v>2280</v>
      </c>
      <c r="J559" s="490" t="s">
        <v>2042</v>
      </c>
      <c r="K559" s="490" t="s">
        <v>2043</v>
      </c>
      <c r="L559" s="490"/>
      <c r="M559" s="501" t="s">
        <v>3231</v>
      </c>
      <c r="N559" s="494" t="s">
        <v>365</v>
      </c>
      <c r="O559" s="495"/>
      <c r="P559" s="495"/>
      <c r="Q559" s="494" t="s">
        <v>799</v>
      </c>
      <c r="R559" s="504" t="s">
        <v>333</v>
      </c>
      <c r="S559" s="496" t="s">
        <v>2065</v>
      </c>
      <c r="T559" s="497" t="s">
        <v>801</v>
      </c>
      <c r="U559" s="498">
        <v>31673</v>
      </c>
      <c r="V559" s="497">
        <f t="shared" ca="1" si="12"/>
        <v>39</v>
      </c>
      <c r="W559" s="497" t="s">
        <v>2066</v>
      </c>
      <c r="X559" s="497" t="s">
        <v>778</v>
      </c>
      <c r="Y559" s="497" t="s">
        <v>792</v>
      </c>
      <c r="Z559" s="497" t="s">
        <v>744</v>
      </c>
      <c r="AA559" s="497" t="s">
        <v>744</v>
      </c>
      <c r="AB559" s="497" t="s">
        <v>1921</v>
      </c>
      <c r="AC559" s="497"/>
      <c r="AD559" s="497"/>
      <c r="AE559" s="497" t="s">
        <v>1584</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545</v>
      </c>
      <c r="D560" s="489" t="s">
        <v>2315</v>
      </c>
      <c r="E560" s="489">
        <f t="shared" si="11"/>
        <v>511</v>
      </c>
      <c r="F560" s="489"/>
      <c r="G560" s="489" t="s">
        <v>3664</v>
      </c>
      <c r="H560" s="490" t="s">
        <v>385</v>
      </c>
      <c r="I560" s="490" t="s">
        <v>2280</v>
      </c>
      <c r="J560" s="490" t="s">
        <v>2315</v>
      </c>
      <c r="K560" s="490" t="s">
        <v>2316</v>
      </c>
      <c r="L560" s="490"/>
      <c r="M560" s="493" t="s">
        <v>3266</v>
      </c>
      <c r="N560" s="494"/>
      <c r="O560" s="495" t="s">
        <v>197</v>
      </c>
      <c r="P560" s="495"/>
      <c r="Q560" s="494"/>
      <c r="R560" s="506" t="s">
        <v>387</v>
      </c>
      <c r="S560" s="496" t="s">
        <v>2318</v>
      </c>
      <c r="T560" s="497" t="s">
        <v>801</v>
      </c>
      <c r="U560" s="498">
        <v>32520</v>
      </c>
      <c r="V560" s="497">
        <f t="shared" ca="1" si="12"/>
        <v>37</v>
      </c>
      <c r="W560" s="497"/>
      <c r="X560" s="497" t="s">
        <v>769</v>
      </c>
      <c r="Y560" s="497" t="s">
        <v>734</v>
      </c>
      <c r="Z560" s="497" t="s">
        <v>744</v>
      </c>
      <c r="AA560" s="497" t="s">
        <v>2290</v>
      </c>
      <c r="AB560" s="497" t="s">
        <v>2319</v>
      </c>
      <c r="AC560" s="497" t="s">
        <v>1012</v>
      </c>
      <c r="AD560" s="497"/>
      <c r="AE560" s="497"/>
      <c r="AF560" s="499"/>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546</v>
      </c>
      <c r="D561" s="489" t="s">
        <v>2316</v>
      </c>
      <c r="E561" s="489">
        <f t="shared" si="11"/>
        <v>512</v>
      </c>
      <c r="F561" s="489" t="s">
        <v>688</v>
      </c>
      <c r="G561" s="489" t="s">
        <v>3664</v>
      </c>
      <c r="H561" s="490" t="s">
        <v>385</v>
      </c>
      <c r="I561" s="490" t="s">
        <v>2280</v>
      </c>
      <c r="J561" s="490" t="s">
        <v>2315</v>
      </c>
      <c r="K561" s="490" t="s">
        <v>2316</v>
      </c>
      <c r="L561" s="490"/>
      <c r="M561" s="501" t="s">
        <v>3266</v>
      </c>
      <c r="N561" s="494" t="s">
        <v>365</v>
      </c>
      <c r="O561" s="495" t="s">
        <v>519</v>
      </c>
      <c r="P561" s="495"/>
      <c r="Q561" s="494" t="s">
        <v>799</v>
      </c>
      <c r="R561" s="501" t="s">
        <v>402</v>
      </c>
      <c r="S561" s="496" t="s">
        <v>2320</v>
      </c>
      <c r="T561" s="497" t="s">
        <v>801</v>
      </c>
      <c r="U561" s="498">
        <v>35366</v>
      </c>
      <c r="V561" s="497">
        <f t="shared" ca="1" si="12"/>
        <v>29</v>
      </c>
      <c r="W561" s="497" t="s">
        <v>2321</v>
      </c>
      <c r="X561" s="497" t="s">
        <v>778</v>
      </c>
      <c r="Y561" s="497" t="s">
        <v>792</v>
      </c>
      <c r="Z561" s="497" t="s">
        <v>744</v>
      </c>
      <c r="AA561" s="497" t="s">
        <v>744</v>
      </c>
      <c r="AB561" s="497" t="s">
        <v>2322</v>
      </c>
      <c r="AC561" s="497"/>
      <c r="AD561" s="497"/>
      <c r="AE561" s="497" t="s">
        <v>1584</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547</v>
      </c>
      <c r="D562" s="489" t="s">
        <v>2323</v>
      </c>
      <c r="E562" s="489">
        <f t="shared" si="11"/>
        <v>513</v>
      </c>
      <c r="F562" s="489" t="s">
        <v>688</v>
      </c>
      <c r="G562" s="489" t="s">
        <v>3664</v>
      </c>
      <c r="H562" s="490" t="s">
        <v>385</v>
      </c>
      <c r="I562" s="490" t="s">
        <v>2280</v>
      </c>
      <c r="J562" s="490" t="s">
        <v>2315</v>
      </c>
      <c r="K562" s="490" t="s">
        <v>2316</v>
      </c>
      <c r="L562" s="490"/>
      <c r="M562" s="501" t="s">
        <v>3266</v>
      </c>
      <c r="N562" s="494" t="s">
        <v>365</v>
      </c>
      <c r="O562" s="495"/>
      <c r="P562" s="495"/>
      <c r="Q562" s="494" t="s">
        <v>799</v>
      </c>
      <c r="R562" s="501" t="s">
        <v>423</v>
      </c>
      <c r="S562" s="496" t="s">
        <v>2324</v>
      </c>
      <c r="T562" s="497" t="s">
        <v>801</v>
      </c>
      <c r="U562" s="498">
        <v>33267</v>
      </c>
      <c r="V562" s="497">
        <f t="shared" ca="1" si="12"/>
        <v>34</v>
      </c>
      <c r="W562" s="497" t="s">
        <v>2325</v>
      </c>
      <c r="X562" s="497" t="s">
        <v>778</v>
      </c>
      <c r="Y562" s="497" t="s">
        <v>792</v>
      </c>
      <c r="Z562" s="497" t="s">
        <v>744</v>
      </c>
      <c r="AA562" s="497" t="s">
        <v>744</v>
      </c>
      <c r="AB562" s="497" t="s">
        <v>2326</v>
      </c>
      <c r="AC562" s="497"/>
      <c r="AD562" s="497"/>
      <c r="AE562" s="497" t="s">
        <v>1584</v>
      </c>
      <c r="AF562" s="499"/>
      <c r="AG562" s="499" t="s">
        <v>688</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548</v>
      </c>
      <c r="D563" s="489" t="s">
        <v>2327</v>
      </c>
      <c r="E563" s="489">
        <f t="shared" si="11"/>
        <v>514</v>
      </c>
      <c r="F563" s="489" t="s">
        <v>688</v>
      </c>
      <c r="G563" s="489" t="s">
        <v>3664</v>
      </c>
      <c r="H563" s="490" t="s">
        <v>385</v>
      </c>
      <c r="I563" s="490" t="s">
        <v>2280</v>
      </c>
      <c r="J563" s="490" t="s">
        <v>2315</v>
      </c>
      <c r="K563" s="490" t="s">
        <v>2316</v>
      </c>
      <c r="L563" s="490"/>
      <c r="M563" s="501" t="s">
        <v>3266</v>
      </c>
      <c r="N563" s="494" t="s">
        <v>365</v>
      </c>
      <c r="O563" s="495"/>
      <c r="P563" s="495"/>
      <c r="Q563" s="494" t="s">
        <v>799</v>
      </c>
      <c r="R563" s="501" t="s">
        <v>3630</v>
      </c>
      <c r="S563" s="496" t="s">
        <v>3782</v>
      </c>
      <c r="T563" s="497" t="s">
        <v>801</v>
      </c>
      <c r="U563" s="498">
        <v>33415</v>
      </c>
      <c r="V563" s="497">
        <f t="shared" ca="1" si="12"/>
        <v>34</v>
      </c>
      <c r="W563" s="497" t="s">
        <v>2329</v>
      </c>
      <c r="X563" s="497" t="s">
        <v>778</v>
      </c>
      <c r="Y563" s="497" t="s">
        <v>792</v>
      </c>
      <c r="Z563" s="497" t="s">
        <v>744</v>
      </c>
      <c r="AA563" s="497" t="s">
        <v>744</v>
      </c>
      <c r="AB563" s="497" t="s">
        <v>2330</v>
      </c>
      <c r="AC563" s="497"/>
      <c r="AD563" s="497"/>
      <c r="AE563" s="497" t="s">
        <v>1584</v>
      </c>
      <c r="AF563" s="499"/>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549</v>
      </c>
      <c r="D564" s="489" t="s">
        <v>2331</v>
      </c>
      <c r="E564" s="489">
        <f t="shared" si="11"/>
        <v>515</v>
      </c>
      <c r="F564" s="489" t="s">
        <v>688</v>
      </c>
      <c r="G564" s="489" t="s">
        <v>3664</v>
      </c>
      <c r="H564" s="490" t="s">
        <v>385</v>
      </c>
      <c r="I564" s="490" t="s">
        <v>2280</v>
      </c>
      <c r="J564" s="490" t="s">
        <v>2315</v>
      </c>
      <c r="K564" s="490" t="s">
        <v>2316</v>
      </c>
      <c r="L564" s="490"/>
      <c r="M564" s="501" t="s">
        <v>3266</v>
      </c>
      <c r="N564" s="494" t="s">
        <v>365</v>
      </c>
      <c r="O564" s="495"/>
      <c r="P564" s="495"/>
      <c r="Q564" s="494" t="s">
        <v>799</v>
      </c>
      <c r="R564" s="501" t="s">
        <v>464</v>
      </c>
      <c r="S564" s="496" t="s">
        <v>2332</v>
      </c>
      <c r="T564" s="497" t="s">
        <v>801</v>
      </c>
      <c r="U564" s="498">
        <v>35523</v>
      </c>
      <c r="V564" s="497">
        <f t="shared" ca="1" si="12"/>
        <v>28</v>
      </c>
      <c r="W564" s="497" t="s">
        <v>2333</v>
      </c>
      <c r="X564" s="497" t="s">
        <v>778</v>
      </c>
      <c r="Y564" s="497" t="s">
        <v>792</v>
      </c>
      <c r="Z564" s="497" t="s">
        <v>744</v>
      </c>
      <c r="AA564" s="497" t="s">
        <v>2334</v>
      </c>
      <c r="AB564" s="497" t="s">
        <v>2335</v>
      </c>
      <c r="AC564" s="497"/>
      <c r="AD564" s="497"/>
      <c r="AE564" s="497" t="s">
        <v>1584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550</v>
      </c>
      <c r="D565" s="489" t="s">
        <v>2336</v>
      </c>
      <c r="E565" s="489">
        <f t="shared" si="11"/>
        <v>516</v>
      </c>
      <c r="F565" s="489" t="s">
        <v>688</v>
      </c>
      <c r="G565" s="489" t="s">
        <v>3664</v>
      </c>
      <c r="H565" s="490" t="s">
        <v>385</v>
      </c>
      <c r="I565" s="490" t="s">
        <v>2280</v>
      </c>
      <c r="J565" s="490" t="s">
        <v>2315</v>
      </c>
      <c r="K565" s="490" t="s">
        <v>2316</v>
      </c>
      <c r="L565" s="490"/>
      <c r="M565" s="501" t="s">
        <v>3266</v>
      </c>
      <c r="N565" s="494" t="s">
        <v>365</v>
      </c>
      <c r="O565" s="495"/>
      <c r="P565" s="495"/>
      <c r="Q565" s="494" t="s">
        <v>799</v>
      </c>
      <c r="R565" s="501" t="s">
        <v>481</v>
      </c>
      <c r="S565" s="496" t="s">
        <v>2337</v>
      </c>
      <c r="T565" s="497" t="s">
        <v>801</v>
      </c>
      <c r="U565" s="498">
        <v>35944</v>
      </c>
      <c r="V565" s="497">
        <f t="shared" ca="1" si="12"/>
        <v>27</v>
      </c>
      <c r="W565" s="497" t="s">
        <v>2338</v>
      </c>
      <c r="X565" s="497" t="s">
        <v>778</v>
      </c>
      <c r="Y565" s="497" t="s">
        <v>792</v>
      </c>
      <c r="Z565" s="497" t="s">
        <v>744</v>
      </c>
      <c r="AA565" s="497" t="s">
        <v>1235</v>
      </c>
      <c r="AB565" s="497" t="s">
        <v>2339</v>
      </c>
      <c r="AC565" s="497"/>
      <c r="AD565" s="497"/>
      <c r="AE565" s="497" t="s">
        <v>1584</v>
      </c>
      <c r="AF565" s="499"/>
      <c r="AG565" s="499" t="s">
        <v>688</v>
      </c>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551</v>
      </c>
      <c r="D566" s="489" t="s">
        <v>2340</v>
      </c>
      <c r="E566" s="489">
        <f t="shared" si="11"/>
        <v>517</v>
      </c>
      <c r="F566" s="489" t="s">
        <v>688</v>
      </c>
      <c r="G566" s="489" t="s">
        <v>3664</v>
      </c>
      <c r="H566" s="490" t="s">
        <v>385</v>
      </c>
      <c r="I566" s="490" t="s">
        <v>2280</v>
      </c>
      <c r="J566" s="490" t="s">
        <v>2315</v>
      </c>
      <c r="K566" s="490" t="s">
        <v>2316</v>
      </c>
      <c r="L566" s="490"/>
      <c r="M566" s="501" t="s">
        <v>3266</v>
      </c>
      <c r="N566" s="494" t="s">
        <v>365</v>
      </c>
      <c r="O566" s="495"/>
      <c r="P566" s="495"/>
      <c r="Q566" s="494" t="s">
        <v>799</v>
      </c>
      <c r="R566" s="501" t="s">
        <v>501</v>
      </c>
      <c r="S566" s="496" t="s">
        <v>2341</v>
      </c>
      <c r="T566" s="497" t="s">
        <v>801</v>
      </c>
      <c r="U566" s="498">
        <v>36800</v>
      </c>
      <c r="V566" s="497">
        <f t="shared" ca="1" si="12"/>
        <v>25</v>
      </c>
      <c r="W566" s="497" t="s">
        <v>2342</v>
      </c>
      <c r="X566" s="497" t="s">
        <v>778</v>
      </c>
      <c r="Y566" s="497" t="s">
        <v>792</v>
      </c>
      <c r="Z566" s="497" t="s">
        <v>744</v>
      </c>
      <c r="AA566" s="497" t="s">
        <v>1365</v>
      </c>
      <c r="AB566" s="497" t="s">
        <v>2343</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552</v>
      </c>
      <c r="D567" s="489" t="s">
        <v>2344</v>
      </c>
      <c r="E567" s="489">
        <f t="shared" si="11"/>
        <v>518</v>
      </c>
      <c r="F567" s="489" t="s">
        <v>688</v>
      </c>
      <c r="G567" s="489" t="s">
        <v>3664</v>
      </c>
      <c r="H567" s="490" t="s">
        <v>385</v>
      </c>
      <c r="I567" s="490" t="s">
        <v>2280</v>
      </c>
      <c r="J567" s="490" t="s">
        <v>2315</v>
      </c>
      <c r="K567" s="490" t="s">
        <v>2316</v>
      </c>
      <c r="L567" s="490"/>
      <c r="M567" s="501" t="s">
        <v>3266</v>
      </c>
      <c r="N567" s="494" t="s">
        <v>365</v>
      </c>
      <c r="O567" s="495"/>
      <c r="P567" s="495"/>
      <c r="Q567" s="494" t="s">
        <v>766</v>
      </c>
      <c r="R567" s="501" t="s">
        <v>514</v>
      </c>
      <c r="S567" s="496" t="s">
        <v>2345</v>
      </c>
      <c r="T567" s="497" t="s">
        <v>801</v>
      </c>
      <c r="U567" s="498">
        <v>37404</v>
      </c>
      <c r="V567" s="497">
        <f t="shared" ca="1" si="12"/>
        <v>23</v>
      </c>
      <c r="W567" s="497" t="s">
        <v>2346</v>
      </c>
      <c r="X567" s="497" t="s">
        <v>778</v>
      </c>
      <c r="Y567" s="497" t="s">
        <v>792</v>
      </c>
      <c r="Z567" s="497" t="s">
        <v>744</v>
      </c>
      <c r="AA567" s="497" t="s">
        <v>1235</v>
      </c>
      <c r="AB567" s="497" t="s">
        <v>2347</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553</v>
      </c>
      <c r="D568" s="489" t="s">
        <v>2348</v>
      </c>
      <c r="E568" s="489">
        <f t="shared" si="11"/>
        <v>519</v>
      </c>
      <c r="F568" s="489" t="s">
        <v>680</v>
      </c>
      <c r="G568" s="489" t="s">
        <v>3664</v>
      </c>
      <c r="H568" s="490" t="s">
        <v>385</v>
      </c>
      <c r="I568" s="490" t="s">
        <v>2280</v>
      </c>
      <c r="J568" s="490" t="s">
        <v>2315</v>
      </c>
      <c r="K568" s="490" t="s">
        <v>2316</v>
      </c>
      <c r="L568" s="490"/>
      <c r="M568" s="501" t="s">
        <v>3266</v>
      </c>
      <c r="N568" s="494" t="s">
        <v>365</v>
      </c>
      <c r="O568" s="495"/>
      <c r="P568" s="495"/>
      <c r="Q568" s="494" t="s">
        <v>766</v>
      </c>
      <c r="R568" s="712" t="s">
        <v>526</v>
      </c>
      <c r="S568" s="496" t="s">
        <v>2349</v>
      </c>
      <c r="T568" s="497" t="s">
        <v>801</v>
      </c>
      <c r="U568" s="498">
        <v>38451</v>
      </c>
      <c r="V568" s="497">
        <f t="shared" ca="1" si="12"/>
        <v>20</v>
      </c>
      <c r="W568" s="497" t="s">
        <v>2350</v>
      </c>
      <c r="X568" s="497" t="s">
        <v>778</v>
      </c>
      <c r="Y568" s="497" t="s">
        <v>784</v>
      </c>
      <c r="Z568" s="497" t="s">
        <v>744</v>
      </c>
      <c r="AA568" s="497" t="s">
        <v>1235</v>
      </c>
      <c r="AB568" s="497" t="s">
        <v>2351</v>
      </c>
      <c r="AC568" s="497"/>
      <c r="AD568" s="497"/>
      <c r="AE568" s="497" t="s">
        <v>1584</v>
      </c>
      <c r="AF568" s="499"/>
      <c r="AG568" s="499" t="s">
        <v>680</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554</v>
      </c>
      <c r="D569" s="489" t="s">
        <v>1083</v>
      </c>
      <c r="E569" s="489">
        <f t="shared" si="11"/>
        <v>519</v>
      </c>
      <c r="F569" s="489"/>
      <c r="G569" s="489" t="s">
        <v>3647</v>
      </c>
      <c r="H569" s="490" t="s">
        <v>115</v>
      </c>
      <c r="I569" s="490" t="s">
        <v>1002</v>
      </c>
      <c r="J569" s="490" t="s">
        <v>1083</v>
      </c>
      <c r="K569" s="490" t="s">
        <v>726</v>
      </c>
      <c r="L569" s="490"/>
      <c r="M569" s="711" t="s">
        <v>3665</v>
      </c>
      <c r="N569" s="494"/>
      <c r="O569" s="495" t="s">
        <v>197</v>
      </c>
      <c r="P569" s="495"/>
      <c r="Q569" s="494"/>
      <c r="R569" s="514" t="s">
        <v>342</v>
      </c>
      <c r="S569" s="496" t="s">
        <v>1084</v>
      </c>
      <c r="T569" s="497" t="s">
        <v>801</v>
      </c>
      <c r="U569" s="498">
        <v>25307</v>
      </c>
      <c r="V569" s="497">
        <f t="shared" ca="1" si="12"/>
        <v>56</v>
      </c>
      <c r="W569" s="497" t="s">
        <v>1085</v>
      </c>
      <c r="X569" s="497" t="s">
        <v>733</v>
      </c>
      <c r="Y569" s="497" t="s">
        <v>734</v>
      </c>
      <c r="Z569" s="497" t="s">
        <v>676</v>
      </c>
      <c r="AA569" s="497" t="s">
        <v>1059</v>
      </c>
      <c r="AB569" s="497" t="s">
        <v>1060</v>
      </c>
      <c r="AC569" s="497" t="s">
        <v>1012</v>
      </c>
      <c r="AD569" s="497"/>
      <c r="AE569" s="497"/>
      <c r="AF569" s="499"/>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555</v>
      </c>
      <c r="D570" s="489" t="s">
        <v>3024</v>
      </c>
      <c r="E570" s="489">
        <f t="shared" si="11"/>
        <v>520</v>
      </c>
      <c r="F570" s="489" t="s">
        <v>688</v>
      </c>
      <c r="G570" s="489" t="s">
        <v>3647</v>
      </c>
      <c r="H570" s="490" t="s">
        <v>115</v>
      </c>
      <c r="I570" s="490" t="s">
        <v>1002</v>
      </c>
      <c r="J570" s="490" t="s">
        <v>1083</v>
      </c>
      <c r="K570" s="490" t="s">
        <v>726</v>
      </c>
      <c r="L570" s="490"/>
      <c r="M570" s="534" t="s">
        <v>3665</v>
      </c>
      <c r="N570" s="494" t="s">
        <v>365</v>
      </c>
      <c r="O570" s="495"/>
      <c r="P570" s="495"/>
      <c r="Q570" s="494" t="s">
        <v>799</v>
      </c>
      <c r="R570" s="501" t="s">
        <v>3025</v>
      </c>
      <c r="S570" s="496" t="s">
        <v>3026</v>
      </c>
      <c r="T570" s="497" t="s">
        <v>801</v>
      </c>
      <c r="U570" s="498">
        <v>26046</v>
      </c>
      <c r="V570" s="497">
        <f t="shared" ca="1" si="12"/>
        <v>54</v>
      </c>
      <c r="W570" s="497" t="s">
        <v>3027</v>
      </c>
      <c r="X570" s="497" t="s">
        <v>778</v>
      </c>
      <c r="Y570" s="497" t="s">
        <v>792</v>
      </c>
      <c r="Z570" s="497" t="s">
        <v>676</v>
      </c>
      <c r="AA570" s="497" t="s">
        <v>676</v>
      </c>
      <c r="AB570" s="497" t="s">
        <v>3028</v>
      </c>
      <c r="AC570" s="497"/>
      <c r="AD570" s="497"/>
      <c r="AE570" s="497" t="s">
        <v>874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556</v>
      </c>
      <c r="D571" s="489" t="s">
        <v>3029</v>
      </c>
      <c r="E571" s="489">
        <f t="shared" si="11"/>
        <v>521</v>
      </c>
      <c r="F571" s="489" t="s">
        <v>688</v>
      </c>
      <c r="G571" s="489" t="s">
        <v>3647</v>
      </c>
      <c r="H571" s="490" t="s">
        <v>115</v>
      </c>
      <c r="I571" s="490" t="s">
        <v>1002</v>
      </c>
      <c r="J571" s="490" t="s">
        <v>1083</v>
      </c>
      <c r="K571" s="490" t="s">
        <v>726</v>
      </c>
      <c r="L571" s="490"/>
      <c r="M571" s="534" t="s">
        <v>3665</v>
      </c>
      <c r="N571" s="494" t="s">
        <v>365</v>
      </c>
      <c r="O571" s="495"/>
      <c r="P571" s="495"/>
      <c r="Q571" s="494" t="s">
        <v>799</v>
      </c>
      <c r="R571" s="501" t="s">
        <v>617</v>
      </c>
      <c r="S571" s="496" t="s">
        <v>3030</v>
      </c>
      <c r="T571" s="497" t="s">
        <v>801</v>
      </c>
      <c r="U571" s="498">
        <v>26397</v>
      </c>
      <c r="V571" s="497">
        <f t="shared" ca="1" si="12"/>
        <v>53</v>
      </c>
      <c r="W571" s="497" t="s">
        <v>3031</v>
      </c>
      <c r="X571" s="497" t="s">
        <v>778</v>
      </c>
      <c r="Y571" s="497" t="s">
        <v>792</v>
      </c>
      <c r="Z571" s="497" t="s">
        <v>676</v>
      </c>
      <c r="AA571" s="497" t="s">
        <v>744</v>
      </c>
      <c r="AB571" s="497" t="s">
        <v>3032</v>
      </c>
      <c r="AC571" s="497"/>
      <c r="AD571" s="497"/>
      <c r="AE571" s="497" t="s">
        <v>874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557</v>
      </c>
      <c r="D572" s="489" t="s">
        <v>3033</v>
      </c>
      <c r="E572" s="489">
        <f t="shared" si="11"/>
        <v>522</v>
      </c>
      <c r="F572" s="489" t="s">
        <v>688</v>
      </c>
      <c r="G572" s="489" t="s">
        <v>3647</v>
      </c>
      <c r="H572" s="490" t="s">
        <v>115</v>
      </c>
      <c r="I572" s="490" t="s">
        <v>1002</v>
      </c>
      <c r="J572" s="490" t="s">
        <v>1083</v>
      </c>
      <c r="K572" s="490" t="s">
        <v>726</v>
      </c>
      <c r="L572" s="490"/>
      <c r="M572" s="534" t="s">
        <v>3665</v>
      </c>
      <c r="N572" s="494" t="s">
        <v>365</v>
      </c>
      <c r="O572" s="495"/>
      <c r="P572" s="495"/>
      <c r="Q572" s="494" t="s">
        <v>799</v>
      </c>
      <c r="R572" s="501" t="s">
        <v>3034</v>
      </c>
      <c r="S572" s="496" t="s">
        <v>3035</v>
      </c>
      <c r="T572" s="497" t="s">
        <v>801</v>
      </c>
      <c r="U572" s="498">
        <v>26636</v>
      </c>
      <c r="V572" s="497">
        <f t="shared" ca="1" si="12"/>
        <v>53</v>
      </c>
      <c r="W572" s="497" t="s">
        <v>3036</v>
      </c>
      <c r="X572" s="497" t="s">
        <v>778</v>
      </c>
      <c r="Y572" s="497" t="s">
        <v>792</v>
      </c>
      <c r="Z572" s="497" t="s">
        <v>676</v>
      </c>
      <c r="AA572" s="497" t="s">
        <v>676</v>
      </c>
      <c r="AB572" s="497" t="s">
        <v>3037</v>
      </c>
      <c r="AC572" s="497"/>
      <c r="AD572" s="497"/>
      <c r="AE572" s="497" t="s">
        <v>874</v>
      </c>
      <c r="AF572" s="499"/>
      <c r="AG572" s="499" t="s">
        <v>688</v>
      </c>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558</v>
      </c>
      <c r="D573" s="489" t="s">
        <v>3020</v>
      </c>
      <c r="E573" s="489">
        <f t="shared" si="11"/>
        <v>523</v>
      </c>
      <c r="F573" s="489" t="s">
        <v>688</v>
      </c>
      <c r="G573" s="489" t="s">
        <v>3647</v>
      </c>
      <c r="H573" s="490" t="s">
        <v>115</v>
      </c>
      <c r="I573" s="490" t="s">
        <v>1002</v>
      </c>
      <c r="J573" s="490" t="s">
        <v>1083</v>
      </c>
      <c r="K573" s="490" t="s">
        <v>726</v>
      </c>
      <c r="L573" s="490"/>
      <c r="M573" s="534" t="s">
        <v>3665</v>
      </c>
      <c r="N573" s="494" t="s">
        <v>365</v>
      </c>
      <c r="O573" s="495"/>
      <c r="P573" s="495"/>
      <c r="Q573" s="494" t="s">
        <v>799</v>
      </c>
      <c r="R573" s="501" t="s">
        <v>3021</v>
      </c>
      <c r="S573" s="496" t="s">
        <v>3022</v>
      </c>
      <c r="T573" s="497" t="s">
        <v>801</v>
      </c>
      <c r="U573" s="785">
        <v>27337</v>
      </c>
      <c r="V573" s="497">
        <f t="shared" ca="1" si="12"/>
        <v>51</v>
      </c>
      <c r="W573" s="497" t="s">
        <v>3023</v>
      </c>
      <c r="X573" s="497" t="s">
        <v>778</v>
      </c>
      <c r="Y573" s="497" t="s">
        <v>792</v>
      </c>
      <c r="Z573" s="497" t="s">
        <v>744</v>
      </c>
      <c r="AA573" s="497" t="s">
        <v>744</v>
      </c>
      <c r="AB573" s="497" t="s">
        <v>2089</v>
      </c>
      <c r="AC573" s="497"/>
      <c r="AD573" s="497"/>
      <c r="AE573" s="497" t="s">
        <v>874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559</v>
      </c>
      <c r="D574" s="489" t="s">
        <v>3038</v>
      </c>
      <c r="E574" s="489">
        <f t="shared" si="11"/>
        <v>524</v>
      </c>
      <c r="F574" s="489" t="s">
        <v>688</v>
      </c>
      <c r="G574" s="489" t="s">
        <v>3647</v>
      </c>
      <c r="H574" s="490" t="s">
        <v>115</v>
      </c>
      <c r="I574" s="490" t="s">
        <v>1002</v>
      </c>
      <c r="J574" s="490" t="s">
        <v>1083</v>
      </c>
      <c r="K574" s="490" t="s">
        <v>726</v>
      </c>
      <c r="L574" s="490"/>
      <c r="M574" s="534" t="s">
        <v>3665</v>
      </c>
      <c r="N574" s="494" t="s">
        <v>365</v>
      </c>
      <c r="O574" s="495"/>
      <c r="P574" s="495"/>
      <c r="Q574" s="494" t="s">
        <v>799</v>
      </c>
      <c r="R574" s="501" t="s">
        <v>3039</v>
      </c>
      <c r="S574" s="496" t="s">
        <v>3040</v>
      </c>
      <c r="T574" s="497" t="s">
        <v>801</v>
      </c>
      <c r="U574" s="498">
        <v>27745</v>
      </c>
      <c r="V574" s="497">
        <f t="shared" ca="1" si="12"/>
        <v>50</v>
      </c>
      <c r="W574" s="497" t="s">
        <v>3041</v>
      </c>
      <c r="X574" s="497" t="s">
        <v>778</v>
      </c>
      <c r="Y574" s="497" t="s">
        <v>792</v>
      </c>
      <c r="Z574" s="497" t="s">
        <v>1842</v>
      </c>
      <c r="AA574" s="497" t="s">
        <v>1842</v>
      </c>
      <c r="AB574" s="497" t="s">
        <v>3042</v>
      </c>
      <c r="AC574" s="497"/>
      <c r="AD574" s="497"/>
      <c r="AE574" s="497" t="s">
        <v>874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560</v>
      </c>
      <c r="D575" s="489" t="s">
        <v>3043</v>
      </c>
      <c r="E575" s="489">
        <f t="shared" si="11"/>
        <v>525</v>
      </c>
      <c r="F575" s="489" t="s">
        <v>688</v>
      </c>
      <c r="G575" s="489" t="s">
        <v>3647</v>
      </c>
      <c r="H575" s="490" t="s">
        <v>115</v>
      </c>
      <c r="I575" s="490" t="s">
        <v>1002</v>
      </c>
      <c r="J575" s="490" t="s">
        <v>1083</v>
      </c>
      <c r="K575" s="490" t="s">
        <v>726</v>
      </c>
      <c r="L575" s="490"/>
      <c r="M575" s="534" t="s">
        <v>3665</v>
      </c>
      <c r="N575" s="494" t="s">
        <v>365</v>
      </c>
      <c r="O575" s="495"/>
      <c r="P575" s="495"/>
      <c r="Q575" s="494" t="s">
        <v>799</v>
      </c>
      <c r="R575" s="501" t="s">
        <v>3044</v>
      </c>
      <c r="S575" s="496" t="s">
        <v>3045</v>
      </c>
      <c r="T575" s="497" t="s">
        <v>801</v>
      </c>
      <c r="U575" s="498">
        <v>28463</v>
      </c>
      <c r="V575" s="497">
        <f t="shared" ca="1" si="12"/>
        <v>48</v>
      </c>
      <c r="W575" s="497" t="s">
        <v>3046</v>
      </c>
      <c r="X575" s="497" t="s">
        <v>778</v>
      </c>
      <c r="Y575" s="497" t="s">
        <v>792</v>
      </c>
      <c r="Z575" s="497" t="s">
        <v>676</v>
      </c>
      <c r="AA575" s="497" t="s">
        <v>676</v>
      </c>
      <c r="AB575" s="497" t="s">
        <v>3047</v>
      </c>
      <c r="AC575" s="497"/>
      <c r="AD575" s="497"/>
      <c r="AE575" s="497" t="s">
        <v>874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561</v>
      </c>
      <c r="D576" s="489" t="s">
        <v>3048</v>
      </c>
      <c r="E576" s="489">
        <f t="shared" si="11"/>
        <v>526</v>
      </c>
      <c r="F576" s="489" t="s">
        <v>688</v>
      </c>
      <c r="G576" s="489" t="s">
        <v>3647</v>
      </c>
      <c r="H576" s="490" t="s">
        <v>115</v>
      </c>
      <c r="I576" s="490" t="s">
        <v>1002</v>
      </c>
      <c r="J576" s="490" t="s">
        <v>1083</v>
      </c>
      <c r="K576" s="490" t="s">
        <v>726</v>
      </c>
      <c r="L576" s="490"/>
      <c r="M576" s="534" t="s">
        <v>3665</v>
      </c>
      <c r="N576" s="494" t="s">
        <v>365</v>
      </c>
      <c r="O576" s="495"/>
      <c r="P576" s="495"/>
      <c r="Q576" s="494" t="s">
        <v>799</v>
      </c>
      <c r="R576" s="501" t="s">
        <v>3049</v>
      </c>
      <c r="S576" s="496" t="s">
        <v>3050</v>
      </c>
      <c r="T576" s="497" t="s">
        <v>801</v>
      </c>
      <c r="U576" s="498">
        <v>29857</v>
      </c>
      <c r="V576" s="497">
        <f t="shared" ca="1" si="12"/>
        <v>44</v>
      </c>
      <c r="W576" s="497" t="s">
        <v>3051</v>
      </c>
      <c r="X576" s="497" t="s">
        <v>778</v>
      </c>
      <c r="Y576" s="497" t="s">
        <v>792</v>
      </c>
      <c r="Z576" s="497" t="s">
        <v>274</v>
      </c>
      <c r="AA576" s="497" t="s">
        <v>274</v>
      </c>
      <c r="AB576" s="497" t="s">
        <v>1374</v>
      </c>
      <c r="AC576" s="497"/>
      <c r="AD576" s="497"/>
      <c r="AE576" s="497" t="s">
        <v>874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562</v>
      </c>
      <c r="D577" s="489" t="s">
        <v>3052</v>
      </c>
      <c r="E577" s="489">
        <f t="shared" si="11"/>
        <v>527</v>
      </c>
      <c r="F577" s="489" t="s">
        <v>688</v>
      </c>
      <c r="G577" s="489" t="s">
        <v>3647</v>
      </c>
      <c r="H577" s="490" t="s">
        <v>115</v>
      </c>
      <c r="I577" s="490" t="s">
        <v>1002</v>
      </c>
      <c r="J577" s="490" t="s">
        <v>1083</v>
      </c>
      <c r="K577" s="490" t="s">
        <v>726</v>
      </c>
      <c r="L577" s="490"/>
      <c r="M577" s="534" t="s">
        <v>3665</v>
      </c>
      <c r="N577" s="494" t="s">
        <v>365</v>
      </c>
      <c r="O577" s="495"/>
      <c r="P577" s="495"/>
      <c r="Q577" s="494" t="s">
        <v>799</v>
      </c>
      <c r="R577" s="501" t="s">
        <v>3053</v>
      </c>
      <c r="S577" s="496" t="s">
        <v>3054</v>
      </c>
      <c r="T577" s="497" t="s">
        <v>801</v>
      </c>
      <c r="U577" s="498">
        <v>30123</v>
      </c>
      <c r="V577" s="497">
        <f t="shared" ca="1" si="12"/>
        <v>43</v>
      </c>
      <c r="W577" s="497" t="s">
        <v>3055</v>
      </c>
      <c r="X577" s="497" t="s">
        <v>778</v>
      </c>
      <c r="Y577" s="497" t="s">
        <v>792</v>
      </c>
      <c r="Z577" s="497" t="s">
        <v>676</v>
      </c>
      <c r="AA577" s="497" t="s">
        <v>676</v>
      </c>
      <c r="AB577" s="497" t="s">
        <v>1374</v>
      </c>
      <c r="AC577" s="497"/>
      <c r="AD577" s="497"/>
      <c r="AE577" s="497" t="s">
        <v>874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563</v>
      </c>
      <c r="D578" s="489" t="s">
        <v>3056</v>
      </c>
      <c r="E578" s="489">
        <f t="shared" si="11"/>
        <v>528</v>
      </c>
      <c r="F578" s="489" t="s">
        <v>688</v>
      </c>
      <c r="G578" s="489" t="s">
        <v>3647</v>
      </c>
      <c r="H578" s="490" t="s">
        <v>115</v>
      </c>
      <c r="I578" s="490" t="s">
        <v>1002</v>
      </c>
      <c r="J578" s="490" t="s">
        <v>1083</v>
      </c>
      <c r="K578" s="490" t="s">
        <v>726</v>
      </c>
      <c r="L578" s="490"/>
      <c r="M578" s="534" t="s">
        <v>3665</v>
      </c>
      <c r="N578" s="494" t="s">
        <v>365</v>
      </c>
      <c r="O578" s="495"/>
      <c r="P578" s="495"/>
      <c r="Q578" s="494" t="s">
        <v>799</v>
      </c>
      <c r="R578" s="504" t="s">
        <v>3057</v>
      </c>
      <c r="S578" s="496" t="s">
        <v>3058</v>
      </c>
      <c r="T578" s="497" t="s">
        <v>801</v>
      </c>
      <c r="U578" s="498">
        <v>30594</v>
      </c>
      <c r="V578" s="497">
        <f t="shared" ca="1" si="12"/>
        <v>42</v>
      </c>
      <c r="W578" s="497" t="s">
        <v>3059</v>
      </c>
      <c r="X578" s="497" t="s">
        <v>778</v>
      </c>
      <c r="Y578" s="497" t="s">
        <v>792</v>
      </c>
      <c r="Z578" s="497" t="s">
        <v>676</v>
      </c>
      <c r="AA578" s="497" t="s">
        <v>676</v>
      </c>
      <c r="AB578" s="497" t="s">
        <v>1374</v>
      </c>
      <c r="AC578" s="497"/>
      <c r="AD578" s="497"/>
      <c r="AE578" s="497" t="s">
        <v>874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564</v>
      </c>
      <c r="D579" s="489" t="s">
        <v>1757</v>
      </c>
      <c r="E579" s="489">
        <f t="shared" si="11"/>
        <v>528</v>
      </c>
      <c r="F579" s="489"/>
      <c r="G579" s="489" t="s">
        <v>3647</v>
      </c>
      <c r="H579" s="490" t="s">
        <v>115</v>
      </c>
      <c r="I579" s="490" t="s">
        <v>1002</v>
      </c>
      <c r="J579" s="490" t="s">
        <v>1757</v>
      </c>
      <c r="K579" s="490" t="s">
        <v>726</v>
      </c>
      <c r="L579" s="490"/>
      <c r="M579" s="493" t="s">
        <v>3666</v>
      </c>
      <c r="N579" s="494"/>
      <c r="O579" s="495" t="s">
        <v>197</v>
      </c>
      <c r="P579" s="495"/>
      <c r="Q579" s="494"/>
      <c r="R579" s="493" t="s">
        <v>269</v>
      </c>
      <c r="S579" s="496" t="s">
        <v>1758</v>
      </c>
      <c r="T579" s="497" t="s">
        <v>801</v>
      </c>
      <c r="U579" s="498">
        <v>25211</v>
      </c>
      <c r="V579" s="497">
        <f t="shared" ca="1" si="12"/>
        <v>57</v>
      </c>
      <c r="W579" s="497" t="s">
        <v>1759</v>
      </c>
      <c r="X579" s="497" t="s">
        <v>733</v>
      </c>
      <c r="Y579" s="497" t="s">
        <v>734</v>
      </c>
      <c r="Z579" s="497" t="s">
        <v>740</v>
      </c>
      <c r="AA579" s="497" t="s">
        <v>740</v>
      </c>
      <c r="AB579" s="497" t="s">
        <v>1750</v>
      </c>
      <c r="AC579" s="497" t="s">
        <v>1012</v>
      </c>
      <c r="AD579" s="497"/>
      <c r="AE579" s="497"/>
      <c r="AF579" s="499"/>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565</v>
      </c>
      <c r="D580" s="489" t="s">
        <v>2909</v>
      </c>
      <c r="E580" s="489">
        <f t="shared" si="11"/>
        <v>529</v>
      </c>
      <c r="F580" s="489" t="s">
        <v>688</v>
      </c>
      <c r="G580" s="489" t="s">
        <v>3647</v>
      </c>
      <c r="H580" s="490" t="s">
        <v>115</v>
      </c>
      <c r="I580" s="490" t="s">
        <v>1002</v>
      </c>
      <c r="J580" s="490" t="s">
        <v>1757</v>
      </c>
      <c r="K580" s="490" t="s">
        <v>726</v>
      </c>
      <c r="L580" s="490"/>
      <c r="M580" s="501" t="s">
        <v>3666</v>
      </c>
      <c r="N580" s="494" t="s">
        <v>365</v>
      </c>
      <c r="O580" s="495"/>
      <c r="P580" s="495"/>
      <c r="Q580" s="494" t="s">
        <v>799</v>
      </c>
      <c r="R580" s="501" t="s">
        <v>2910</v>
      </c>
      <c r="S580" s="496" t="s">
        <v>2911</v>
      </c>
      <c r="T580" s="497" t="s">
        <v>801</v>
      </c>
      <c r="U580" s="498">
        <v>33117</v>
      </c>
      <c r="V580" s="497">
        <f t="shared" ca="1" si="12"/>
        <v>35</v>
      </c>
      <c r="W580" s="497" t="s">
        <v>2912</v>
      </c>
      <c r="X580" s="497" t="s">
        <v>778</v>
      </c>
      <c r="Y580" s="497" t="s">
        <v>792</v>
      </c>
      <c r="Z580" s="497" t="s">
        <v>676</v>
      </c>
      <c r="AA580" s="497" t="s">
        <v>676</v>
      </c>
      <c r="AB580" s="497" t="s">
        <v>2913</v>
      </c>
      <c r="AC580" s="497" t="s">
        <v>786</v>
      </c>
      <c r="AD580" s="497" t="s">
        <v>1659</v>
      </c>
      <c r="AE580" s="497" t="s">
        <v>874</v>
      </c>
      <c r="AF580" s="499"/>
      <c r="AG580" s="499" t="s">
        <v>688</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566</v>
      </c>
      <c r="D581" s="489" t="s">
        <v>2898</v>
      </c>
      <c r="E581" s="489">
        <f t="shared" si="11"/>
        <v>530</v>
      </c>
      <c r="F581" s="489" t="s">
        <v>688</v>
      </c>
      <c r="G581" s="489" t="s">
        <v>3647</v>
      </c>
      <c r="H581" s="490" t="s">
        <v>115</v>
      </c>
      <c r="I581" s="490" t="s">
        <v>1002</v>
      </c>
      <c r="J581" s="490" t="s">
        <v>1757</v>
      </c>
      <c r="K581" s="490" t="s">
        <v>726</v>
      </c>
      <c r="L581" s="490"/>
      <c r="M581" s="501" t="s">
        <v>3666</v>
      </c>
      <c r="N581" s="494" t="s">
        <v>365</v>
      </c>
      <c r="O581" s="495"/>
      <c r="P581" s="495"/>
      <c r="Q581" s="494" t="s">
        <v>799</v>
      </c>
      <c r="R581" s="501" t="s">
        <v>2899</v>
      </c>
      <c r="S581" s="496" t="s">
        <v>2900</v>
      </c>
      <c r="T581" s="497" t="s">
        <v>801</v>
      </c>
      <c r="U581" s="498">
        <v>33974</v>
      </c>
      <c r="V581" s="497">
        <f t="shared" ca="1" si="12"/>
        <v>33</v>
      </c>
      <c r="W581" s="497" t="s">
        <v>2901</v>
      </c>
      <c r="X581" s="497" t="s">
        <v>778</v>
      </c>
      <c r="Y581" s="497" t="s">
        <v>792</v>
      </c>
      <c r="Z581" s="497" t="s">
        <v>274</v>
      </c>
      <c r="AA581" s="497" t="s">
        <v>274</v>
      </c>
      <c r="AB581" s="497" t="s">
        <v>2626</v>
      </c>
      <c r="AC581" s="497"/>
      <c r="AD581" s="497"/>
      <c r="AE581" s="497" t="s">
        <v>874</v>
      </c>
      <c r="AF581" s="499"/>
      <c r="AG581" s="499" t="s">
        <v>688</v>
      </c>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567</v>
      </c>
      <c r="D582" s="489" t="s">
        <v>2902</v>
      </c>
      <c r="E582" s="489">
        <f t="shared" si="11"/>
        <v>531</v>
      </c>
      <c r="F582" s="489" t="s">
        <v>688</v>
      </c>
      <c r="G582" s="489" t="s">
        <v>3647</v>
      </c>
      <c r="H582" s="490" t="s">
        <v>115</v>
      </c>
      <c r="I582" s="490" t="s">
        <v>1002</v>
      </c>
      <c r="J582" s="490" t="s">
        <v>1757</v>
      </c>
      <c r="K582" s="490" t="s">
        <v>726</v>
      </c>
      <c r="L582" s="490"/>
      <c r="M582" s="501" t="s">
        <v>3666</v>
      </c>
      <c r="N582" s="494" t="s">
        <v>365</v>
      </c>
      <c r="O582" s="495"/>
      <c r="P582" s="495"/>
      <c r="Q582" s="494" t="s">
        <v>766</v>
      </c>
      <c r="R582" s="501" t="s">
        <v>2903</v>
      </c>
      <c r="S582" s="496" t="s">
        <v>2904</v>
      </c>
      <c r="T582" s="497" t="s">
        <v>801</v>
      </c>
      <c r="U582" s="498">
        <v>37889</v>
      </c>
      <c r="V582" s="497">
        <f t="shared" ca="1" si="12"/>
        <v>22</v>
      </c>
      <c r="W582" s="497" t="s">
        <v>2905</v>
      </c>
      <c r="X582" s="497" t="s">
        <v>778</v>
      </c>
      <c r="Y582" s="497" t="s">
        <v>792</v>
      </c>
      <c r="Z582" s="497" t="s">
        <v>274</v>
      </c>
      <c r="AA582" s="497" t="s">
        <v>274</v>
      </c>
      <c r="AB582" s="497" t="s">
        <v>2615</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568</v>
      </c>
      <c r="D583" s="489" t="s">
        <v>2906</v>
      </c>
      <c r="E583" s="489">
        <f t="shared" si="11"/>
        <v>532</v>
      </c>
      <c r="F583" s="489" t="s">
        <v>680</v>
      </c>
      <c r="G583" s="489" t="s">
        <v>3647</v>
      </c>
      <c r="H583" s="490" t="s">
        <v>115</v>
      </c>
      <c r="I583" s="490" t="s">
        <v>1002</v>
      </c>
      <c r="J583" s="490" t="s">
        <v>1757</v>
      </c>
      <c r="K583" s="490" t="s">
        <v>726</v>
      </c>
      <c r="L583" s="490"/>
      <c r="M583" s="501" t="s">
        <v>3666</v>
      </c>
      <c r="N583" s="494" t="s">
        <v>365</v>
      </c>
      <c r="O583" s="495"/>
      <c r="P583" s="495"/>
      <c r="Q583" s="494" t="s">
        <v>1617</v>
      </c>
      <c r="R583" s="504" t="s">
        <v>453</v>
      </c>
      <c r="S583" s="496" t="s">
        <v>2907</v>
      </c>
      <c r="T583" s="497" t="s">
        <v>801</v>
      </c>
      <c r="U583" s="498">
        <v>38551</v>
      </c>
      <c r="V583" s="497">
        <f t="shared" ca="1" si="12"/>
        <v>20</v>
      </c>
      <c r="W583" s="497" t="s">
        <v>2908</v>
      </c>
      <c r="X583" s="497" t="s">
        <v>778</v>
      </c>
      <c r="Y583" s="497" t="s">
        <v>792</v>
      </c>
      <c r="Z583" s="497" t="s">
        <v>274</v>
      </c>
      <c r="AA583" s="497" t="s">
        <v>274</v>
      </c>
      <c r="AB583" s="497" t="s">
        <v>2615</v>
      </c>
      <c r="AC583" s="497"/>
      <c r="AD583" s="497"/>
      <c r="AE583" s="497" t="s">
        <v>874</v>
      </c>
      <c r="AF583" s="499"/>
      <c r="AG583" s="499" t="s">
        <v>680</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569</v>
      </c>
      <c r="D584" s="489" t="s">
        <v>3060</v>
      </c>
      <c r="E584" s="489">
        <f t="shared" si="11"/>
        <v>532</v>
      </c>
      <c r="F584" s="489"/>
      <c r="G584" s="489" t="s">
        <v>3647</v>
      </c>
      <c r="H584" s="490" t="s">
        <v>115</v>
      </c>
      <c r="I584" s="490" t="s">
        <v>1002</v>
      </c>
      <c r="J584" s="490" t="s">
        <v>3060</v>
      </c>
      <c r="K584" s="490" t="s">
        <v>726</v>
      </c>
      <c r="L584" s="490"/>
      <c r="M584" s="493" t="s">
        <v>3667</v>
      </c>
      <c r="N584" s="494"/>
      <c r="O584" s="495"/>
      <c r="P584" s="495"/>
      <c r="Q584" s="494"/>
      <c r="R584" s="493" t="s">
        <v>581</v>
      </c>
      <c r="S584" s="496" t="s">
        <v>3061</v>
      </c>
      <c r="T584" s="497" t="s">
        <v>801</v>
      </c>
      <c r="U584" s="498">
        <v>21524</v>
      </c>
      <c r="V584" s="497">
        <f t="shared" ca="1" si="12"/>
        <v>67</v>
      </c>
      <c r="W584" s="497" t="s">
        <v>3062</v>
      </c>
      <c r="X584" s="497" t="s">
        <v>733</v>
      </c>
      <c r="Y584" s="497" t="s">
        <v>734</v>
      </c>
      <c r="Z584" s="497" t="s">
        <v>676</v>
      </c>
      <c r="AA584" s="497" t="s">
        <v>676</v>
      </c>
      <c r="AB584" s="497" t="s">
        <v>3063</v>
      </c>
      <c r="AC584" s="497" t="s">
        <v>1012</v>
      </c>
      <c r="AD584" s="497"/>
      <c r="AE584" s="497"/>
      <c r="AF584" s="499"/>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570</v>
      </c>
      <c r="D585" s="489" t="s">
        <v>3064</v>
      </c>
      <c r="E585" s="489">
        <f t="shared" si="11"/>
        <v>533</v>
      </c>
      <c r="F585" s="489" t="s">
        <v>688</v>
      </c>
      <c r="G585" s="489" t="s">
        <v>3647</v>
      </c>
      <c r="H585" s="490" t="s">
        <v>115</v>
      </c>
      <c r="I585" s="490" t="s">
        <v>1002</v>
      </c>
      <c r="J585" s="490" t="s">
        <v>3060</v>
      </c>
      <c r="K585" s="490" t="s">
        <v>726</v>
      </c>
      <c r="L585" s="490"/>
      <c r="M585" s="501" t="s">
        <v>3667</v>
      </c>
      <c r="N585" s="494" t="s">
        <v>365</v>
      </c>
      <c r="O585" s="495"/>
      <c r="P585" s="495"/>
      <c r="Q585" s="494" t="s">
        <v>799</v>
      </c>
      <c r="R585" s="501" t="s">
        <v>588</v>
      </c>
      <c r="S585" s="496" t="s">
        <v>3065</v>
      </c>
      <c r="T585" s="497" t="s">
        <v>801</v>
      </c>
      <c r="U585" s="498">
        <v>21286</v>
      </c>
      <c r="V585" s="497">
        <f t="shared" ca="1" si="12"/>
        <v>67</v>
      </c>
      <c r="W585" s="497" t="s">
        <v>3066</v>
      </c>
      <c r="X585" s="497" t="s">
        <v>778</v>
      </c>
      <c r="Y585" s="497" t="s">
        <v>792</v>
      </c>
      <c r="Z585" s="497" t="s">
        <v>676</v>
      </c>
      <c r="AA585" s="497" t="s">
        <v>676</v>
      </c>
      <c r="AB585" s="497" t="s">
        <v>681</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571</v>
      </c>
      <c r="D586" s="489" t="s">
        <v>3067</v>
      </c>
      <c r="E586" s="489">
        <f t="shared" si="11"/>
        <v>534</v>
      </c>
      <c r="F586" s="489" t="s">
        <v>688</v>
      </c>
      <c r="G586" s="489" t="s">
        <v>3647</v>
      </c>
      <c r="H586" s="490" t="s">
        <v>115</v>
      </c>
      <c r="I586" s="490" t="s">
        <v>1002</v>
      </c>
      <c r="J586" s="490" t="s">
        <v>3060</v>
      </c>
      <c r="K586" s="490" t="s">
        <v>726</v>
      </c>
      <c r="L586" s="490"/>
      <c r="M586" s="501" t="s">
        <v>3667</v>
      </c>
      <c r="N586" s="494" t="s">
        <v>365</v>
      </c>
      <c r="O586" s="495"/>
      <c r="P586" s="495"/>
      <c r="Q586" s="494" t="s">
        <v>799</v>
      </c>
      <c r="R586" s="501" t="s">
        <v>603</v>
      </c>
      <c r="S586" s="496" t="s">
        <v>3068</v>
      </c>
      <c r="T586" s="497" t="s">
        <v>801</v>
      </c>
      <c r="U586" s="498">
        <v>25485</v>
      </c>
      <c r="V586" s="497">
        <f t="shared" ca="1" si="12"/>
        <v>56</v>
      </c>
      <c r="W586" s="497" t="s">
        <v>3069</v>
      </c>
      <c r="X586" s="497" t="s">
        <v>778</v>
      </c>
      <c r="Y586" s="497" t="s">
        <v>792</v>
      </c>
      <c r="Z586" s="497" t="s">
        <v>676</v>
      </c>
      <c r="AA586" s="497" t="s">
        <v>676</v>
      </c>
      <c r="AB586" s="497" t="s">
        <v>1254</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572</v>
      </c>
      <c r="D587" s="489" t="s">
        <v>3070</v>
      </c>
      <c r="E587" s="489">
        <f t="shared" si="11"/>
        <v>535</v>
      </c>
      <c r="F587" s="489" t="s">
        <v>688</v>
      </c>
      <c r="G587" s="489" t="s">
        <v>3647</v>
      </c>
      <c r="H587" s="490" t="s">
        <v>115</v>
      </c>
      <c r="I587" s="490" t="s">
        <v>1002</v>
      </c>
      <c r="J587" s="490" t="s">
        <v>3060</v>
      </c>
      <c r="K587" s="490" t="s">
        <v>726</v>
      </c>
      <c r="L587" s="490"/>
      <c r="M587" s="501" t="s">
        <v>3667</v>
      </c>
      <c r="N587" s="494" t="s">
        <v>365</v>
      </c>
      <c r="O587" s="495"/>
      <c r="P587" s="495"/>
      <c r="Q587" s="494" t="s">
        <v>799</v>
      </c>
      <c r="R587" s="502" t="s">
        <v>618</v>
      </c>
      <c r="S587" s="496" t="s">
        <v>3071</v>
      </c>
      <c r="T587" s="497" t="s">
        <v>801</v>
      </c>
      <c r="U587" s="498">
        <v>26525</v>
      </c>
      <c r="V587" s="497">
        <f t="shared" ca="1" si="12"/>
        <v>53</v>
      </c>
      <c r="W587" s="497" t="s">
        <v>3072</v>
      </c>
      <c r="X587" s="497" t="s">
        <v>778</v>
      </c>
      <c r="Y587" s="497" t="s">
        <v>792</v>
      </c>
      <c r="Z587" s="497" t="s">
        <v>676</v>
      </c>
      <c r="AA587" s="497" t="s">
        <v>676</v>
      </c>
      <c r="AB587" s="497" t="s">
        <v>3073</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573</v>
      </c>
      <c r="D588" s="489" t="s">
        <v>1056</v>
      </c>
      <c r="E588" s="489">
        <f t="shared" si="11"/>
        <v>535</v>
      </c>
      <c r="F588" s="489"/>
      <c r="G588" s="489" t="s">
        <v>3668</v>
      </c>
      <c r="H588" s="490" t="s">
        <v>115</v>
      </c>
      <c r="I588" s="490" t="s">
        <v>1002</v>
      </c>
      <c r="J588" s="490" t="s">
        <v>1056</v>
      </c>
      <c r="K588" s="490" t="s">
        <v>726</v>
      </c>
      <c r="L588" s="490"/>
      <c r="M588" s="711" t="s">
        <v>3669</v>
      </c>
      <c r="N588" s="494"/>
      <c r="O588" s="495" t="s">
        <v>197</v>
      </c>
      <c r="P588" s="495"/>
      <c r="Q588" s="494"/>
      <c r="R588" s="493" t="s">
        <v>212</v>
      </c>
      <c r="S588" s="496" t="s">
        <v>1061</v>
      </c>
      <c r="T588" s="497" t="s">
        <v>731</v>
      </c>
      <c r="U588" s="498">
        <v>19232</v>
      </c>
      <c r="V588" s="497">
        <f t="shared" ca="1" si="12"/>
        <v>73</v>
      </c>
      <c r="W588" s="497" t="s">
        <v>1062</v>
      </c>
      <c r="X588" s="497" t="s">
        <v>733</v>
      </c>
      <c r="Y588" s="497" t="s">
        <v>734</v>
      </c>
      <c r="Z588" s="497" t="s">
        <v>676</v>
      </c>
      <c r="AA588" s="497" t="s">
        <v>1059</v>
      </c>
      <c r="AB588" s="497" t="s">
        <v>1060</v>
      </c>
      <c r="AC588" s="497" t="s">
        <v>1012</v>
      </c>
      <c r="AD588" s="497"/>
      <c r="AE588" s="497"/>
      <c r="AF588" s="499"/>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574</v>
      </c>
      <c r="D589" s="554" t="s">
        <v>3251</v>
      </c>
      <c r="E589" s="489">
        <f t="shared" si="11"/>
        <v>536</v>
      </c>
      <c r="F589" s="489" t="s">
        <v>688</v>
      </c>
      <c r="G589" s="489" t="s">
        <v>3668</v>
      </c>
      <c r="H589" s="490" t="s">
        <v>115</v>
      </c>
      <c r="I589" s="490" t="s">
        <v>1002</v>
      </c>
      <c r="J589" s="490" t="s">
        <v>1056</v>
      </c>
      <c r="K589" s="490" t="s">
        <v>726</v>
      </c>
      <c r="L589" s="490"/>
      <c r="M589" s="534" t="s">
        <v>3669</v>
      </c>
      <c r="N589" s="494" t="s">
        <v>365</v>
      </c>
      <c r="O589" s="495"/>
      <c r="P589" s="495"/>
      <c r="Q589" s="494" t="s">
        <v>850</v>
      </c>
      <c r="R589" s="651" t="s">
        <v>3252</v>
      </c>
      <c r="S589" s="649" t="s">
        <v>3253</v>
      </c>
      <c r="T589" s="499" t="s">
        <v>731</v>
      </c>
      <c r="U589" s="558">
        <v>18796</v>
      </c>
      <c r="V589" s="497">
        <f t="shared" ca="1" si="12"/>
        <v>74</v>
      </c>
      <c r="W589" s="559" t="s">
        <v>3254</v>
      </c>
      <c r="X589" s="497" t="s">
        <v>778</v>
      </c>
      <c r="Y589" s="497" t="s">
        <v>792</v>
      </c>
      <c r="Z589" s="559" t="s">
        <v>744</v>
      </c>
      <c r="AA589" s="559" t="s">
        <v>1508</v>
      </c>
      <c r="AB589" s="559" t="s">
        <v>3255</v>
      </c>
      <c r="AC589" s="497"/>
      <c r="AD589" s="497"/>
      <c r="AE589" s="497" t="s">
        <v>1313</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575</v>
      </c>
      <c r="D590" s="554" t="s">
        <v>3256</v>
      </c>
      <c r="E590" s="489">
        <f t="shared" si="11"/>
        <v>537</v>
      </c>
      <c r="F590" s="489" t="s">
        <v>688</v>
      </c>
      <c r="G590" s="489" t="s">
        <v>3668</v>
      </c>
      <c r="H590" s="490" t="s">
        <v>115</v>
      </c>
      <c r="I590" s="490" t="s">
        <v>1002</v>
      </c>
      <c r="J590" s="490" t="s">
        <v>1056</v>
      </c>
      <c r="K590" s="490" t="s">
        <v>726</v>
      </c>
      <c r="L590" s="490"/>
      <c r="M590" s="514" t="s">
        <v>3669</v>
      </c>
      <c r="N590" s="494" t="s">
        <v>365</v>
      </c>
      <c r="O590" s="495"/>
      <c r="P590" s="495"/>
      <c r="Q590" s="494" t="s">
        <v>729</v>
      </c>
      <c r="R590" s="964" t="s">
        <v>3257</v>
      </c>
      <c r="S590" s="649" t="s">
        <v>3258</v>
      </c>
      <c r="T590" s="499" t="s">
        <v>731</v>
      </c>
      <c r="U590" s="558">
        <v>21313</v>
      </c>
      <c r="V590" s="497">
        <f t="shared" ca="1" si="12"/>
        <v>67</v>
      </c>
      <c r="W590" s="559" t="s">
        <v>3259</v>
      </c>
      <c r="X590" s="497" t="s">
        <v>778</v>
      </c>
      <c r="Y590" s="497" t="s">
        <v>792</v>
      </c>
      <c r="Z590" s="559" t="s">
        <v>676</v>
      </c>
      <c r="AA590" s="559" t="s">
        <v>676</v>
      </c>
      <c r="AB590" s="559" t="s">
        <v>1110</v>
      </c>
      <c r="AC590" s="497"/>
      <c r="AD590" s="497"/>
      <c r="AE590" s="497" t="s">
        <v>1313</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576</v>
      </c>
      <c r="D591" s="489" t="s">
        <v>1888</v>
      </c>
      <c r="E591" s="489">
        <f t="shared" si="11"/>
        <v>537</v>
      </c>
      <c r="F591" s="489"/>
      <c r="G591" s="489" t="s">
        <v>3668</v>
      </c>
      <c r="H591" s="490" t="s">
        <v>115</v>
      </c>
      <c r="I591" s="490" t="s">
        <v>1002</v>
      </c>
      <c r="J591" s="490" t="s">
        <v>1888</v>
      </c>
      <c r="K591" s="490" t="s">
        <v>726</v>
      </c>
      <c r="L591" s="490"/>
      <c r="M591" s="493" t="s">
        <v>3670</v>
      </c>
      <c r="N591" s="494"/>
      <c r="O591" s="495" t="s">
        <v>197</v>
      </c>
      <c r="P591" s="495"/>
      <c r="Q591" s="494"/>
      <c r="R591" s="493" t="s">
        <v>202</v>
      </c>
      <c r="S591" s="496" t="s">
        <v>1890</v>
      </c>
      <c r="T591" s="497"/>
      <c r="U591" s="498"/>
      <c r="V591" s="497">
        <f t="shared" ca="1" si="12"/>
        <v>126</v>
      </c>
      <c r="W591" s="497"/>
      <c r="X591" s="497"/>
      <c r="Y591" s="497"/>
      <c r="Z591" s="497"/>
      <c r="AA591" s="497"/>
      <c r="AB591" s="497"/>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577</v>
      </c>
      <c r="D592" s="554" t="s">
        <v>1907</v>
      </c>
      <c r="E592" s="489">
        <f t="shared" si="11"/>
        <v>538</v>
      </c>
      <c r="F592" s="489" t="s">
        <v>688</v>
      </c>
      <c r="G592" s="489" t="s">
        <v>3668</v>
      </c>
      <c r="H592" s="490" t="s">
        <v>115</v>
      </c>
      <c r="I592" s="490" t="s">
        <v>1002</v>
      </c>
      <c r="J592" s="490" t="s">
        <v>1888</v>
      </c>
      <c r="K592" s="490" t="s">
        <v>726</v>
      </c>
      <c r="L592" s="490"/>
      <c r="M592" s="534" t="s">
        <v>3670</v>
      </c>
      <c r="N592" s="494" t="s">
        <v>365</v>
      </c>
      <c r="O592" s="495"/>
      <c r="P592" s="495"/>
      <c r="Q592" s="494" t="s">
        <v>729</v>
      </c>
      <c r="R592" s="651" t="s">
        <v>294</v>
      </c>
      <c r="S592" s="649" t="s">
        <v>1908</v>
      </c>
      <c r="T592" s="499" t="s">
        <v>731</v>
      </c>
      <c r="U592" s="558">
        <v>27502</v>
      </c>
      <c r="V592" s="497">
        <f t="shared" ca="1" si="12"/>
        <v>50</v>
      </c>
      <c r="W592" s="559" t="s">
        <v>1909</v>
      </c>
      <c r="X592" s="497" t="s">
        <v>778</v>
      </c>
      <c r="Y592" s="497" t="s">
        <v>792</v>
      </c>
      <c r="Z592" s="559" t="s">
        <v>744</v>
      </c>
      <c r="AA592" s="559" t="s">
        <v>744</v>
      </c>
      <c r="AB592" s="559" t="s">
        <v>1151</v>
      </c>
      <c r="AC592" s="497"/>
      <c r="AD592" s="497"/>
      <c r="AE592" s="497" t="s">
        <v>1313</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578</v>
      </c>
      <c r="D593" s="554" t="s">
        <v>1910</v>
      </c>
      <c r="E593" s="489">
        <f t="shared" si="11"/>
        <v>539</v>
      </c>
      <c r="F593" s="489" t="s">
        <v>688</v>
      </c>
      <c r="G593" s="489" t="s">
        <v>3668</v>
      </c>
      <c r="H593" s="490" t="s">
        <v>115</v>
      </c>
      <c r="I593" s="490" t="s">
        <v>1002</v>
      </c>
      <c r="J593" s="490" t="s">
        <v>1888</v>
      </c>
      <c r="K593" s="490" t="s">
        <v>726</v>
      </c>
      <c r="L593" s="490"/>
      <c r="M593" s="534" t="s">
        <v>3670</v>
      </c>
      <c r="N593" s="494" t="s">
        <v>365</v>
      </c>
      <c r="O593" s="495"/>
      <c r="P593" s="495"/>
      <c r="Q593" s="494" t="s">
        <v>729</v>
      </c>
      <c r="R593" s="651" t="s">
        <v>1911</v>
      </c>
      <c r="S593" s="649" t="s">
        <v>1912</v>
      </c>
      <c r="T593" s="499" t="s">
        <v>731</v>
      </c>
      <c r="U593" s="558">
        <v>28563</v>
      </c>
      <c r="V593" s="497">
        <f t="shared" ca="1" si="12"/>
        <v>47</v>
      </c>
      <c r="W593" s="559" t="s">
        <v>1913</v>
      </c>
      <c r="X593" s="497" t="s">
        <v>778</v>
      </c>
      <c r="Y593" s="497" t="s">
        <v>792</v>
      </c>
      <c r="Z593" s="559" t="s">
        <v>1163</v>
      </c>
      <c r="AA593" s="559" t="s">
        <v>1163</v>
      </c>
      <c r="AB593" s="559" t="s">
        <v>1914</v>
      </c>
      <c r="AC593" s="497"/>
      <c r="AD593" s="497"/>
      <c r="AE593" s="497" t="s">
        <v>1313</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579</v>
      </c>
      <c r="D594" s="554" t="s">
        <v>1915</v>
      </c>
      <c r="E594" s="489">
        <f t="shared" si="11"/>
        <v>540</v>
      </c>
      <c r="F594" s="489" t="s">
        <v>688</v>
      </c>
      <c r="G594" s="489" t="s">
        <v>3668</v>
      </c>
      <c r="H594" s="490" t="s">
        <v>115</v>
      </c>
      <c r="I594" s="490" t="s">
        <v>1002</v>
      </c>
      <c r="J594" s="490" t="s">
        <v>1888</v>
      </c>
      <c r="K594" s="490" t="s">
        <v>726</v>
      </c>
      <c r="L594" s="490"/>
      <c r="M594" s="534" t="s">
        <v>3670</v>
      </c>
      <c r="N594" s="494" t="s">
        <v>365</v>
      </c>
      <c r="O594" s="495"/>
      <c r="P594" s="495"/>
      <c r="Q594" s="494" t="s">
        <v>729</v>
      </c>
      <c r="R594" s="651" t="s">
        <v>330</v>
      </c>
      <c r="S594" s="649" t="s">
        <v>1916</v>
      </c>
      <c r="T594" s="499" t="s">
        <v>731</v>
      </c>
      <c r="U594" s="558">
        <v>29749</v>
      </c>
      <c r="V594" s="497">
        <f t="shared" ca="1" si="12"/>
        <v>44</v>
      </c>
      <c r="W594" s="559" t="s">
        <v>1917</v>
      </c>
      <c r="X594" s="497" t="s">
        <v>778</v>
      </c>
      <c r="Y594" s="497" t="s">
        <v>792</v>
      </c>
      <c r="Z594" s="559" t="s">
        <v>744</v>
      </c>
      <c r="AA594" s="559" t="s">
        <v>744</v>
      </c>
      <c r="AB594" s="559" t="s">
        <v>1703</v>
      </c>
      <c r="AC594" s="497"/>
      <c r="AD594" s="497"/>
      <c r="AE594" s="497" t="s">
        <v>1313</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580</v>
      </c>
      <c r="D595" s="554" t="s">
        <v>1918</v>
      </c>
      <c r="E595" s="489">
        <f t="shared" si="11"/>
        <v>541</v>
      </c>
      <c r="F595" s="489" t="s">
        <v>688</v>
      </c>
      <c r="G595" s="489" t="s">
        <v>3668</v>
      </c>
      <c r="H595" s="490" t="s">
        <v>115</v>
      </c>
      <c r="I595" s="490" t="s">
        <v>1002</v>
      </c>
      <c r="J595" s="490" t="s">
        <v>1888</v>
      </c>
      <c r="K595" s="490" t="s">
        <v>726</v>
      </c>
      <c r="L595" s="490"/>
      <c r="M595" s="534" t="s">
        <v>3670</v>
      </c>
      <c r="N595" s="494" t="s">
        <v>365</v>
      </c>
      <c r="O595" s="495"/>
      <c r="P595" s="495"/>
      <c r="Q595" s="494" t="s">
        <v>729</v>
      </c>
      <c r="R595" s="792" t="s">
        <v>337</v>
      </c>
      <c r="S595" s="649" t="s">
        <v>1919</v>
      </c>
      <c r="T595" s="499" t="s">
        <v>731</v>
      </c>
      <c r="U595" s="558">
        <v>30427</v>
      </c>
      <c r="V595" s="497">
        <f t="shared" ca="1" si="12"/>
        <v>42</v>
      </c>
      <c r="W595" s="559" t="s">
        <v>1920</v>
      </c>
      <c r="X595" s="497" t="s">
        <v>778</v>
      </c>
      <c r="Y595" s="497" t="s">
        <v>792</v>
      </c>
      <c r="Z595" s="559" t="s">
        <v>744</v>
      </c>
      <c r="AA595" s="559" t="s">
        <v>744</v>
      </c>
      <c r="AB595" s="559" t="s">
        <v>1921</v>
      </c>
      <c r="AC595" s="497"/>
      <c r="AD595" s="497"/>
      <c r="AE595" s="497" t="s">
        <v>1313</v>
      </c>
      <c r="AF595" s="499"/>
      <c r="AG595" s="499" t="s">
        <v>688</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581</v>
      </c>
      <c r="D596" s="521" t="s">
        <v>1922</v>
      </c>
      <c r="E596" s="489">
        <f t="shared" si="11"/>
        <v>542</v>
      </c>
      <c r="F596" s="489" t="s">
        <v>688</v>
      </c>
      <c r="G596" s="489" t="s">
        <v>3668</v>
      </c>
      <c r="H596" s="490" t="s">
        <v>115</v>
      </c>
      <c r="I596" s="490" t="s">
        <v>1002</v>
      </c>
      <c r="J596" s="490" t="s">
        <v>1888</v>
      </c>
      <c r="K596" s="490" t="s">
        <v>726</v>
      </c>
      <c r="L596" s="490"/>
      <c r="M596" s="534" t="s">
        <v>3670</v>
      </c>
      <c r="N596" s="494" t="s">
        <v>365</v>
      </c>
      <c r="O596" s="495"/>
      <c r="P596" s="495"/>
      <c r="Q596" s="494" t="s">
        <v>850</v>
      </c>
      <c r="R596" s="1057" t="s">
        <v>1923</v>
      </c>
      <c r="S596" s="527" t="s">
        <v>1924</v>
      </c>
      <c r="T596" s="497" t="s">
        <v>731</v>
      </c>
      <c r="U596" s="520">
        <v>18451</v>
      </c>
      <c r="V596" s="497">
        <f t="shared" ca="1" si="12"/>
        <v>75</v>
      </c>
      <c r="W596" s="499" t="s">
        <v>1925</v>
      </c>
      <c r="X596" s="497" t="s">
        <v>778</v>
      </c>
      <c r="Y596" s="497" t="s">
        <v>792</v>
      </c>
      <c r="Z596" s="559" t="s">
        <v>744</v>
      </c>
      <c r="AA596" s="559" t="s">
        <v>744</v>
      </c>
      <c r="AB596" s="499" t="s">
        <v>1926</v>
      </c>
      <c r="AC596" s="495"/>
      <c r="AD596" s="495"/>
      <c r="AE596" s="497" t="s">
        <v>982</v>
      </c>
      <c r="AF596" s="499"/>
      <c r="AG596" s="499" t="s">
        <v>688</v>
      </c>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582</v>
      </c>
      <c r="D597" s="521" t="s">
        <v>1927</v>
      </c>
      <c r="E597" s="489">
        <f t="shared" si="11"/>
        <v>543</v>
      </c>
      <c r="F597" s="489" t="s">
        <v>688</v>
      </c>
      <c r="G597" s="489" t="s">
        <v>3668</v>
      </c>
      <c r="H597" s="490" t="s">
        <v>115</v>
      </c>
      <c r="I597" s="490" t="s">
        <v>1002</v>
      </c>
      <c r="J597" s="490" t="s">
        <v>1888</v>
      </c>
      <c r="K597" s="490" t="s">
        <v>726</v>
      </c>
      <c r="L597" s="490"/>
      <c r="M597" s="534" t="s">
        <v>3670</v>
      </c>
      <c r="N597" s="494" t="s">
        <v>365</v>
      </c>
      <c r="O597" s="495"/>
      <c r="P597" s="495"/>
      <c r="Q597" s="494" t="s">
        <v>729</v>
      </c>
      <c r="R597" s="572" t="s">
        <v>1928</v>
      </c>
      <c r="S597" s="557" t="s">
        <v>1929</v>
      </c>
      <c r="T597" s="497" t="s">
        <v>731</v>
      </c>
      <c r="U597" s="520">
        <v>25791</v>
      </c>
      <c r="V597" s="497">
        <f t="shared" ca="1" si="12"/>
        <v>55</v>
      </c>
      <c r="W597" s="499" t="s">
        <v>1930</v>
      </c>
      <c r="X597" s="497" t="s">
        <v>778</v>
      </c>
      <c r="Y597" s="497" t="s">
        <v>792</v>
      </c>
      <c r="Z597" s="559" t="s">
        <v>744</v>
      </c>
      <c r="AA597" s="559" t="s">
        <v>744</v>
      </c>
      <c r="AB597" s="499" t="s">
        <v>1931</v>
      </c>
      <c r="AC597" s="495"/>
      <c r="AD597" s="495"/>
      <c r="AE597" s="497" t="s">
        <v>982</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583</v>
      </c>
      <c r="D598" s="489" t="s">
        <v>2378</v>
      </c>
      <c r="E598" s="489">
        <f t="shared" si="11"/>
        <v>543</v>
      </c>
      <c r="F598" s="489"/>
      <c r="G598" s="489" t="s">
        <v>3668</v>
      </c>
      <c r="H598" s="490" t="s">
        <v>115</v>
      </c>
      <c r="I598" s="490" t="s">
        <v>1002</v>
      </c>
      <c r="J598" s="490" t="s">
        <v>2378</v>
      </c>
      <c r="K598" s="490" t="s">
        <v>726</v>
      </c>
      <c r="L598" s="490"/>
      <c r="M598" s="493" t="s">
        <v>3671</v>
      </c>
      <c r="N598" s="494"/>
      <c r="O598" s="495" t="s">
        <v>197</v>
      </c>
      <c r="P598" s="495"/>
      <c r="Q598" s="494"/>
      <c r="R598" s="493" t="s">
        <v>258</v>
      </c>
      <c r="S598" s="496" t="s">
        <v>2379</v>
      </c>
      <c r="T598" s="497" t="s">
        <v>801</v>
      </c>
      <c r="U598" s="498">
        <v>18523</v>
      </c>
      <c r="V598" s="497">
        <f t="shared" ca="1" si="12"/>
        <v>75</v>
      </c>
      <c r="W598" s="497" t="s">
        <v>2380</v>
      </c>
      <c r="X598" s="497" t="s">
        <v>733</v>
      </c>
      <c r="Y598" s="497" t="s">
        <v>734</v>
      </c>
      <c r="Z598" s="497" t="s">
        <v>274</v>
      </c>
      <c r="AA598" s="497" t="s">
        <v>274</v>
      </c>
      <c r="AB598" s="497" t="s">
        <v>793</v>
      </c>
      <c r="AC598" s="497" t="s">
        <v>1012</v>
      </c>
      <c r="AD598" s="497"/>
      <c r="AE598" s="497"/>
      <c r="AF598" s="499"/>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584</v>
      </c>
      <c r="D599" s="554" t="s">
        <v>2540</v>
      </c>
      <c r="E599" s="489">
        <f t="shared" si="11"/>
        <v>544</v>
      </c>
      <c r="F599" s="489" t="s">
        <v>688</v>
      </c>
      <c r="G599" s="489" t="s">
        <v>3668</v>
      </c>
      <c r="H599" s="490" t="s">
        <v>115</v>
      </c>
      <c r="I599" s="490" t="s">
        <v>1002</v>
      </c>
      <c r="J599" s="490" t="s">
        <v>2378</v>
      </c>
      <c r="K599" s="490" t="s">
        <v>726</v>
      </c>
      <c r="L599" s="490"/>
      <c r="M599" s="501" t="s">
        <v>3671</v>
      </c>
      <c r="N599" s="494" t="s">
        <v>365</v>
      </c>
      <c r="O599" s="495"/>
      <c r="P599" s="495"/>
      <c r="Q599" s="494" t="s">
        <v>799</v>
      </c>
      <c r="R599" s="587" t="s">
        <v>405</v>
      </c>
      <c r="S599" s="557" t="s">
        <v>2541</v>
      </c>
      <c r="T599" s="497" t="s">
        <v>801</v>
      </c>
      <c r="U599" s="558">
        <v>19948</v>
      </c>
      <c r="V599" s="497">
        <f t="shared" ca="1" si="12"/>
        <v>71</v>
      </c>
      <c r="W599" s="559" t="s">
        <v>2542</v>
      </c>
      <c r="X599" s="497" t="s">
        <v>778</v>
      </c>
      <c r="Y599" s="497" t="s">
        <v>792</v>
      </c>
      <c r="Z599" s="559" t="s">
        <v>274</v>
      </c>
      <c r="AA599" s="559" t="s">
        <v>274</v>
      </c>
      <c r="AB599" s="559" t="s">
        <v>793</v>
      </c>
      <c r="AC599" s="497"/>
      <c r="AD599" s="497"/>
      <c r="AE599" s="497" t="s">
        <v>1313</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585</v>
      </c>
      <c r="D600" s="554" t="s">
        <v>2543</v>
      </c>
      <c r="E600" s="489">
        <f t="shared" si="11"/>
        <v>545</v>
      </c>
      <c r="F600" s="489" t="s">
        <v>688</v>
      </c>
      <c r="G600" s="489" t="s">
        <v>3668</v>
      </c>
      <c r="H600" s="490" t="s">
        <v>115</v>
      </c>
      <c r="I600" s="490" t="s">
        <v>1002</v>
      </c>
      <c r="J600" s="490" t="s">
        <v>2378</v>
      </c>
      <c r="K600" s="490" t="s">
        <v>726</v>
      </c>
      <c r="L600" s="490"/>
      <c r="M600" s="501" t="s">
        <v>3671</v>
      </c>
      <c r="N600" s="494" t="s">
        <v>365</v>
      </c>
      <c r="O600" s="495"/>
      <c r="P600" s="495"/>
      <c r="Q600" s="494" t="s">
        <v>799</v>
      </c>
      <c r="R600" s="587" t="s">
        <v>426</v>
      </c>
      <c r="S600" s="557" t="s">
        <v>2544</v>
      </c>
      <c r="T600" s="497" t="s">
        <v>801</v>
      </c>
      <c r="U600" s="558">
        <v>20806</v>
      </c>
      <c r="V600" s="497">
        <f t="shared" ca="1" si="12"/>
        <v>69</v>
      </c>
      <c r="W600" s="559" t="s">
        <v>2545</v>
      </c>
      <c r="X600" s="497" t="s">
        <v>778</v>
      </c>
      <c r="Y600" s="497" t="s">
        <v>792</v>
      </c>
      <c r="Z600" s="559" t="s">
        <v>676</v>
      </c>
      <c r="AA600" s="559" t="s">
        <v>676</v>
      </c>
      <c r="AB600" s="559" t="s">
        <v>2546</v>
      </c>
      <c r="AC600" s="497"/>
      <c r="AD600" s="497"/>
      <c r="AE600" s="497" t="s">
        <v>1313</v>
      </c>
      <c r="AF600" s="499"/>
      <c r="AG600" s="499" t="s">
        <v>688</v>
      </c>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586</v>
      </c>
      <c r="D601" s="554" t="s">
        <v>2547</v>
      </c>
      <c r="E601" s="489">
        <f t="shared" si="11"/>
        <v>546</v>
      </c>
      <c r="F601" s="489" t="s">
        <v>688</v>
      </c>
      <c r="G601" s="489" t="s">
        <v>3668</v>
      </c>
      <c r="H601" s="490" t="s">
        <v>115</v>
      </c>
      <c r="I601" s="490" t="s">
        <v>1002</v>
      </c>
      <c r="J601" s="490" t="s">
        <v>2378</v>
      </c>
      <c r="K601" s="490" t="s">
        <v>726</v>
      </c>
      <c r="L601" s="490"/>
      <c r="M601" s="501" t="s">
        <v>3671</v>
      </c>
      <c r="N601" s="494" t="s">
        <v>365</v>
      </c>
      <c r="O601" s="495"/>
      <c r="P601" s="495"/>
      <c r="Q601" s="494" t="s">
        <v>799</v>
      </c>
      <c r="R601" s="587" t="s">
        <v>447</v>
      </c>
      <c r="S601" s="557" t="s">
        <v>2548</v>
      </c>
      <c r="T601" s="497" t="s">
        <v>801</v>
      </c>
      <c r="U601" s="558">
        <v>21342</v>
      </c>
      <c r="V601" s="497">
        <f t="shared" ca="1" si="12"/>
        <v>67</v>
      </c>
      <c r="W601" s="559" t="s">
        <v>2549</v>
      </c>
      <c r="X601" s="497" t="s">
        <v>778</v>
      </c>
      <c r="Y601" s="497" t="s">
        <v>792</v>
      </c>
      <c r="Z601" s="559" t="s">
        <v>274</v>
      </c>
      <c r="AA601" s="559" t="s">
        <v>274</v>
      </c>
      <c r="AB601" s="559" t="s">
        <v>793</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587</v>
      </c>
      <c r="D602" s="554" t="s">
        <v>2550</v>
      </c>
      <c r="E602" s="489">
        <f t="shared" si="11"/>
        <v>547</v>
      </c>
      <c r="F602" s="489" t="s">
        <v>688</v>
      </c>
      <c r="G602" s="489" t="s">
        <v>3668</v>
      </c>
      <c r="H602" s="490" t="s">
        <v>115</v>
      </c>
      <c r="I602" s="490" t="s">
        <v>1002</v>
      </c>
      <c r="J602" s="490" t="s">
        <v>2378</v>
      </c>
      <c r="K602" s="490" t="s">
        <v>726</v>
      </c>
      <c r="L602" s="490"/>
      <c r="M602" s="501" t="s">
        <v>3671</v>
      </c>
      <c r="N602" s="494" t="s">
        <v>365</v>
      </c>
      <c r="O602" s="495"/>
      <c r="P602" s="495"/>
      <c r="Q602" s="494" t="s">
        <v>799</v>
      </c>
      <c r="R602" s="587" t="s">
        <v>467</v>
      </c>
      <c r="S602" s="557" t="s">
        <v>2551</v>
      </c>
      <c r="T602" s="497" t="s">
        <v>801</v>
      </c>
      <c r="U602" s="558">
        <v>22495</v>
      </c>
      <c r="V602" s="497">
        <f t="shared" ca="1" si="12"/>
        <v>64</v>
      </c>
      <c r="W602" s="559" t="s">
        <v>2552</v>
      </c>
      <c r="X602" s="497" t="s">
        <v>778</v>
      </c>
      <c r="Y602" s="497" t="s">
        <v>792</v>
      </c>
      <c r="Z602" s="559" t="s">
        <v>274</v>
      </c>
      <c r="AA602" s="559" t="s">
        <v>274</v>
      </c>
      <c r="AB602" s="559" t="s">
        <v>793</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588</v>
      </c>
      <c r="D603" s="554" t="s">
        <v>2553</v>
      </c>
      <c r="E603" s="489">
        <f t="shared" si="11"/>
        <v>548</v>
      </c>
      <c r="F603" s="489" t="s">
        <v>688</v>
      </c>
      <c r="G603" s="489" t="s">
        <v>3668</v>
      </c>
      <c r="H603" s="490" t="s">
        <v>115</v>
      </c>
      <c r="I603" s="490" t="s">
        <v>1002</v>
      </c>
      <c r="J603" s="490" t="s">
        <v>2378</v>
      </c>
      <c r="K603" s="490" t="s">
        <v>726</v>
      </c>
      <c r="L603" s="490"/>
      <c r="M603" s="501" t="s">
        <v>3671</v>
      </c>
      <c r="N603" s="494" t="s">
        <v>365</v>
      </c>
      <c r="O603" s="495"/>
      <c r="P603" s="495"/>
      <c r="Q603" s="494" t="s">
        <v>799</v>
      </c>
      <c r="R603" s="556" t="s">
        <v>3672</v>
      </c>
      <c r="S603" s="557" t="s">
        <v>2554</v>
      </c>
      <c r="T603" s="497" t="s">
        <v>801</v>
      </c>
      <c r="U603" s="558">
        <v>23608</v>
      </c>
      <c r="V603" s="497">
        <f t="shared" ca="1" si="12"/>
        <v>61</v>
      </c>
      <c r="W603" s="559" t="s">
        <v>2555</v>
      </c>
      <c r="X603" s="497" t="s">
        <v>778</v>
      </c>
      <c r="Y603" s="497" t="s">
        <v>792</v>
      </c>
      <c r="Z603" s="559" t="s">
        <v>274</v>
      </c>
      <c r="AA603" s="559" t="s">
        <v>274</v>
      </c>
      <c r="AB603" s="559" t="s">
        <v>2556</v>
      </c>
      <c r="AC603" s="497"/>
      <c r="AD603" s="497"/>
      <c r="AE603" s="497" t="s">
        <v>1313</v>
      </c>
      <c r="AF603" s="499"/>
      <c r="AG603" s="499" t="s">
        <v>688</v>
      </c>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589</v>
      </c>
      <c r="D604" s="489" t="s">
        <v>2067</v>
      </c>
      <c r="E604" s="489">
        <f t="shared" si="11"/>
        <v>548</v>
      </c>
      <c r="F604" s="489"/>
      <c r="G604" s="489" t="s">
        <v>3668</v>
      </c>
      <c r="H604" s="490" t="s">
        <v>115</v>
      </c>
      <c r="I604" s="490" t="s">
        <v>1002</v>
      </c>
      <c r="J604" s="490" t="s">
        <v>2067</v>
      </c>
      <c r="K604" s="490" t="s">
        <v>726</v>
      </c>
      <c r="L604" s="490"/>
      <c r="M604" s="501" t="s">
        <v>3673</v>
      </c>
      <c r="N604" s="494"/>
      <c r="O604" s="495"/>
      <c r="P604" s="495"/>
      <c r="Q604" s="494"/>
      <c r="R604" s="793" t="s">
        <v>204</v>
      </c>
      <c r="S604" s="496" t="s">
        <v>2069</v>
      </c>
      <c r="T604" s="497" t="s">
        <v>801</v>
      </c>
      <c r="U604" s="498">
        <v>25699</v>
      </c>
      <c r="V604" s="497">
        <f t="shared" ca="1" si="12"/>
        <v>55</v>
      </c>
      <c r="W604" s="497" t="s">
        <v>2070</v>
      </c>
      <c r="X604" s="497" t="s">
        <v>733</v>
      </c>
      <c r="Y604" s="497" t="s">
        <v>734</v>
      </c>
      <c r="Z604" s="497" t="s">
        <v>744</v>
      </c>
      <c r="AA604" s="497" t="s">
        <v>744</v>
      </c>
      <c r="AB604" s="497" t="s">
        <v>2071</v>
      </c>
      <c r="AC604" s="497" t="s">
        <v>1012</v>
      </c>
      <c r="AD604" s="497"/>
      <c r="AE604" s="497"/>
      <c r="AF604" s="499"/>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590</v>
      </c>
      <c r="D605" s="554" t="s">
        <v>2068</v>
      </c>
      <c r="E605" s="489">
        <f t="shared" si="11"/>
        <v>549</v>
      </c>
      <c r="F605" s="489" t="s">
        <v>688</v>
      </c>
      <c r="G605" s="489" t="s">
        <v>3668</v>
      </c>
      <c r="H605" s="490" t="s">
        <v>115</v>
      </c>
      <c r="I605" s="490" t="s">
        <v>1002</v>
      </c>
      <c r="J605" s="490" t="s">
        <v>2067</v>
      </c>
      <c r="K605" s="490" t="s">
        <v>726</v>
      </c>
      <c r="L605" s="490"/>
      <c r="M605" s="501" t="s">
        <v>3673</v>
      </c>
      <c r="N605" s="494" t="s">
        <v>365</v>
      </c>
      <c r="O605" s="495"/>
      <c r="P605" s="495"/>
      <c r="Q605" s="494" t="s">
        <v>850</v>
      </c>
      <c r="R605" s="651" t="s">
        <v>230</v>
      </c>
      <c r="S605" s="649" t="s">
        <v>2072</v>
      </c>
      <c r="T605" s="497" t="s">
        <v>801</v>
      </c>
      <c r="U605" s="558">
        <v>19481</v>
      </c>
      <c r="V605" s="497">
        <f t="shared" ca="1" si="12"/>
        <v>72</v>
      </c>
      <c r="W605" s="559" t="s">
        <v>2073</v>
      </c>
      <c r="X605" s="497" t="s">
        <v>778</v>
      </c>
      <c r="Y605" s="497" t="s">
        <v>792</v>
      </c>
      <c r="Z605" s="559" t="s">
        <v>846</v>
      </c>
      <c r="AA605" s="559" t="s">
        <v>2074</v>
      </c>
      <c r="AB605" s="559" t="s">
        <v>2075</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591</v>
      </c>
      <c r="D606" s="554" t="s">
        <v>2076</v>
      </c>
      <c r="E606" s="489">
        <f t="shared" si="11"/>
        <v>550</v>
      </c>
      <c r="F606" s="489" t="s">
        <v>688</v>
      </c>
      <c r="G606" s="489" t="s">
        <v>3668</v>
      </c>
      <c r="H606" s="490" t="s">
        <v>115</v>
      </c>
      <c r="I606" s="490" t="s">
        <v>1002</v>
      </c>
      <c r="J606" s="490" t="s">
        <v>2067</v>
      </c>
      <c r="K606" s="490" t="s">
        <v>726</v>
      </c>
      <c r="L606" s="490"/>
      <c r="M606" s="501" t="s">
        <v>3673</v>
      </c>
      <c r="N606" s="494" t="s">
        <v>365</v>
      </c>
      <c r="O606" s="495"/>
      <c r="P606" s="495"/>
      <c r="Q606" s="494" t="s">
        <v>850</v>
      </c>
      <c r="R606" s="651" t="s">
        <v>256</v>
      </c>
      <c r="S606" s="649" t="s">
        <v>2077</v>
      </c>
      <c r="T606" s="497" t="s">
        <v>801</v>
      </c>
      <c r="U606" s="558">
        <v>19809</v>
      </c>
      <c r="V606" s="497">
        <f t="shared" ca="1" si="12"/>
        <v>71</v>
      </c>
      <c r="W606" s="559" t="s">
        <v>2078</v>
      </c>
      <c r="X606" s="497" t="s">
        <v>778</v>
      </c>
      <c r="Y606" s="497" t="s">
        <v>792</v>
      </c>
      <c r="Z606" s="559" t="s">
        <v>744</v>
      </c>
      <c r="AA606" s="559" t="s">
        <v>744</v>
      </c>
      <c r="AB606" s="559" t="s">
        <v>2047</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592</v>
      </c>
      <c r="D607" s="554" t="s">
        <v>2079</v>
      </c>
      <c r="E607" s="489">
        <f t="shared" si="11"/>
        <v>551</v>
      </c>
      <c r="F607" s="489" t="s">
        <v>688</v>
      </c>
      <c r="G607" s="489" t="s">
        <v>3668</v>
      </c>
      <c r="H607" s="490" t="s">
        <v>115</v>
      </c>
      <c r="I607" s="490" t="s">
        <v>1002</v>
      </c>
      <c r="J607" s="490" t="s">
        <v>2067</v>
      </c>
      <c r="K607" s="490" t="s">
        <v>726</v>
      </c>
      <c r="L607" s="490"/>
      <c r="M607" s="501" t="s">
        <v>3673</v>
      </c>
      <c r="N607" s="494" t="s">
        <v>365</v>
      </c>
      <c r="O607" s="495"/>
      <c r="P607" s="495"/>
      <c r="Q607" s="494" t="s">
        <v>799</v>
      </c>
      <c r="R607" s="587" t="s">
        <v>278</v>
      </c>
      <c r="S607" s="557" t="s">
        <v>2080</v>
      </c>
      <c r="T607" s="497" t="s">
        <v>801</v>
      </c>
      <c r="U607" s="558">
        <v>23880</v>
      </c>
      <c r="V607" s="497">
        <f t="shared" ca="1" si="12"/>
        <v>60</v>
      </c>
      <c r="W607" s="559" t="s">
        <v>2081</v>
      </c>
      <c r="X607" s="497" t="s">
        <v>778</v>
      </c>
      <c r="Y607" s="497" t="s">
        <v>792</v>
      </c>
      <c r="Z607" s="559" t="s">
        <v>744</v>
      </c>
      <c r="AA607" s="559" t="s">
        <v>2082</v>
      </c>
      <c r="AB607" s="559" t="s">
        <v>2083</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593</v>
      </c>
      <c r="D608" s="554" t="s">
        <v>2084</v>
      </c>
      <c r="E608" s="489">
        <f t="shared" si="11"/>
        <v>552</v>
      </c>
      <c r="F608" s="489" t="s">
        <v>688</v>
      </c>
      <c r="G608" s="489" t="s">
        <v>3668</v>
      </c>
      <c r="H608" s="490" t="s">
        <v>115</v>
      </c>
      <c r="I608" s="490" t="s">
        <v>1002</v>
      </c>
      <c r="J608" s="490" t="s">
        <v>2067</v>
      </c>
      <c r="K608" s="490" t="s">
        <v>2993</v>
      </c>
      <c r="L608" s="490"/>
      <c r="M608" s="501" t="s">
        <v>3673</v>
      </c>
      <c r="N608" s="494" t="s">
        <v>365</v>
      </c>
      <c r="O608" s="495"/>
      <c r="P608" s="495"/>
      <c r="Q608" s="494" t="s">
        <v>799</v>
      </c>
      <c r="R608" s="586" t="s">
        <v>299</v>
      </c>
      <c r="S608" s="557" t="s">
        <v>2085</v>
      </c>
      <c r="T608" s="497" t="s">
        <v>801</v>
      </c>
      <c r="U608" s="558">
        <v>26431</v>
      </c>
      <c r="V608" s="497">
        <f t="shared" ca="1" si="12"/>
        <v>53</v>
      </c>
      <c r="W608" s="559" t="s">
        <v>2086</v>
      </c>
      <c r="X608" s="497" t="s">
        <v>778</v>
      </c>
      <c r="Y608" s="497" t="s">
        <v>792</v>
      </c>
      <c r="Z608" s="559" t="s">
        <v>744</v>
      </c>
      <c r="AA608" s="559" t="s">
        <v>744</v>
      </c>
      <c r="AB608" s="559" t="s">
        <v>1921</v>
      </c>
      <c r="AC608" s="497"/>
      <c r="AD608" s="497"/>
      <c r="AE608" s="497" t="s">
        <v>1313</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594</v>
      </c>
      <c r="D609" s="489" t="s">
        <v>1071</v>
      </c>
      <c r="E609" s="489">
        <f t="shared" si="11"/>
        <v>552</v>
      </c>
      <c r="F609" s="489"/>
      <c r="G609" s="489" t="s">
        <v>3668</v>
      </c>
      <c r="H609" s="490" t="s">
        <v>115</v>
      </c>
      <c r="I609" s="490" t="s">
        <v>1002</v>
      </c>
      <c r="J609" s="490" t="s">
        <v>1071</v>
      </c>
      <c r="K609" s="490" t="s">
        <v>726</v>
      </c>
      <c r="L609" s="490" t="s">
        <v>3001</v>
      </c>
      <c r="M609" s="711" t="s">
        <v>3674</v>
      </c>
      <c r="N609" s="494"/>
      <c r="O609" s="495" t="s">
        <v>390</v>
      </c>
      <c r="P609" s="495"/>
      <c r="Q609" s="494"/>
      <c r="R609" s="493" t="s">
        <v>285</v>
      </c>
      <c r="S609" s="496" t="s">
        <v>3076</v>
      </c>
      <c r="T609" s="497" t="s">
        <v>801</v>
      </c>
      <c r="U609" s="498">
        <v>20283</v>
      </c>
      <c r="V609" s="497">
        <f t="shared" ca="1" si="12"/>
        <v>70</v>
      </c>
      <c r="W609" s="497" t="s">
        <v>1073</v>
      </c>
      <c r="X609" s="497" t="s">
        <v>733</v>
      </c>
      <c r="Y609" s="497" t="s">
        <v>734</v>
      </c>
      <c r="Z609" s="497" t="s">
        <v>676</v>
      </c>
      <c r="AA609" s="497" t="s">
        <v>1059</v>
      </c>
      <c r="AB609" s="497" t="s">
        <v>1060</v>
      </c>
      <c r="AC609" s="497" t="s">
        <v>1012</v>
      </c>
      <c r="AD609" s="497"/>
      <c r="AE609" s="497"/>
      <c r="AF609" s="499"/>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595</v>
      </c>
      <c r="D610" s="554" t="s">
        <v>3079</v>
      </c>
      <c r="E610" s="489">
        <f t="shared" si="11"/>
        <v>553</v>
      </c>
      <c r="F610" s="489" t="s">
        <v>688</v>
      </c>
      <c r="G610" s="489" t="s">
        <v>3668</v>
      </c>
      <c r="H610" s="490" t="s">
        <v>115</v>
      </c>
      <c r="I610" s="490" t="s">
        <v>1002</v>
      </c>
      <c r="J610" s="490" t="s">
        <v>1071</v>
      </c>
      <c r="K610" s="490" t="s">
        <v>726</v>
      </c>
      <c r="L610" s="490"/>
      <c r="M610" s="534" t="s">
        <v>3674</v>
      </c>
      <c r="N610" s="494" t="s">
        <v>365</v>
      </c>
      <c r="O610" s="495"/>
      <c r="P610" s="495"/>
      <c r="Q610" s="494" t="s">
        <v>799</v>
      </c>
      <c r="R610" s="587" t="s">
        <v>604</v>
      </c>
      <c r="S610" s="557" t="s">
        <v>3080</v>
      </c>
      <c r="T610" s="497" t="s">
        <v>801</v>
      </c>
      <c r="U610" s="558">
        <v>21767</v>
      </c>
      <c r="V610" s="497">
        <f t="shared" ca="1" si="12"/>
        <v>66</v>
      </c>
      <c r="W610" s="559" t="s">
        <v>3081</v>
      </c>
      <c r="X610" s="497" t="s">
        <v>778</v>
      </c>
      <c r="Y610" s="497" t="s">
        <v>792</v>
      </c>
      <c r="Z610" s="559" t="s">
        <v>676</v>
      </c>
      <c r="AA610" s="559" t="s">
        <v>676</v>
      </c>
      <c r="AB610" s="559" t="s">
        <v>1110</v>
      </c>
      <c r="AC610" s="497"/>
      <c r="AD610" s="497"/>
      <c r="AE610" s="497" t="s">
        <v>1313</v>
      </c>
      <c r="AF610" s="499"/>
      <c r="AG610" s="499" t="s">
        <v>688</v>
      </c>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596</v>
      </c>
      <c r="D611" s="554" t="s">
        <v>3082</v>
      </c>
      <c r="E611" s="489">
        <f t="shared" si="11"/>
        <v>554</v>
      </c>
      <c r="F611" s="489" t="s">
        <v>688</v>
      </c>
      <c r="G611" s="489" t="s">
        <v>3668</v>
      </c>
      <c r="H611" s="490" t="s">
        <v>115</v>
      </c>
      <c r="I611" s="490" t="s">
        <v>1002</v>
      </c>
      <c r="J611" s="490" t="s">
        <v>1071</v>
      </c>
      <c r="K611" s="490" t="s">
        <v>726</v>
      </c>
      <c r="L611" s="490"/>
      <c r="M611" s="534" t="s">
        <v>3674</v>
      </c>
      <c r="N611" s="494" t="s">
        <v>365</v>
      </c>
      <c r="O611" s="495"/>
      <c r="P611" s="495"/>
      <c r="Q611" s="494" t="s">
        <v>799</v>
      </c>
      <c r="R611" s="587" t="s">
        <v>619</v>
      </c>
      <c r="S611" s="557" t="s">
        <v>3083</v>
      </c>
      <c r="T611" s="497" t="s">
        <v>801</v>
      </c>
      <c r="U611" s="558">
        <v>21805</v>
      </c>
      <c r="V611" s="497">
        <f t="shared" ca="1" si="12"/>
        <v>66</v>
      </c>
      <c r="W611" s="559" t="s">
        <v>3084</v>
      </c>
      <c r="X611" s="497" t="s">
        <v>778</v>
      </c>
      <c r="Y611" s="497" t="s">
        <v>792</v>
      </c>
      <c r="Z611" s="559" t="s">
        <v>676</v>
      </c>
      <c r="AA611" s="559" t="s">
        <v>676</v>
      </c>
      <c r="AB611" s="559" t="s">
        <v>1037</v>
      </c>
      <c r="AC611" s="497"/>
      <c r="AD611" s="497"/>
      <c r="AE611" s="497" t="s">
        <v>1313</v>
      </c>
      <c r="AF611" s="499"/>
      <c r="AG611" s="499" t="s">
        <v>688</v>
      </c>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597</v>
      </c>
      <c r="D612" s="554" t="s">
        <v>3085</v>
      </c>
      <c r="E612" s="489">
        <f t="shared" si="11"/>
        <v>555</v>
      </c>
      <c r="F612" s="489" t="s">
        <v>688</v>
      </c>
      <c r="G612" s="489" t="s">
        <v>3668</v>
      </c>
      <c r="H612" s="490" t="s">
        <v>115</v>
      </c>
      <c r="I612" s="490" t="s">
        <v>1002</v>
      </c>
      <c r="J612" s="490" t="s">
        <v>1071</v>
      </c>
      <c r="K612" s="490" t="s">
        <v>726</v>
      </c>
      <c r="L612" s="490"/>
      <c r="M612" s="534" t="s">
        <v>3674</v>
      </c>
      <c r="N612" s="494" t="s">
        <v>365</v>
      </c>
      <c r="O612" s="495"/>
      <c r="P612" s="495"/>
      <c r="Q612" s="494" t="s">
        <v>799</v>
      </c>
      <c r="R612" s="587" t="s">
        <v>632</v>
      </c>
      <c r="S612" s="557" t="s">
        <v>3086</v>
      </c>
      <c r="T612" s="497" t="s">
        <v>801</v>
      </c>
      <c r="U612" s="558">
        <v>22122</v>
      </c>
      <c r="V612" s="497">
        <f t="shared" ca="1" si="12"/>
        <v>65</v>
      </c>
      <c r="W612" s="559" t="s">
        <v>3087</v>
      </c>
      <c r="X612" s="497" t="s">
        <v>778</v>
      </c>
      <c r="Y612" s="497" t="s">
        <v>792</v>
      </c>
      <c r="Z612" s="559" t="s">
        <v>676</v>
      </c>
      <c r="AA612" s="559" t="s">
        <v>676</v>
      </c>
      <c r="AB612" s="559" t="s">
        <v>1258</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598</v>
      </c>
      <c r="D613" s="554" t="s">
        <v>3088</v>
      </c>
      <c r="E613" s="489">
        <f t="shared" si="11"/>
        <v>556</v>
      </c>
      <c r="F613" s="489" t="s">
        <v>688</v>
      </c>
      <c r="G613" s="489" t="s">
        <v>3668</v>
      </c>
      <c r="H613" s="490" t="s">
        <v>115</v>
      </c>
      <c r="I613" s="490" t="s">
        <v>1002</v>
      </c>
      <c r="J613" s="490" t="s">
        <v>1071</v>
      </c>
      <c r="K613" s="628" t="s">
        <v>726</v>
      </c>
      <c r="L613" s="492"/>
      <c r="M613" s="534" t="s">
        <v>3674</v>
      </c>
      <c r="N613" s="494" t="s">
        <v>365</v>
      </c>
      <c r="O613" s="495"/>
      <c r="P613" s="495"/>
      <c r="Q613" s="494" t="s">
        <v>799</v>
      </c>
      <c r="R613" s="587" t="s">
        <v>646</v>
      </c>
      <c r="S613" s="557" t="s">
        <v>3089</v>
      </c>
      <c r="T613" s="497" t="s">
        <v>801</v>
      </c>
      <c r="U613" s="558">
        <v>23390</v>
      </c>
      <c r="V613" s="497">
        <f t="shared" ca="1" si="12"/>
        <v>62</v>
      </c>
      <c r="W613" s="559" t="s">
        <v>3090</v>
      </c>
      <c r="X613" s="497" t="s">
        <v>778</v>
      </c>
      <c r="Y613" s="497" t="s">
        <v>792</v>
      </c>
      <c r="Z613" s="559" t="s">
        <v>676</v>
      </c>
      <c r="AA613" s="559" t="s">
        <v>676</v>
      </c>
      <c r="AB613" s="559" t="s">
        <v>3091</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599</v>
      </c>
      <c r="D614" s="554" t="s">
        <v>3075</v>
      </c>
      <c r="E614" s="489">
        <f t="shared" si="11"/>
        <v>557</v>
      </c>
      <c r="F614" s="489" t="s">
        <v>688</v>
      </c>
      <c r="G614" s="489" t="s">
        <v>3668</v>
      </c>
      <c r="H614" s="490" t="s">
        <v>115</v>
      </c>
      <c r="I614" s="490" t="s">
        <v>1002</v>
      </c>
      <c r="J614" s="490" t="s">
        <v>1071</v>
      </c>
      <c r="K614" s="628" t="s">
        <v>726</v>
      </c>
      <c r="L614" s="492"/>
      <c r="M614" s="534" t="s">
        <v>3674</v>
      </c>
      <c r="N614" s="494" t="s">
        <v>365</v>
      </c>
      <c r="O614" s="495"/>
      <c r="P614" s="495"/>
      <c r="Q614" s="494" t="s">
        <v>799</v>
      </c>
      <c r="R614" s="587" t="s">
        <v>589</v>
      </c>
      <c r="S614" s="557" t="s">
        <v>3077</v>
      </c>
      <c r="T614" s="497" t="s">
        <v>801</v>
      </c>
      <c r="U614" s="558">
        <v>26069</v>
      </c>
      <c r="V614" s="497">
        <f t="shared" ca="1" si="12"/>
        <v>54</v>
      </c>
      <c r="W614" s="559" t="s">
        <v>3078</v>
      </c>
      <c r="X614" s="497" t="s">
        <v>778</v>
      </c>
      <c r="Y614" s="497" t="s">
        <v>792</v>
      </c>
      <c r="Z614" s="559" t="s">
        <v>676</v>
      </c>
      <c r="AA614" s="559" t="s">
        <v>676</v>
      </c>
      <c r="AB614" s="559" t="s">
        <v>1037</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600</v>
      </c>
      <c r="D615" s="554" t="s">
        <v>3092</v>
      </c>
      <c r="E615" s="489">
        <f t="shared" si="11"/>
        <v>558</v>
      </c>
      <c r="F615" s="489" t="s">
        <v>688</v>
      </c>
      <c r="G615" s="489" t="s">
        <v>3668</v>
      </c>
      <c r="H615" s="490" t="s">
        <v>115</v>
      </c>
      <c r="I615" s="490" t="s">
        <v>1002</v>
      </c>
      <c r="J615" s="490" t="s">
        <v>1071</v>
      </c>
      <c r="K615" s="628" t="s">
        <v>726</v>
      </c>
      <c r="L615" s="492"/>
      <c r="M615" s="534" t="s">
        <v>3674</v>
      </c>
      <c r="N615" s="494" t="s">
        <v>365</v>
      </c>
      <c r="O615" s="495"/>
      <c r="P615" s="495"/>
      <c r="Q615" s="494" t="s">
        <v>799</v>
      </c>
      <c r="R615" s="587" t="s">
        <v>658</v>
      </c>
      <c r="S615" s="557" t="s">
        <v>3093</v>
      </c>
      <c r="T615" s="497" t="s">
        <v>801</v>
      </c>
      <c r="U615" s="558">
        <v>26671</v>
      </c>
      <c r="V615" s="497">
        <f t="shared" ca="1" si="12"/>
        <v>53</v>
      </c>
      <c r="W615" s="559" t="s">
        <v>3094</v>
      </c>
      <c r="X615" s="497" t="s">
        <v>778</v>
      </c>
      <c r="Y615" s="497" t="s">
        <v>792</v>
      </c>
      <c r="Z615" s="559" t="s">
        <v>676</v>
      </c>
      <c r="AA615" s="559" t="s">
        <v>676</v>
      </c>
      <c r="AB615" s="559" t="s">
        <v>1037</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601</v>
      </c>
      <c r="D616" s="489" t="s">
        <v>1751</v>
      </c>
      <c r="E616" s="489">
        <f t="shared" si="11"/>
        <v>558</v>
      </c>
      <c r="F616" s="489"/>
      <c r="G616" s="489" t="s">
        <v>3668</v>
      </c>
      <c r="H616" s="490" t="s">
        <v>115</v>
      </c>
      <c r="I616" s="490" t="s">
        <v>1002</v>
      </c>
      <c r="J616" s="490" t="s">
        <v>1751</v>
      </c>
      <c r="K616" s="628" t="s">
        <v>726</v>
      </c>
      <c r="L616" s="492"/>
      <c r="M616" s="493" t="s">
        <v>3675</v>
      </c>
      <c r="N616" s="494"/>
      <c r="O616" s="495" t="s">
        <v>390</v>
      </c>
      <c r="P616" s="495" t="s">
        <v>69</v>
      </c>
      <c r="Q616" s="494"/>
      <c r="R616" s="493" t="s">
        <v>223</v>
      </c>
      <c r="S616" s="496" t="s">
        <v>1752</v>
      </c>
      <c r="T616" s="497" t="s">
        <v>801</v>
      </c>
      <c r="U616" s="498">
        <v>20911</v>
      </c>
      <c r="V616" s="497">
        <f t="shared" ca="1" si="12"/>
        <v>68</v>
      </c>
      <c r="W616" s="497" t="s">
        <v>1753</v>
      </c>
      <c r="X616" s="497" t="s">
        <v>733</v>
      </c>
      <c r="Y616" s="497" t="s">
        <v>734</v>
      </c>
      <c r="Z616" s="497" t="s">
        <v>740</v>
      </c>
      <c r="AA616" s="497" t="s">
        <v>740</v>
      </c>
      <c r="AB616" s="497" t="s">
        <v>1750</v>
      </c>
      <c r="AC616" s="497" t="s">
        <v>1012</v>
      </c>
      <c r="AD616" s="497"/>
      <c r="AE616" s="497"/>
      <c r="AF616" s="499"/>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602</v>
      </c>
      <c r="D617" s="554" t="s">
        <v>1839</v>
      </c>
      <c r="E617" s="489">
        <f t="shared" si="11"/>
        <v>559</v>
      </c>
      <c r="F617" s="489" t="s">
        <v>688</v>
      </c>
      <c r="G617" s="489" t="s">
        <v>3668</v>
      </c>
      <c r="H617" s="490" t="s">
        <v>115</v>
      </c>
      <c r="I617" s="490" t="s">
        <v>1002</v>
      </c>
      <c r="J617" s="490" t="s">
        <v>1751</v>
      </c>
      <c r="K617" s="628" t="s">
        <v>726</v>
      </c>
      <c r="L617" s="492"/>
      <c r="M617" s="514" t="s">
        <v>3675</v>
      </c>
      <c r="N617" s="494" t="s">
        <v>365</v>
      </c>
      <c r="O617" s="495"/>
      <c r="P617" s="495"/>
      <c r="Q617" s="494" t="s">
        <v>799</v>
      </c>
      <c r="R617" s="587" t="s">
        <v>478</v>
      </c>
      <c r="S617" s="557" t="s">
        <v>1840</v>
      </c>
      <c r="T617" s="497" t="s">
        <v>801</v>
      </c>
      <c r="U617" s="558">
        <v>21826</v>
      </c>
      <c r="V617" s="497">
        <f t="shared" ca="1" si="12"/>
        <v>66</v>
      </c>
      <c r="W617" s="559" t="s">
        <v>1841</v>
      </c>
      <c r="X617" s="497" t="s">
        <v>778</v>
      </c>
      <c r="Y617" s="497" t="s">
        <v>792</v>
      </c>
      <c r="Z617" s="559" t="s">
        <v>1842</v>
      </c>
      <c r="AA617" s="559" t="s">
        <v>1842</v>
      </c>
      <c r="AB617" s="559" t="s">
        <v>1843</v>
      </c>
      <c r="AC617" s="497" t="s">
        <v>786</v>
      </c>
      <c r="AD617" s="497" t="s">
        <v>1844</v>
      </c>
      <c r="AE617" s="497" t="s">
        <v>1313</v>
      </c>
      <c r="AF617" s="499"/>
      <c r="AG617" s="499" t="s">
        <v>688</v>
      </c>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603</v>
      </c>
      <c r="D618" s="554" t="s">
        <v>1819</v>
      </c>
      <c r="E618" s="489">
        <f t="shared" si="11"/>
        <v>560</v>
      </c>
      <c r="F618" s="489" t="s">
        <v>688</v>
      </c>
      <c r="G618" s="489" t="s">
        <v>3668</v>
      </c>
      <c r="H618" s="490" t="s">
        <v>115</v>
      </c>
      <c r="I618" s="490" t="s">
        <v>1002</v>
      </c>
      <c r="J618" s="490" t="s">
        <v>1751</v>
      </c>
      <c r="K618" s="628" t="s">
        <v>726</v>
      </c>
      <c r="L618" s="492"/>
      <c r="M618" s="514" t="s">
        <v>3675</v>
      </c>
      <c r="N618" s="494" t="s">
        <v>365</v>
      </c>
      <c r="O618" s="495"/>
      <c r="P618" s="495"/>
      <c r="Q618" s="494" t="s">
        <v>799</v>
      </c>
      <c r="R618" s="587" t="s">
        <v>396</v>
      </c>
      <c r="S618" s="557" t="s">
        <v>1820</v>
      </c>
      <c r="T618" s="497" t="s">
        <v>801</v>
      </c>
      <c r="U618" s="558">
        <v>22722</v>
      </c>
      <c r="V618" s="497">
        <f t="shared" ca="1" si="12"/>
        <v>63</v>
      </c>
      <c r="W618" s="559" t="s">
        <v>1821</v>
      </c>
      <c r="X618" s="497" t="s">
        <v>778</v>
      </c>
      <c r="Y618" s="497" t="s">
        <v>792</v>
      </c>
      <c r="Z618" s="559" t="s">
        <v>846</v>
      </c>
      <c r="AA618" s="559" t="s">
        <v>846</v>
      </c>
      <c r="AB618" s="559" t="s">
        <v>1822</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604</v>
      </c>
      <c r="D619" s="554" t="s">
        <v>1836</v>
      </c>
      <c r="E619" s="489">
        <f t="shared" si="11"/>
        <v>561</v>
      </c>
      <c r="F619" s="489" t="s">
        <v>688</v>
      </c>
      <c r="G619" s="489" t="s">
        <v>3668</v>
      </c>
      <c r="H619" s="490" t="s">
        <v>115</v>
      </c>
      <c r="I619" s="490" t="s">
        <v>1002</v>
      </c>
      <c r="J619" s="490" t="s">
        <v>1751</v>
      </c>
      <c r="K619" s="628" t="s">
        <v>726</v>
      </c>
      <c r="L619" s="492"/>
      <c r="M619" s="518" t="s">
        <v>3675</v>
      </c>
      <c r="N619" s="494" t="s">
        <v>365</v>
      </c>
      <c r="O619" s="495"/>
      <c r="P619" s="495"/>
      <c r="Q619" s="494" t="s">
        <v>799</v>
      </c>
      <c r="R619" s="556" t="s">
        <v>496</v>
      </c>
      <c r="S619" s="557" t="s">
        <v>1837</v>
      </c>
      <c r="T619" s="497" t="s">
        <v>801</v>
      </c>
      <c r="U619" s="558">
        <v>26312</v>
      </c>
      <c r="V619" s="497">
        <f t="shared" ca="1" si="12"/>
        <v>54</v>
      </c>
      <c r="W619" s="559" t="s">
        <v>1838</v>
      </c>
      <c r="X619" s="497" t="s">
        <v>778</v>
      </c>
      <c r="Y619" s="497" t="s">
        <v>792</v>
      </c>
      <c r="Z619" s="559" t="s">
        <v>846</v>
      </c>
      <c r="AA619" s="559" t="s">
        <v>846</v>
      </c>
      <c r="AB619" s="559" t="s">
        <v>1835</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605</v>
      </c>
      <c r="D620" s="489" t="s">
        <v>1425</v>
      </c>
      <c r="E620" s="489">
        <f t="shared" si="11"/>
        <v>561</v>
      </c>
      <c r="F620" s="489"/>
      <c r="G620" s="489" t="s">
        <v>3668</v>
      </c>
      <c r="H620" s="490" t="s">
        <v>115</v>
      </c>
      <c r="I620" s="490" t="s">
        <v>1002</v>
      </c>
      <c r="J620" s="490" t="s">
        <v>1425</v>
      </c>
      <c r="K620" s="628" t="s">
        <v>726</v>
      </c>
      <c r="L620" s="492"/>
      <c r="M620" s="526" t="s">
        <v>3676</v>
      </c>
      <c r="N620" s="494"/>
      <c r="O620" s="495" t="s">
        <v>197</v>
      </c>
      <c r="P620" s="495"/>
      <c r="Q620" s="494"/>
      <c r="R620" s="793" t="s">
        <v>289</v>
      </c>
      <c r="S620" s="496" t="s">
        <v>1426</v>
      </c>
      <c r="T620" s="497" t="s">
        <v>801</v>
      </c>
      <c r="U620" s="498">
        <v>30593</v>
      </c>
      <c r="V620" s="497">
        <f t="shared" ca="1" si="12"/>
        <v>42</v>
      </c>
      <c r="W620" s="497" t="s">
        <v>1427</v>
      </c>
      <c r="X620" s="497" t="s">
        <v>733</v>
      </c>
      <c r="Y620" s="497" t="s">
        <v>734</v>
      </c>
      <c r="Z620" s="497" t="s">
        <v>676</v>
      </c>
      <c r="AA620" s="497" t="s">
        <v>676</v>
      </c>
      <c r="AB620" s="497"/>
      <c r="AC620" s="497" t="s">
        <v>1012</v>
      </c>
      <c r="AD620" s="497"/>
      <c r="AE620" s="497"/>
      <c r="AF620" s="499"/>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606</v>
      </c>
      <c r="D621" s="554" t="s">
        <v>1672</v>
      </c>
      <c r="E621" s="489">
        <f t="shared" si="11"/>
        <v>562</v>
      </c>
      <c r="F621" s="489" t="s">
        <v>688</v>
      </c>
      <c r="G621" s="489" t="s">
        <v>3668</v>
      </c>
      <c r="H621" s="490" t="s">
        <v>115</v>
      </c>
      <c r="I621" s="490" t="s">
        <v>1002</v>
      </c>
      <c r="J621" s="490" t="s">
        <v>1425</v>
      </c>
      <c r="K621" s="628" t="s">
        <v>726</v>
      </c>
      <c r="L621" s="492"/>
      <c r="M621" s="534" t="s">
        <v>3676</v>
      </c>
      <c r="N621" s="494" t="s">
        <v>365</v>
      </c>
      <c r="O621" s="495"/>
      <c r="P621" s="495"/>
      <c r="Q621" s="494" t="s">
        <v>799</v>
      </c>
      <c r="R621" s="587" t="s">
        <v>392</v>
      </c>
      <c r="S621" s="557" t="s">
        <v>1673</v>
      </c>
      <c r="T621" s="497" t="s">
        <v>801</v>
      </c>
      <c r="U621" s="558">
        <v>27988</v>
      </c>
      <c r="V621" s="497">
        <f t="shared" ca="1" si="12"/>
        <v>49</v>
      </c>
      <c r="W621" s="559" t="s">
        <v>1674</v>
      </c>
      <c r="X621" s="497" t="s">
        <v>778</v>
      </c>
      <c r="Y621" s="497" t="s">
        <v>792</v>
      </c>
      <c r="Z621" s="559" t="s">
        <v>676</v>
      </c>
      <c r="AA621" s="559" t="s">
        <v>676</v>
      </c>
      <c r="AB621" s="559" t="s">
        <v>1254</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607</v>
      </c>
      <c r="D622" s="554" t="s">
        <v>1665</v>
      </c>
      <c r="E622" s="489">
        <f t="shared" si="11"/>
        <v>563</v>
      </c>
      <c r="F622" s="489" t="s">
        <v>688</v>
      </c>
      <c r="G622" s="489" t="s">
        <v>3668</v>
      </c>
      <c r="H622" s="490" t="s">
        <v>115</v>
      </c>
      <c r="I622" s="490" t="s">
        <v>1002</v>
      </c>
      <c r="J622" s="490" t="s">
        <v>1425</v>
      </c>
      <c r="K622" s="628" t="s">
        <v>726</v>
      </c>
      <c r="L622" s="492"/>
      <c r="M622" s="534" t="s">
        <v>3676</v>
      </c>
      <c r="N622" s="494" t="s">
        <v>365</v>
      </c>
      <c r="O622" s="495"/>
      <c r="P622" s="495"/>
      <c r="Q622" s="494" t="s">
        <v>799</v>
      </c>
      <c r="R622" s="587" t="s">
        <v>414</v>
      </c>
      <c r="S622" s="557" t="s">
        <v>1667</v>
      </c>
      <c r="T622" s="497" t="s">
        <v>801</v>
      </c>
      <c r="U622" s="558">
        <v>30325</v>
      </c>
      <c r="V622" s="497">
        <f t="shared" ca="1" si="12"/>
        <v>43</v>
      </c>
      <c r="W622" s="559" t="s">
        <v>1668</v>
      </c>
      <c r="X622" s="497" t="s">
        <v>778</v>
      </c>
      <c r="Y622" s="497" t="s">
        <v>792</v>
      </c>
      <c r="Z622" s="559" t="s">
        <v>676</v>
      </c>
      <c r="AA622" s="559" t="s">
        <v>676</v>
      </c>
      <c r="AB622" s="559" t="s">
        <v>1229</v>
      </c>
      <c r="AC622" s="497"/>
      <c r="AD622" s="497"/>
      <c r="AE622" s="497" t="s">
        <v>1313</v>
      </c>
      <c r="AF622" s="499"/>
      <c r="AG622" s="499" t="s">
        <v>688</v>
      </c>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608</v>
      </c>
      <c r="D623" s="554" t="s">
        <v>1675</v>
      </c>
      <c r="E623" s="489">
        <f t="shared" si="11"/>
        <v>564</v>
      </c>
      <c r="F623" s="489" t="s">
        <v>688</v>
      </c>
      <c r="G623" s="489" t="s">
        <v>3668</v>
      </c>
      <c r="H623" s="490" t="s">
        <v>115</v>
      </c>
      <c r="I623" s="490" t="s">
        <v>1002</v>
      </c>
      <c r="J623" s="490" t="s">
        <v>1425</v>
      </c>
      <c r="K623" s="628" t="s">
        <v>726</v>
      </c>
      <c r="L623" s="492"/>
      <c r="M623" s="534" t="s">
        <v>3676</v>
      </c>
      <c r="N623" s="494" t="s">
        <v>365</v>
      </c>
      <c r="O623" s="495"/>
      <c r="P623" s="495"/>
      <c r="Q623" s="494" t="s">
        <v>799</v>
      </c>
      <c r="R623" s="587" t="s">
        <v>435</v>
      </c>
      <c r="S623" s="557" t="s">
        <v>1676</v>
      </c>
      <c r="T623" s="497" t="s">
        <v>801</v>
      </c>
      <c r="U623" s="558">
        <v>30447</v>
      </c>
      <c r="V623" s="497">
        <f t="shared" ca="1" si="12"/>
        <v>42</v>
      </c>
      <c r="W623" s="559" t="s">
        <v>1677</v>
      </c>
      <c r="X623" s="497" t="s">
        <v>778</v>
      </c>
      <c r="Y623" s="497" t="s">
        <v>792</v>
      </c>
      <c r="Z623" s="559" t="s">
        <v>676</v>
      </c>
      <c r="AA623" s="559" t="s">
        <v>676</v>
      </c>
      <c r="AB623" s="559" t="s">
        <v>1678</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609</v>
      </c>
      <c r="D624" s="554" t="s">
        <v>1666</v>
      </c>
      <c r="E624" s="489">
        <f t="shared" si="11"/>
        <v>565</v>
      </c>
      <c r="F624" s="489" t="s">
        <v>688</v>
      </c>
      <c r="G624" s="489" t="s">
        <v>3668</v>
      </c>
      <c r="H624" s="490" t="s">
        <v>115</v>
      </c>
      <c r="I624" s="490" t="s">
        <v>1002</v>
      </c>
      <c r="J624" s="490" t="s">
        <v>1425</v>
      </c>
      <c r="K624" s="628" t="s">
        <v>726</v>
      </c>
      <c r="L624" s="492"/>
      <c r="M624" s="534" t="s">
        <v>3676</v>
      </c>
      <c r="N624" s="494" t="s">
        <v>365</v>
      </c>
      <c r="O624" s="495"/>
      <c r="P624" s="495"/>
      <c r="Q624" s="494" t="s">
        <v>799</v>
      </c>
      <c r="R624" s="556" t="s">
        <v>457</v>
      </c>
      <c r="S624" s="557" t="s">
        <v>1670</v>
      </c>
      <c r="T624" s="497" t="s">
        <v>801</v>
      </c>
      <c r="U624" s="558">
        <v>30826</v>
      </c>
      <c r="V624" s="497">
        <f t="shared" ca="1" si="12"/>
        <v>41</v>
      </c>
      <c r="W624" s="559" t="s">
        <v>1671</v>
      </c>
      <c r="X624" s="497" t="s">
        <v>778</v>
      </c>
      <c r="Y624" s="497" t="s">
        <v>792</v>
      </c>
      <c r="Z624" s="559" t="s">
        <v>676</v>
      </c>
      <c r="AA624" s="559" t="s">
        <v>676</v>
      </c>
      <c r="AB624" s="559"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610</v>
      </c>
      <c r="D625" s="489" t="s">
        <v>1324</v>
      </c>
      <c r="E625" s="489">
        <f t="shared" si="11"/>
        <v>565</v>
      </c>
      <c r="F625" s="489"/>
      <c r="G625" s="489" t="s">
        <v>3668</v>
      </c>
      <c r="H625" s="490" t="s">
        <v>115</v>
      </c>
      <c r="I625" s="490" t="s">
        <v>1002</v>
      </c>
      <c r="J625" s="490" t="s">
        <v>1324</v>
      </c>
      <c r="K625" s="628" t="s">
        <v>726</v>
      </c>
      <c r="L625" s="544"/>
      <c r="M625" s="514" t="s">
        <v>3677</v>
      </c>
      <c r="N625" s="494"/>
      <c r="O625" s="495" t="s">
        <v>390</v>
      </c>
      <c r="P625" s="495"/>
      <c r="Q625" s="494"/>
      <c r="R625" s="621" t="s">
        <v>380</v>
      </c>
      <c r="S625" s="496"/>
      <c r="T625" s="497" t="s">
        <v>801</v>
      </c>
      <c r="U625" s="498">
        <v>36694</v>
      </c>
      <c r="V625" s="497">
        <f t="shared" ca="1" si="12"/>
        <v>25</v>
      </c>
      <c r="W625" s="497" t="s">
        <v>1326</v>
      </c>
      <c r="X625" s="497" t="s">
        <v>769</v>
      </c>
      <c r="Y625" s="497" t="s">
        <v>734</v>
      </c>
      <c r="Z625" s="497" t="s">
        <v>676</v>
      </c>
      <c r="AA625" s="497" t="s">
        <v>676</v>
      </c>
      <c r="AB625" s="497" t="s">
        <v>1327</v>
      </c>
      <c r="AC625" s="497" t="s">
        <v>1012</v>
      </c>
      <c r="AD625" s="497"/>
      <c r="AE625" s="497"/>
      <c r="AF625" s="499"/>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611</v>
      </c>
      <c r="D626" s="554" t="s">
        <v>1611</v>
      </c>
      <c r="E626" s="489">
        <f t="shared" si="11"/>
        <v>566</v>
      </c>
      <c r="F626" s="489" t="s">
        <v>688</v>
      </c>
      <c r="G626" s="489" t="s">
        <v>3668</v>
      </c>
      <c r="H626" s="490" t="s">
        <v>115</v>
      </c>
      <c r="I626" s="490" t="s">
        <v>1002</v>
      </c>
      <c r="J626" s="490" t="s">
        <v>1324</v>
      </c>
      <c r="K626" s="628" t="s">
        <v>726</v>
      </c>
      <c r="L626" s="492"/>
      <c r="M626" s="514" t="s">
        <v>3677</v>
      </c>
      <c r="N626" s="494" t="s">
        <v>365</v>
      </c>
      <c r="O626" s="495"/>
      <c r="P626" s="495"/>
      <c r="Q626" s="494" t="s">
        <v>799</v>
      </c>
      <c r="R626" s="587" t="s">
        <v>522</v>
      </c>
      <c r="S626" s="557" t="s">
        <v>1612</v>
      </c>
      <c r="T626" s="497" t="s">
        <v>801</v>
      </c>
      <c r="U626" s="558">
        <v>33658</v>
      </c>
      <c r="V626" s="497">
        <f t="shared" ca="1" si="12"/>
        <v>33</v>
      </c>
      <c r="W626" s="559" t="s">
        <v>1613</v>
      </c>
      <c r="X626" s="497" t="s">
        <v>778</v>
      </c>
      <c r="Y626" s="497" t="s">
        <v>792</v>
      </c>
      <c r="Z626" s="559" t="s">
        <v>274</v>
      </c>
      <c r="AA626" s="559" t="s">
        <v>274</v>
      </c>
      <c r="AB626" s="559" t="s">
        <v>1614</v>
      </c>
      <c r="AC626" s="497"/>
      <c r="AD626" s="497"/>
      <c r="AE626" s="497" t="s">
        <v>1313</v>
      </c>
      <c r="AF626" s="499"/>
      <c r="AG626" s="499" t="s">
        <v>688</v>
      </c>
      <c r="AH626" s="500"/>
      <c r="AI626" s="500"/>
      <c r="AJ626" s="500"/>
      <c r="AK626" s="461"/>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612</v>
      </c>
      <c r="D627" s="554" t="s">
        <v>1580</v>
      </c>
      <c r="E627" s="489">
        <f t="shared" si="11"/>
        <v>567</v>
      </c>
      <c r="F627" s="489" t="s">
        <v>688</v>
      </c>
      <c r="G627" s="489" t="s">
        <v>3668</v>
      </c>
      <c r="H627" s="490" t="s">
        <v>115</v>
      </c>
      <c r="I627" s="490" t="s">
        <v>1002</v>
      </c>
      <c r="J627" s="490" t="s">
        <v>1324</v>
      </c>
      <c r="K627" s="628" t="s">
        <v>726</v>
      </c>
      <c r="L627" s="492"/>
      <c r="M627" s="514" t="s">
        <v>3677</v>
      </c>
      <c r="N627" s="494" t="s">
        <v>365</v>
      </c>
      <c r="O627" s="585" t="s">
        <v>519</v>
      </c>
      <c r="P627" s="495"/>
      <c r="Q627" s="494" t="s">
        <v>766</v>
      </c>
      <c r="R627" s="587" t="s">
        <v>413</v>
      </c>
      <c r="S627" s="557" t="s">
        <v>1585</v>
      </c>
      <c r="T627" s="497" t="s">
        <v>801</v>
      </c>
      <c r="U627" s="558">
        <v>38170</v>
      </c>
      <c r="V627" s="497">
        <f t="shared" ca="1" si="12"/>
        <v>21</v>
      </c>
      <c r="W627" s="559" t="s">
        <v>1586</v>
      </c>
      <c r="X627" s="497" t="s">
        <v>778</v>
      </c>
      <c r="Y627" s="497" t="s">
        <v>792</v>
      </c>
      <c r="Z627" s="559" t="s">
        <v>676</v>
      </c>
      <c r="AA627" s="559" t="s">
        <v>676</v>
      </c>
      <c r="AB627" s="559" t="s">
        <v>1374</v>
      </c>
      <c r="AC627" s="497"/>
      <c r="AD627" s="497"/>
      <c r="AE627" s="497" t="s">
        <v>1313</v>
      </c>
      <c r="AF627" s="499"/>
      <c r="AG627" s="499" t="s">
        <v>688</v>
      </c>
      <c r="AH627" s="500"/>
      <c r="AI627" s="500"/>
      <c r="AJ627" s="500"/>
      <c r="AK627" s="461"/>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613</v>
      </c>
      <c r="D628" s="554" t="s">
        <v>1737</v>
      </c>
      <c r="E628" s="489">
        <f t="shared" si="11"/>
        <v>568</v>
      </c>
      <c r="F628" s="489" t="s">
        <v>680</v>
      </c>
      <c r="G628" s="489" t="s">
        <v>3668</v>
      </c>
      <c r="H628" s="490" t="s">
        <v>115</v>
      </c>
      <c r="I628" s="490" t="s">
        <v>1002</v>
      </c>
      <c r="J628" s="490" t="s">
        <v>1324</v>
      </c>
      <c r="K628" s="628" t="s">
        <v>726</v>
      </c>
      <c r="L628" s="492"/>
      <c r="M628" s="514" t="s">
        <v>3677</v>
      </c>
      <c r="N628" s="494" t="s">
        <v>365</v>
      </c>
      <c r="O628" s="495"/>
      <c r="P628" s="495"/>
      <c r="Q628" s="573" t="s">
        <v>1617</v>
      </c>
      <c r="R628" s="556" t="s">
        <v>477</v>
      </c>
      <c r="S628" s="557" t="s">
        <v>1738</v>
      </c>
      <c r="T628" s="497" t="s">
        <v>731</v>
      </c>
      <c r="U628" s="558">
        <v>39065</v>
      </c>
      <c r="V628" s="497">
        <f t="shared" ca="1" si="12"/>
        <v>19</v>
      </c>
      <c r="W628" s="559" t="s">
        <v>1739</v>
      </c>
      <c r="X628" s="497" t="s">
        <v>778</v>
      </c>
      <c r="Y628" s="497" t="s">
        <v>792</v>
      </c>
      <c r="Z628" s="559" t="s">
        <v>676</v>
      </c>
      <c r="AA628" s="559" t="s">
        <v>676</v>
      </c>
      <c r="AB628" s="559" t="s">
        <v>1110</v>
      </c>
      <c r="AC628" s="497"/>
      <c r="AD628" s="497"/>
      <c r="AE628" s="497" t="s">
        <v>1313</v>
      </c>
      <c r="AF628" s="499"/>
      <c r="AG628" s="499" t="s">
        <v>688</v>
      </c>
      <c r="AH628" s="500"/>
      <c r="AI628" s="500"/>
      <c r="AJ628" s="500"/>
      <c r="AK628" s="461"/>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614</v>
      </c>
      <c r="D629" s="489" t="s">
        <v>2315</v>
      </c>
      <c r="E629" s="489">
        <f t="shared" si="11"/>
        <v>568</v>
      </c>
      <c r="F629" s="489"/>
      <c r="G629" s="489" t="s">
        <v>3668</v>
      </c>
      <c r="H629" s="490" t="s">
        <v>115</v>
      </c>
      <c r="I629" s="490" t="s">
        <v>1002</v>
      </c>
      <c r="J629" s="490" t="s">
        <v>2315</v>
      </c>
      <c r="K629" s="628" t="s">
        <v>726</v>
      </c>
      <c r="L629" s="544"/>
      <c r="M629" s="711" t="s">
        <v>3678</v>
      </c>
      <c r="N629" s="494"/>
      <c r="O629" s="495" t="s">
        <v>197</v>
      </c>
      <c r="P629" s="495"/>
      <c r="Q629" s="494"/>
      <c r="R629" s="621" t="s">
        <v>387</v>
      </c>
      <c r="S629" s="496" t="s">
        <v>2318</v>
      </c>
      <c r="T629" s="497" t="s">
        <v>801</v>
      </c>
      <c r="U629" s="498">
        <v>32520</v>
      </c>
      <c r="V629" s="497">
        <f t="shared" ca="1" si="12"/>
        <v>37</v>
      </c>
      <c r="W629" s="497"/>
      <c r="X629" s="497" t="s">
        <v>769</v>
      </c>
      <c r="Y629" s="497" t="s">
        <v>734</v>
      </c>
      <c r="Z629" s="497" t="s">
        <v>744</v>
      </c>
      <c r="AA629" s="497" t="s">
        <v>2290</v>
      </c>
      <c r="AB629" s="497" t="s">
        <v>2319</v>
      </c>
      <c r="AC629" s="497" t="s">
        <v>1012</v>
      </c>
      <c r="AD629" s="497"/>
      <c r="AE629" s="497"/>
      <c r="AF629" s="499"/>
      <c r="AG629" s="499"/>
      <c r="AH629" s="500"/>
      <c r="AI629" s="500"/>
      <c r="AJ629" s="500"/>
      <c r="AK629" s="461"/>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615</v>
      </c>
      <c r="D630" s="554" t="s">
        <v>2353</v>
      </c>
      <c r="E630" s="489">
        <f t="shared" si="11"/>
        <v>569</v>
      </c>
      <c r="F630" s="489" t="s">
        <v>688</v>
      </c>
      <c r="G630" s="489" t="s">
        <v>3668</v>
      </c>
      <c r="H630" s="490" t="s">
        <v>115</v>
      </c>
      <c r="I630" s="490" t="s">
        <v>1002</v>
      </c>
      <c r="J630" s="490" t="s">
        <v>2315</v>
      </c>
      <c r="K630" s="628" t="s">
        <v>726</v>
      </c>
      <c r="L630" s="492"/>
      <c r="M630" s="519" t="s">
        <v>3678</v>
      </c>
      <c r="N630" s="494" t="s">
        <v>365</v>
      </c>
      <c r="O630" s="495"/>
      <c r="P630" s="495"/>
      <c r="Q630" s="494" t="s">
        <v>799</v>
      </c>
      <c r="R630" s="587" t="s">
        <v>403</v>
      </c>
      <c r="S630" s="557" t="s">
        <v>2354</v>
      </c>
      <c r="T630" s="497" t="s">
        <v>801</v>
      </c>
      <c r="U630" s="558">
        <v>33996</v>
      </c>
      <c r="V630" s="497">
        <f t="shared" ca="1" si="12"/>
        <v>33</v>
      </c>
      <c r="W630" s="559" t="s">
        <v>2355</v>
      </c>
      <c r="X630" s="497" t="s">
        <v>778</v>
      </c>
      <c r="Y630" s="497" t="s">
        <v>792</v>
      </c>
      <c r="Z630" s="559" t="s">
        <v>744</v>
      </c>
      <c r="AA630" s="559" t="s">
        <v>744</v>
      </c>
      <c r="AB630" s="559" t="s">
        <v>2356</v>
      </c>
      <c r="AC630" s="497"/>
      <c r="AD630" s="497"/>
      <c r="AE630" s="497" t="s">
        <v>1313</v>
      </c>
      <c r="AF630" s="499"/>
      <c r="AG630" s="499" t="s">
        <v>688</v>
      </c>
      <c r="AH630" s="500"/>
      <c r="AI630" s="500"/>
      <c r="AJ630" s="500"/>
      <c r="AK630" s="461"/>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616</v>
      </c>
      <c r="D631" s="554" t="s">
        <v>2357</v>
      </c>
      <c r="E631" s="489">
        <f t="shared" si="11"/>
        <v>570</v>
      </c>
      <c r="F631" s="489" t="s">
        <v>688</v>
      </c>
      <c r="G631" s="489" t="s">
        <v>3668</v>
      </c>
      <c r="H631" s="490" t="s">
        <v>115</v>
      </c>
      <c r="I631" s="490" t="s">
        <v>1002</v>
      </c>
      <c r="J631" s="490" t="s">
        <v>2315</v>
      </c>
      <c r="K631" s="628" t="s">
        <v>726</v>
      </c>
      <c r="L631" s="492"/>
      <c r="M631" s="519" t="s">
        <v>3678</v>
      </c>
      <c r="N631" s="494" t="s">
        <v>365</v>
      </c>
      <c r="O631" s="495"/>
      <c r="P631" s="495"/>
      <c r="Q631" s="494" t="s">
        <v>766</v>
      </c>
      <c r="R631" s="587" t="s">
        <v>424</v>
      </c>
      <c r="S631" s="557" t="s">
        <v>2358</v>
      </c>
      <c r="T631" s="497" t="s">
        <v>801</v>
      </c>
      <c r="U631" s="558">
        <v>35880</v>
      </c>
      <c r="V631" s="497">
        <f t="shared" ca="1" si="12"/>
        <v>27</v>
      </c>
      <c r="W631" s="559" t="s">
        <v>2359</v>
      </c>
      <c r="X631" s="497" t="s">
        <v>778</v>
      </c>
      <c r="Y631" s="497" t="s">
        <v>792</v>
      </c>
      <c r="Z631" s="559" t="s">
        <v>740</v>
      </c>
      <c r="AA631" s="559" t="s">
        <v>1235</v>
      </c>
      <c r="AB631" s="559" t="s">
        <v>2360</v>
      </c>
      <c r="AC631" s="497"/>
      <c r="AD631" s="497"/>
      <c r="AE631" s="497" t="s">
        <v>1313</v>
      </c>
      <c r="AF631" s="499"/>
      <c r="AG631" s="499" t="s">
        <v>688</v>
      </c>
      <c r="AH631" s="500"/>
      <c r="AI631" s="500"/>
      <c r="AJ631" s="500"/>
      <c r="AK631" s="461"/>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617</v>
      </c>
      <c r="D632" s="554" t="s">
        <v>2361</v>
      </c>
      <c r="E632" s="489">
        <f t="shared" si="11"/>
        <v>571</v>
      </c>
      <c r="F632" s="489" t="s">
        <v>688</v>
      </c>
      <c r="G632" s="489" t="s">
        <v>3668</v>
      </c>
      <c r="H632" s="490" t="s">
        <v>115</v>
      </c>
      <c r="I632" s="490" t="s">
        <v>1002</v>
      </c>
      <c r="J632" s="490" t="s">
        <v>2315</v>
      </c>
      <c r="K632" s="628" t="s">
        <v>726</v>
      </c>
      <c r="L632" s="492"/>
      <c r="M632" s="519" t="s">
        <v>3678</v>
      </c>
      <c r="N632" s="494" t="s">
        <v>365</v>
      </c>
      <c r="O632" s="495"/>
      <c r="P632" s="495"/>
      <c r="Q632" s="494" t="s">
        <v>766</v>
      </c>
      <c r="R632" s="556" t="s">
        <v>445</v>
      </c>
      <c r="S632" s="557" t="s">
        <v>2362</v>
      </c>
      <c r="T632" s="497" t="s">
        <v>801</v>
      </c>
      <c r="U632" s="558">
        <v>36847</v>
      </c>
      <c r="V632" s="497">
        <f t="shared" ca="1" si="12"/>
        <v>25</v>
      </c>
      <c r="W632" s="559" t="s">
        <v>2363</v>
      </c>
      <c r="X632" s="497" t="s">
        <v>778</v>
      </c>
      <c r="Y632" s="497" t="s">
        <v>792</v>
      </c>
      <c r="Z632" s="559" t="s">
        <v>744</v>
      </c>
      <c r="AA632" s="559" t="s">
        <v>1235</v>
      </c>
      <c r="AB632" s="559" t="s">
        <v>2364</v>
      </c>
      <c r="AC632" s="497"/>
      <c r="AD632" s="497"/>
      <c r="AE632" s="497" t="s">
        <v>1313</v>
      </c>
      <c r="AF632" s="499"/>
      <c r="AG632" s="499" t="s">
        <v>688</v>
      </c>
      <c r="AH632" s="500"/>
      <c r="AI632" s="500"/>
      <c r="AJ632" s="500"/>
      <c r="AK632" s="461"/>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618</v>
      </c>
      <c r="D633" s="489" t="s">
        <v>2220</v>
      </c>
      <c r="E633" s="489">
        <f t="shared" si="11"/>
        <v>571</v>
      </c>
      <c r="F633" s="489"/>
      <c r="G633" s="489" t="s">
        <v>3668</v>
      </c>
      <c r="H633" s="490" t="s">
        <v>115</v>
      </c>
      <c r="I633" s="490" t="s">
        <v>1002</v>
      </c>
      <c r="J633" s="490" t="s">
        <v>2220</v>
      </c>
      <c r="K633" s="628" t="s">
        <v>726</v>
      </c>
      <c r="L633" s="544"/>
      <c r="M633" s="711" t="s">
        <v>3679</v>
      </c>
      <c r="N633" s="494"/>
      <c r="O633" s="495" t="s">
        <v>197</v>
      </c>
      <c r="P633" s="495"/>
      <c r="Q633" s="494"/>
      <c r="R633" s="621" t="s">
        <v>2223</v>
      </c>
      <c r="S633" s="496" t="s">
        <v>2224</v>
      </c>
      <c r="T633" s="497" t="s">
        <v>801</v>
      </c>
      <c r="U633" s="498">
        <v>37703</v>
      </c>
      <c r="V633" s="497">
        <f t="shared" ca="1" si="12"/>
        <v>22</v>
      </c>
      <c r="W633" s="497" t="s">
        <v>2225</v>
      </c>
      <c r="X633" s="497" t="s">
        <v>778</v>
      </c>
      <c r="Y633" s="497" t="s">
        <v>784</v>
      </c>
      <c r="Z633" s="497" t="s">
        <v>744</v>
      </c>
      <c r="AA633" s="497" t="s">
        <v>1235</v>
      </c>
      <c r="AB633" s="497" t="s">
        <v>2226</v>
      </c>
      <c r="AC633" s="497" t="s">
        <v>1012</v>
      </c>
      <c r="AD633" s="497"/>
      <c r="AE633" s="497"/>
      <c r="AF633" s="499"/>
      <c r="AG633" s="499"/>
      <c r="AH633" s="500"/>
      <c r="AI633" s="500"/>
      <c r="AJ633" s="500"/>
      <c r="AK633" s="461"/>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619</v>
      </c>
      <c r="D634" s="554" t="s">
        <v>2255</v>
      </c>
      <c r="E634" s="489">
        <f t="shared" si="11"/>
        <v>572</v>
      </c>
      <c r="F634" s="489" t="s">
        <v>688</v>
      </c>
      <c r="G634" s="489" t="s">
        <v>3668</v>
      </c>
      <c r="H634" s="490" t="s">
        <v>115</v>
      </c>
      <c r="I634" s="490" t="s">
        <v>1002</v>
      </c>
      <c r="J634" s="490" t="s">
        <v>2220</v>
      </c>
      <c r="K634" s="628" t="s">
        <v>726</v>
      </c>
      <c r="L634" s="492"/>
      <c r="M634" s="534" t="s">
        <v>3679</v>
      </c>
      <c r="N634" s="494" t="s">
        <v>365</v>
      </c>
      <c r="O634" s="495"/>
      <c r="P634" s="495"/>
      <c r="Q634" s="494" t="s">
        <v>766</v>
      </c>
      <c r="R634" s="587" t="s">
        <v>524</v>
      </c>
      <c r="S634" s="557" t="s">
        <v>2256</v>
      </c>
      <c r="T634" s="497" t="s">
        <v>801</v>
      </c>
      <c r="U634" s="558">
        <v>37194</v>
      </c>
      <c r="V634" s="497">
        <f t="shared" ca="1" si="12"/>
        <v>24</v>
      </c>
      <c r="W634" s="559" t="s">
        <v>2257</v>
      </c>
      <c r="X634" s="497" t="s">
        <v>778</v>
      </c>
      <c r="Y634" s="497" t="s">
        <v>792</v>
      </c>
      <c r="Z634" s="559" t="s">
        <v>744</v>
      </c>
      <c r="AA634" s="559" t="s">
        <v>744</v>
      </c>
      <c r="AB634" s="559" t="s">
        <v>2155</v>
      </c>
      <c r="AC634" s="497"/>
      <c r="AD634" s="497"/>
      <c r="AE634" s="497" t="s">
        <v>1313</v>
      </c>
      <c r="AF634" s="499"/>
      <c r="AG634" s="499" t="s">
        <v>688</v>
      </c>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620</v>
      </c>
      <c r="D635" s="554" t="s">
        <v>2222</v>
      </c>
      <c r="E635" s="489">
        <f t="shared" si="11"/>
        <v>573</v>
      </c>
      <c r="F635" s="489" t="s">
        <v>688</v>
      </c>
      <c r="G635" s="489" t="s">
        <v>3668</v>
      </c>
      <c r="H635" s="490" t="s">
        <v>115</v>
      </c>
      <c r="I635" s="490" t="s">
        <v>1002</v>
      </c>
      <c r="J635" s="490" t="s">
        <v>2220</v>
      </c>
      <c r="K635" s="628" t="s">
        <v>726</v>
      </c>
      <c r="L635" s="492"/>
      <c r="M635" s="534" t="s">
        <v>3679</v>
      </c>
      <c r="N635" s="494" t="s">
        <v>365</v>
      </c>
      <c r="O635" s="495" t="s">
        <v>84</v>
      </c>
      <c r="P635" s="495" t="s">
        <v>394</v>
      </c>
      <c r="Q635" s="494" t="s">
        <v>766</v>
      </c>
      <c r="R635" s="587" t="s">
        <v>421</v>
      </c>
      <c r="S635" s="557" t="s">
        <v>2231</v>
      </c>
      <c r="T635" s="497" t="s">
        <v>801</v>
      </c>
      <c r="U635" s="558">
        <v>37883</v>
      </c>
      <c r="V635" s="497">
        <f t="shared" ca="1" si="12"/>
        <v>22</v>
      </c>
      <c r="W635" s="559" t="s">
        <v>2232</v>
      </c>
      <c r="X635" s="497" t="s">
        <v>778</v>
      </c>
      <c r="Y635" s="497" t="s">
        <v>792</v>
      </c>
      <c r="Z635" s="559" t="s">
        <v>676</v>
      </c>
      <c r="AA635" s="559" t="s">
        <v>676</v>
      </c>
      <c r="AB635" s="559" t="s">
        <v>1921</v>
      </c>
      <c r="AC635" s="497"/>
      <c r="AD635" s="497"/>
      <c r="AE635" s="497" t="s">
        <v>1313</v>
      </c>
      <c r="AF635" s="499"/>
      <c r="AG635" s="499" t="s">
        <v>688</v>
      </c>
      <c r="AH635" s="500"/>
      <c r="AI635" s="500"/>
      <c r="AJ635" s="500"/>
      <c r="AK635" s="461"/>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621</v>
      </c>
      <c r="D636" s="554" t="s">
        <v>2258</v>
      </c>
      <c r="E636" s="489">
        <f t="shared" si="11"/>
        <v>574</v>
      </c>
      <c r="F636" s="489" t="s">
        <v>680</v>
      </c>
      <c r="G636" s="489" t="s">
        <v>3668</v>
      </c>
      <c r="H636" s="490" t="s">
        <v>115</v>
      </c>
      <c r="I636" s="490" t="s">
        <v>1002</v>
      </c>
      <c r="J636" s="490" t="s">
        <v>2220</v>
      </c>
      <c r="K636" s="628" t="s">
        <v>726</v>
      </c>
      <c r="L636" s="492"/>
      <c r="M636" s="534" t="s">
        <v>3679</v>
      </c>
      <c r="N636" s="494" t="s">
        <v>365</v>
      </c>
      <c r="O636" s="495"/>
      <c r="P636" s="495"/>
      <c r="Q636" s="573" t="s">
        <v>1617</v>
      </c>
      <c r="R636" s="556" t="s">
        <v>535</v>
      </c>
      <c r="S636" s="557" t="s">
        <v>2259</v>
      </c>
      <c r="T636" s="497" t="s">
        <v>801</v>
      </c>
      <c r="U636" s="558">
        <v>39601</v>
      </c>
      <c r="V636" s="497">
        <f t="shared" ca="1" si="12"/>
        <v>17</v>
      </c>
      <c r="W636" s="559" t="s">
        <v>2260</v>
      </c>
      <c r="X636" s="497" t="s">
        <v>778</v>
      </c>
      <c r="Y636" s="497" t="s">
        <v>792</v>
      </c>
      <c r="Z636" s="559" t="s">
        <v>744</v>
      </c>
      <c r="AA636" s="559" t="s">
        <v>744</v>
      </c>
      <c r="AB636" s="559" t="s">
        <v>2261</v>
      </c>
      <c r="AC636" s="497"/>
      <c r="AD636" s="497"/>
      <c r="AE636" s="497" t="s">
        <v>1313</v>
      </c>
      <c r="AF636" s="499"/>
      <c r="AG636" s="499" t="s">
        <v>688</v>
      </c>
      <c r="AH636" s="500"/>
      <c r="AI636" s="500"/>
      <c r="AJ636" s="500"/>
      <c r="AK636" s="461"/>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622</v>
      </c>
      <c r="D637" s="489" t="s">
        <v>2156</v>
      </c>
      <c r="E637" s="489">
        <f t="shared" si="11"/>
        <v>574</v>
      </c>
      <c r="F637" s="489"/>
      <c r="G637" s="489" t="s">
        <v>3668</v>
      </c>
      <c r="H637" s="490" t="s">
        <v>115</v>
      </c>
      <c r="I637" s="490" t="s">
        <v>1002</v>
      </c>
      <c r="J637" s="490" t="s">
        <v>2156</v>
      </c>
      <c r="K637" s="628" t="s">
        <v>726</v>
      </c>
      <c r="L637" s="544"/>
      <c r="M637" s="493" t="s">
        <v>3680</v>
      </c>
      <c r="N637" s="494"/>
      <c r="O637" s="495" t="s">
        <v>197</v>
      </c>
      <c r="P637" s="495"/>
      <c r="Q637" s="494"/>
      <c r="R637" s="621" t="s">
        <v>384</v>
      </c>
      <c r="S637" s="496" t="s">
        <v>2158</v>
      </c>
      <c r="T637" s="497" t="s">
        <v>731</v>
      </c>
      <c r="U637" s="498">
        <v>37769</v>
      </c>
      <c r="V637" s="497">
        <f t="shared" ca="1" si="12"/>
        <v>22</v>
      </c>
      <c r="W637" s="497" t="s">
        <v>2159</v>
      </c>
      <c r="X637" s="497" t="s">
        <v>778</v>
      </c>
      <c r="Y637" s="497" t="s">
        <v>734</v>
      </c>
      <c r="Z637" s="497" t="s">
        <v>744</v>
      </c>
      <c r="AA637" s="497" t="s">
        <v>744</v>
      </c>
      <c r="AB637" s="497" t="s">
        <v>2089</v>
      </c>
      <c r="AC637" s="497" t="s">
        <v>1012</v>
      </c>
      <c r="AD637" s="497"/>
      <c r="AE637" s="497"/>
      <c r="AF637" s="499"/>
      <c r="AG637" s="499"/>
      <c r="AH637" s="500"/>
      <c r="AI637" s="500"/>
      <c r="AJ637" s="500"/>
      <c r="AK637" s="461"/>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623</v>
      </c>
      <c r="D638" s="554" t="s">
        <v>2189</v>
      </c>
      <c r="E638" s="489">
        <f t="shared" si="11"/>
        <v>575</v>
      </c>
      <c r="F638" s="489" t="s">
        <v>680</v>
      </c>
      <c r="G638" s="489" t="s">
        <v>3668</v>
      </c>
      <c r="H638" s="490" t="s">
        <v>115</v>
      </c>
      <c r="I638" s="490" t="s">
        <v>1002</v>
      </c>
      <c r="J638" s="490" t="s">
        <v>2156</v>
      </c>
      <c r="K638" s="628" t="s">
        <v>726</v>
      </c>
      <c r="L638" s="492"/>
      <c r="M638" s="534" t="s">
        <v>3680</v>
      </c>
      <c r="N638" s="494" t="s">
        <v>365</v>
      </c>
      <c r="O638" s="495"/>
      <c r="P638" s="495"/>
      <c r="Q638" s="573" t="s">
        <v>1617</v>
      </c>
      <c r="R638" s="587" t="s">
        <v>534</v>
      </c>
      <c r="S638" s="649" t="s">
        <v>2190</v>
      </c>
      <c r="T638" s="497" t="s">
        <v>731</v>
      </c>
      <c r="U638" s="558">
        <v>39093</v>
      </c>
      <c r="V638" s="497">
        <f t="shared" ca="1" si="12"/>
        <v>19</v>
      </c>
      <c r="W638" s="559" t="s">
        <v>2191</v>
      </c>
      <c r="X638" s="497" t="s">
        <v>778</v>
      </c>
      <c r="Y638" s="497" t="s">
        <v>792</v>
      </c>
      <c r="Z638" s="559" t="s">
        <v>676</v>
      </c>
      <c r="AA638" s="559" t="s">
        <v>676</v>
      </c>
      <c r="AB638" s="559" t="s">
        <v>1401</v>
      </c>
      <c r="AC638" s="497"/>
      <c r="AD638" s="497"/>
      <c r="AE638" s="497" t="s">
        <v>1313</v>
      </c>
      <c r="AF638" s="499"/>
      <c r="AG638" s="499" t="s">
        <v>688</v>
      </c>
      <c r="AH638" s="500"/>
      <c r="AI638" s="500"/>
      <c r="AJ638" s="500"/>
      <c r="AK638" s="461"/>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624</v>
      </c>
      <c r="D639" s="554" t="s">
        <v>2192</v>
      </c>
      <c r="E639" s="489">
        <f t="shared" si="11"/>
        <v>576</v>
      </c>
      <c r="F639" s="489" t="s">
        <v>680</v>
      </c>
      <c r="G639" s="489" t="s">
        <v>3668</v>
      </c>
      <c r="H639" s="490" t="s">
        <v>115</v>
      </c>
      <c r="I639" s="490" t="s">
        <v>1002</v>
      </c>
      <c r="J639" s="490" t="s">
        <v>2156</v>
      </c>
      <c r="K639" s="628" t="s">
        <v>726</v>
      </c>
      <c r="L639" s="684"/>
      <c r="M639" s="518" t="s">
        <v>3680</v>
      </c>
      <c r="N639" s="494" t="s">
        <v>365</v>
      </c>
      <c r="O639" s="495"/>
      <c r="P639" s="495"/>
      <c r="Q639" s="573" t="s">
        <v>1617</v>
      </c>
      <c r="R639" s="586" t="s">
        <v>543</v>
      </c>
      <c r="S639" s="557" t="s">
        <v>2193</v>
      </c>
      <c r="T639" s="497" t="s">
        <v>731</v>
      </c>
      <c r="U639" s="558">
        <v>40221</v>
      </c>
      <c r="V639" s="497">
        <f t="shared" ca="1" si="12"/>
        <v>15</v>
      </c>
      <c r="W639" s="559" t="s">
        <v>2194</v>
      </c>
      <c r="X639" s="497" t="s">
        <v>778</v>
      </c>
      <c r="Y639" s="497" t="s">
        <v>792</v>
      </c>
      <c r="Z639" s="559" t="s">
        <v>740</v>
      </c>
      <c r="AA639" s="559" t="s">
        <v>740</v>
      </c>
      <c r="AB639" s="559" t="s">
        <v>1750</v>
      </c>
      <c r="AC639" s="495"/>
      <c r="AD639" s="495"/>
      <c r="AE639" s="497" t="s">
        <v>1313</v>
      </c>
      <c r="AF639" s="499"/>
      <c r="AG639" s="499" t="s">
        <v>688</v>
      </c>
      <c r="AH639" s="500"/>
      <c r="AI639" s="500"/>
      <c r="AJ639" s="500"/>
      <c r="AK639" s="461"/>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625</v>
      </c>
      <c r="D640" s="489" t="s">
        <v>1067</v>
      </c>
      <c r="E640" s="489">
        <f t="shared" si="11"/>
        <v>576</v>
      </c>
      <c r="F640" s="489"/>
      <c r="G640" s="489" t="s">
        <v>3681</v>
      </c>
      <c r="H640" s="490" t="s">
        <v>115</v>
      </c>
      <c r="I640" s="490" t="s">
        <v>1002</v>
      </c>
      <c r="J640" s="490" t="s">
        <v>1067</v>
      </c>
      <c r="K640" s="628" t="s">
        <v>726</v>
      </c>
      <c r="L640" s="544"/>
      <c r="M640" s="493" t="s">
        <v>3682</v>
      </c>
      <c r="N640" s="494"/>
      <c r="O640" s="495" t="s">
        <v>197</v>
      </c>
      <c r="P640" s="495"/>
      <c r="Q640" s="494"/>
      <c r="R640" s="683" t="s">
        <v>196</v>
      </c>
      <c r="S640" s="496" t="s">
        <v>1068</v>
      </c>
      <c r="T640" s="497" t="s">
        <v>731</v>
      </c>
      <c r="U640" s="498">
        <v>31834</v>
      </c>
      <c r="V640" s="497">
        <f t="shared" ca="1" si="12"/>
        <v>38</v>
      </c>
      <c r="W640" s="497" t="s">
        <v>1069</v>
      </c>
      <c r="X640" s="497" t="s">
        <v>733</v>
      </c>
      <c r="Y640" s="497" t="s">
        <v>734</v>
      </c>
      <c r="Z640" s="497" t="s">
        <v>676</v>
      </c>
      <c r="AA640" s="497" t="s">
        <v>1059</v>
      </c>
      <c r="AB640" s="497" t="s">
        <v>1070</v>
      </c>
      <c r="AC640" s="497" t="s">
        <v>1012</v>
      </c>
      <c r="AD640" s="497"/>
      <c r="AE640" s="497"/>
      <c r="AF640" s="499"/>
      <c r="AG640" s="499"/>
      <c r="AH640" s="500"/>
      <c r="AI640" s="500"/>
      <c r="AJ640" s="500"/>
      <c r="AK640" s="461"/>
      <c r="AL640" s="461"/>
      <c r="AM640" s="500"/>
      <c r="AN640" s="500"/>
      <c r="AO640" s="500"/>
      <c r="AP640" s="500"/>
      <c r="AQ640" s="500"/>
      <c r="AR640" s="500"/>
      <c r="AS640" s="500"/>
      <c r="AT640" s="500"/>
      <c r="AU640" s="500"/>
      <c r="AV640" s="500"/>
      <c r="AW640" s="500"/>
      <c r="AX640" s="500"/>
      <c r="AY640" s="500"/>
      <c r="AZ640" s="500"/>
      <c r="BA640" s="500"/>
    </row>
    <row r="641" spans="1:53" ht="15.75" customHeight="1">
      <c r="A641" s="461"/>
      <c r="B641" s="460"/>
      <c r="C641" s="489">
        <v>626</v>
      </c>
      <c r="D641" s="571" t="s">
        <v>1349</v>
      </c>
      <c r="E641" s="489">
        <f t="shared" si="11"/>
        <v>577</v>
      </c>
      <c r="F641" s="489" t="s">
        <v>688</v>
      </c>
      <c r="G641" s="489" t="s">
        <v>3681</v>
      </c>
      <c r="H641" s="490" t="s">
        <v>115</v>
      </c>
      <c r="I641" s="490" t="s">
        <v>3683</v>
      </c>
      <c r="J641" s="490" t="s">
        <v>1067</v>
      </c>
      <c r="K641" s="628" t="s">
        <v>726</v>
      </c>
      <c r="L641" s="684"/>
      <c r="M641" s="534" t="s">
        <v>3682</v>
      </c>
      <c r="N641" s="494" t="s">
        <v>365</v>
      </c>
      <c r="O641" s="495"/>
      <c r="P641" s="495"/>
      <c r="Q641" s="494" t="s">
        <v>729</v>
      </c>
      <c r="R641" s="572" t="s">
        <v>265</v>
      </c>
      <c r="S641" s="557" t="s">
        <v>1350</v>
      </c>
      <c r="T641" s="497" t="s">
        <v>731</v>
      </c>
      <c r="U641" s="520">
        <v>28259</v>
      </c>
      <c r="V641" s="497">
        <f t="shared" ca="1" si="12"/>
        <v>48</v>
      </c>
      <c r="W641" s="499" t="s">
        <v>1351</v>
      </c>
      <c r="X641" s="497" t="s">
        <v>778</v>
      </c>
      <c r="Y641" s="497" t="s">
        <v>792</v>
      </c>
      <c r="Z641" s="499" t="s">
        <v>676</v>
      </c>
      <c r="AA641" s="499" t="s">
        <v>676</v>
      </c>
      <c r="AB641" s="499" t="s">
        <v>1110</v>
      </c>
      <c r="AC641" s="495"/>
      <c r="AD641" s="495"/>
      <c r="AE641" s="497" t="s">
        <v>982</v>
      </c>
      <c r="AF641" s="499"/>
      <c r="AG641" s="499" t="s">
        <v>688</v>
      </c>
      <c r="AH641" s="461"/>
      <c r="AI641" s="500"/>
      <c r="AJ641" s="500"/>
      <c r="AK641" s="461"/>
      <c r="AL641" s="461"/>
      <c r="AM641" s="461"/>
      <c r="AN641" s="461"/>
      <c r="AO641" s="461"/>
      <c r="AP641" s="461"/>
      <c r="AQ641" s="461"/>
      <c r="AR641" s="461"/>
      <c r="AS641" s="461"/>
      <c r="AT641" s="461"/>
      <c r="AU641" s="461"/>
      <c r="AV641" s="461"/>
      <c r="AW641" s="461"/>
      <c r="AX641" s="461"/>
      <c r="AY641" s="461"/>
      <c r="AZ641" s="461"/>
      <c r="BA641" s="461"/>
    </row>
    <row r="642" spans="1:53" ht="15.75" customHeight="1">
      <c r="A642" s="461"/>
      <c r="B642" s="460"/>
      <c r="C642" s="489">
        <v>627</v>
      </c>
      <c r="D642" s="571" t="s">
        <v>1352</v>
      </c>
      <c r="E642" s="489">
        <f t="shared" si="11"/>
        <v>578</v>
      </c>
      <c r="F642" s="489" t="s">
        <v>688</v>
      </c>
      <c r="G642" s="489" t="s">
        <v>3681</v>
      </c>
      <c r="H642" s="490" t="s">
        <v>115</v>
      </c>
      <c r="I642" s="490" t="s">
        <v>3684</v>
      </c>
      <c r="J642" s="490" t="s">
        <v>1067</v>
      </c>
      <c r="K642" s="628" t="s">
        <v>726</v>
      </c>
      <c r="L642" s="684"/>
      <c r="M642" s="534" t="s">
        <v>3682</v>
      </c>
      <c r="N642" s="494" t="s">
        <v>365</v>
      </c>
      <c r="O642" s="495"/>
      <c r="P642" s="495"/>
      <c r="Q642" s="494" t="s">
        <v>729</v>
      </c>
      <c r="R642" s="572" t="s">
        <v>288</v>
      </c>
      <c r="S642" s="557" t="s">
        <v>1353</v>
      </c>
      <c r="T642" s="497" t="s">
        <v>731</v>
      </c>
      <c r="U642" s="520">
        <v>29734</v>
      </c>
      <c r="V642" s="497">
        <f t="shared" ca="1" si="12"/>
        <v>44</v>
      </c>
      <c r="W642" s="499" t="s">
        <v>1354</v>
      </c>
      <c r="X642" s="497" t="s">
        <v>778</v>
      </c>
      <c r="Y642" s="497" t="s">
        <v>792</v>
      </c>
      <c r="Z642" s="499" t="s">
        <v>846</v>
      </c>
      <c r="AA642" s="499" t="s">
        <v>676</v>
      </c>
      <c r="AB642" s="499" t="s">
        <v>1037</v>
      </c>
      <c r="AC642" s="495"/>
      <c r="AD642" s="495"/>
      <c r="AE642" s="497" t="s">
        <v>982</v>
      </c>
      <c r="AF642" s="499"/>
      <c r="AG642" s="499" t="s">
        <v>688</v>
      </c>
      <c r="AH642" s="461"/>
      <c r="AI642" s="500"/>
      <c r="AJ642" s="500"/>
      <c r="AK642" s="461"/>
      <c r="AL642" s="461"/>
      <c r="AM642" s="461"/>
      <c r="AN642" s="461"/>
      <c r="AO642" s="461"/>
      <c r="AP642" s="461"/>
      <c r="AQ642" s="461"/>
      <c r="AR642" s="461"/>
      <c r="AS642" s="461"/>
      <c r="AT642" s="461"/>
      <c r="AU642" s="461"/>
      <c r="AV642" s="461"/>
      <c r="AW642" s="461"/>
      <c r="AX642" s="461"/>
      <c r="AY642" s="461"/>
      <c r="AZ642" s="461"/>
      <c r="BA642" s="461"/>
    </row>
    <row r="643" spans="1:53" ht="15.75" customHeight="1">
      <c r="A643" s="461"/>
      <c r="B643" s="460"/>
      <c r="C643" s="489">
        <v>628</v>
      </c>
      <c r="D643" s="571" t="s">
        <v>1355</v>
      </c>
      <c r="E643" s="489">
        <f t="shared" si="11"/>
        <v>579</v>
      </c>
      <c r="F643" s="489" t="s">
        <v>688</v>
      </c>
      <c r="G643" s="489" t="s">
        <v>3681</v>
      </c>
      <c r="H643" s="490" t="s">
        <v>115</v>
      </c>
      <c r="I643" s="490" t="s">
        <v>3685</v>
      </c>
      <c r="J643" s="490" t="s">
        <v>1067</v>
      </c>
      <c r="K643" s="628" t="s">
        <v>726</v>
      </c>
      <c r="L643" s="684"/>
      <c r="M643" s="534" t="s">
        <v>3682</v>
      </c>
      <c r="N643" s="494" t="s">
        <v>365</v>
      </c>
      <c r="O643" s="495"/>
      <c r="P643" s="495"/>
      <c r="Q643" s="494" t="s">
        <v>729</v>
      </c>
      <c r="R643" s="572" t="s">
        <v>309</v>
      </c>
      <c r="S643" s="557" t="s">
        <v>1356</v>
      </c>
      <c r="T643" s="497" t="s">
        <v>731</v>
      </c>
      <c r="U643" s="520">
        <v>30020</v>
      </c>
      <c r="V643" s="497">
        <f t="shared" ca="1" si="12"/>
        <v>43</v>
      </c>
      <c r="W643" s="499" t="s">
        <v>1357</v>
      </c>
      <c r="X643" s="497" t="s">
        <v>778</v>
      </c>
      <c r="Y643" s="497" t="s">
        <v>792</v>
      </c>
      <c r="Z643" s="499" t="s">
        <v>676</v>
      </c>
      <c r="AA643" s="499" t="s">
        <v>676</v>
      </c>
      <c r="AB643" s="499" t="s">
        <v>1110</v>
      </c>
      <c r="AC643" s="495"/>
      <c r="AD643" s="495"/>
      <c r="AE643" s="497" t="s">
        <v>982</v>
      </c>
      <c r="AF643" s="499"/>
      <c r="AG643" s="499" t="s">
        <v>688</v>
      </c>
      <c r="AH643" s="461"/>
      <c r="AI643" s="500"/>
      <c r="AJ643" s="500"/>
      <c r="AK643" s="461"/>
      <c r="AL643" s="461"/>
      <c r="AM643" s="461"/>
      <c r="AN643" s="461"/>
      <c r="AO643" s="461"/>
      <c r="AP643" s="461"/>
      <c r="AQ643" s="461"/>
      <c r="AR643" s="461"/>
      <c r="AS643" s="461"/>
      <c r="AT643" s="461"/>
      <c r="AU643" s="461"/>
      <c r="AV643" s="461"/>
      <c r="AW643" s="461"/>
      <c r="AX643" s="461"/>
      <c r="AY643" s="461"/>
      <c r="AZ643" s="461"/>
      <c r="BA643" s="461"/>
    </row>
    <row r="644" spans="1:53" ht="15.75" customHeight="1">
      <c r="A644" s="461"/>
      <c r="B644" s="460"/>
      <c r="C644" s="489">
        <v>629</v>
      </c>
      <c r="D644" s="571" t="s">
        <v>1358</v>
      </c>
      <c r="E644" s="489">
        <f t="shared" si="11"/>
        <v>580</v>
      </c>
      <c r="F644" s="489" t="s">
        <v>688</v>
      </c>
      <c r="G644" s="489" t="s">
        <v>3681</v>
      </c>
      <c r="H644" s="490" t="s">
        <v>115</v>
      </c>
      <c r="I644" s="490" t="s">
        <v>3686</v>
      </c>
      <c r="J644" s="490" t="s">
        <v>1067</v>
      </c>
      <c r="K644" s="628" t="s">
        <v>726</v>
      </c>
      <c r="L644" s="684"/>
      <c r="M644" s="534" t="s">
        <v>3682</v>
      </c>
      <c r="N644" s="494" t="s">
        <v>365</v>
      </c>
      <c r="O644" s="495"/>
      <c r="P644" s="495"/>
      <c r="Q644" s="494" t="s">
        <v>729</v>
      </c>
      <c r="R644" s="572" t="s">
        <v>325</v>
      </c>
      <c r="S644" s="557" t="s">
        <v>1359</v>
      </c>
      <c r="T644" s="497" t="s">
        <v>731</v>
      </c>
      <c r="U644" s="520">
        <v>30250</v>
      </c>
      <c r="V644" s="497">
        <f t="shared" ca="1" si="12"/>
        <v>43</v>
      </c>
      <c r="W644" s="499" t="s">
        <v>1360</v>
      </c>
      <c r="X644" s="497" t="s">
        <v>778</v>
      </c>
      <c r="Y644" s="497" t="s">
        <v>792</v>
      </c>
      <c r="Z644" s="499" t="s">
        <v>676</v>
      </c>
      <c r="AA644" s="499" t="s">
        <v>676</v>
      </c>
      <c r="AB644" s="499" t="s">
        <v>1361</v>
      </c>
      <c r="AC644" s="495"/>
      <c r="AD644" s="495"/>
      <c r="AE644" s="497" t="s">
        <v>982</v>
      </c>
      <c r="AF644" s="499"/>
      <c r="AG644" s="499" t="s">
        <v>688</v>
      </c>
      <c r="AH644" s="461"/>
      <c r="AI644" s="500"/>
      <c r="AJ644" s="500"/>
      <c r="AK644" s="500"/>
      <c r="AL644" s="461"/>
      <c r="AM644" s="461"/>
      <c r="AN644" s="461"/>
      <c r="AO644" s="461"/>
      <c r="AP644" s="461"/>
      <c r="AQ644" s="461"/>
      <c r="AR644" s="461"/>
      <c r="AS644" s="461"/>
      <c r="AT644" s="461"/>
      <c r="AU644" s="461"/>
      <c r="AV644" s="461"/>
      <c r="AW644" s="461"/>
      <c r="AX644" s="461"/>
      <c r="AY644" s="461"/>
      <c r="AZ644" s="461"/>
      <c r="BA644" s="461"/>
    </row>
    <row r="645" spans="1:53" ht="15.75" customHeight="1">
      <c r="A645" s="461"/>
      <c r="B645" s="460"/>
      <c r="C645" s="489">
        <v>630</v>
      </c>
      <c r="D645" s="571" t="s">
        <v>1362</v>
      </c>
      <c r="E645" s="489">
        <f t="shared" si="11"/>
        <v>581</v>
      </c>
      <c r="F645" s="489" t="s">
        <v>688</v>
      </c>
      <c r="G645" s="489" t="s">
        <v>3681</v>
      </c>
      <c r="H645" s="490" t="s">
        <v>115</v>
      </c>
      <c r="I645" s="490" t="s">
        <v>3687</v>
      </c>
      <c r="J645" s="490" t="s">
        <v>1067</v>
      </c>
      <c r="K645" s="628" t="s">
        <v>726</v>
      </c>
      <c r="L645" s="684"/>
      <c r="M645" s="534" t="s">
        <v>3682</v>
      </c>
      <c r="N645" s="494" t="s">
        <v>365</v>
      </c>
      <c r="O645" s="495"/>
      <c r="P645" s="495"/>
      <c r="Q645" s="494" t="s">
        <v>729</v>
      </c>
      <c r="R645" s="534" t="s">
        <v>4015</v>
      </c>
      <c r="S645" s="557" t="s">
        <v>1363</v>
      </c>
      <c r="T645" s="497" t="s">
        <v>731</v>
      </c>
      <c r="U645" s="520">
        <v>34787</v>
      </c>
      <c r="V645" s="497">
        <f t="shared" ca="1" si="12"/>
        <v>30</v>
      </c>
      <c r="W645" s="499" t="s">
        <v>1364</v>
      </c>
      <c r="X645" s="497" t="s">
        <v>778</v>
      </c>
      <c r="Y645" s="497" t="s">
        <v>792</v>
      </c>
      <c r="Z645" s="499" t="s">
        <v>1131</v>
      </c>
      <c r="AA645" s="499" t="s">
        <v>1365</v>
      </c>
      <c r="AB645" s="499" t="s">
        <v>1366</v>
      </c>
      <c r="AC645" s="495"/>
      <c r="AD645" s="495"/>
      <c r="AE645" s="497" t="s">
        <v>982</v>
      </c>
      <c r="AF645" s="499"/>
      <c r="AG645" s="499" t="s">
        <v>688</v>
      </c>
      <c r="AH645" s="461"/>
      <c r="AI645" s="500"/>
      <c r="AJ645" s="500"/>
      <c r="AK645" s="461"/>
      <c r="AL645" s="461"/>
      <c r="AM645" s="461"/>
      <c r="AN645" s="461"/>
      <c r="AO645" s="461"/>
      <c r="AP645" s="461"/>
      <c r="AQ645" s="461"/>
      <c r="AR645" s="461"/>
      <c r="AS645" s="461"/>
      <c r="AT645" s="461"/>
      <c r="AU645" s="461"/>
      <c r="AV645" s="461"/>
      <c r="AW645" s="461"/>
      <c r="AX645" s="461"/>
      <c r="AY645" s="461"/>
      <c r="AZ645" s="461"/>
      <c r="BA645" s="461"/>
    </row>
    <row r="646" spans="1:53" ht="15.75" customHeight="1">
      <c r="A646" s="461"/>
      <c r="B646" s="460"/>
      <c r="C646" s="489">
        <v>631</v>
      </c>
      <c r="D646" s="571" t="s">
        <v>1338</v>
      </c>
      <c r="E646" s="489">
        <f t="shared" si="11"/>
        <v>582</v>
      </c>
      <c r="F646" s="489" t="s">
        <v>688</v>
      </c>
      <c r="G646" s="489" t="s">
        <v>3681</v>
      </c>
      <c r="H646" s="490" t="s">
        <v>115</v>
      </c>
      <c r="I646" s="490" t="s">
        <v>3689</v>
      </c>
      <c r="J646" s="490" t="s">
        <v>1067</v>
      </c>
      <c r="K646" s="628" t="s">
        <v>726</v>
      </c>
      <c r="L646" s="684"/>
      <c r="M646" s="534" t="s">
        <v>3682</v>
      </c>
      <c r="N646" s="494" t="s">
        <v>365</v>
      </c>
      <c r="O646" s="495"/>
      <c r="P646" s="495"/>
      <c r="Q646" s="494" t="s">
        <v>729</v>
      </c>
      <c r="R646" s="572" t="s">
        <v>343</v>
      </c>
      <c r="S646" s="557" t="s">
        <v>1342</v>
      </c>
      <c r="T646" s="497" t="s">
        <v>731</v>
      </c>
      <c r="U646" s="520">
        <v>35647</v>
      </c>
      <c r="V646" s="497">
        <f t="shared" ca="1" si="12"/>
        <v>28</v>
      </c>
      <c r="W646" s="499" t="s">
        <v>1343</v>
      </c>
      <c r="X646" s="497" t="s">
        <v>778</v>
      </c>
      <c r="Y646" s="497" t="s">
        <v>792</v>
      </c>
      <c r="Z646" s="499" t="s">
        <v>676</v>
      </c>
      <c r="AA646" s="499" t="s">
        <v>676</v>
      </c>
      <c r="AB646" s="499" t="s">
        <v>1344</v>
      </c>
      <c r="AC646" s="495"/>
      <c r="AD646" s="495"/>
      <c r="AE646" s="497" t="s">
        <v>982</v>
      </c>
      <c r="AF646" s="499"/>
      <c r="AG646" s="499" t="s">
        <v>688</v>
      </c>
      <c r="AH646" s="461"/>
      <c r="AI646" s="500"/>
      <c r="AJ646" s="500"/>
      <c r="AK646" s="461"/>
      <c r="AL646" s="461"/>
      <c r="AM646" s="461"/>
      <c r="AN646" s="461"/>
      <c r="AO646" s="461"/>
      <c r="AP646" s="461"/>
      <c r="AQ646" s="461"/>
      <c r="AR646" s="461"/>
      <c r="AS646" s="461"/>
      <c r="AT646" s="461"/>
      <c r="AU646" s="461"/>
      <c r="AV646" s="461"/>
      <c r="AW646" s="461"/>
      <c r="AX646" s="461"/>
      <c r="AY646" s="461"/>
      <c r="AZ646" s="461"/>
      <c r="BA646" s="461"/>
    </row>
    <row r="647" spans="1:53" ht="15.75" customHeight="1">
      <c r="A647" s="461"/>
      <c r="B647" s="460"/>
      <c r="C647" s="489">
        <v>632</v>
      </c>
      <c r="D647" s="571" t="s">
        <v>1367</v>
      </c>
      <c r="E647" s="489">
        <f t="shared" si="11"/>
        <v>583</v>
      </c>
      <c r="F647" s="489" t="s">
        <v>688</v>
      </c>
      <c r="G647" s="489" t="s">
        <v>3681</v>
      </c>
      <c r="H647" s="490" t="s">
        <v>115</v>
      </c>
      <c r="I647" s="490" t="s">
        <v>3690</v>
      </c>
      <c r="J647" s="490" t="s">
        <v>1067</v>
      </c>
      <c r="K647" s="628" t="s">
        <v>726</v>
      </c>
      <c r="L647" s="684"/>
      <c r="M647" s="534" t="s">
        <v>3682</v>
      </c>
      <c r="N647" s="494" t="s">
        <v>365</v>
      </c>
      <c r="O647" s="495"/>
      <c r="P647" s="495"/>
      <c r="Q647" s="573" t="s">
        <v>766</v>
      </c>
      <c r="R647" s="572" t="s">
        <v>350</v>
      </c>
      <c r="S647" s="557" t="s">
        <v>1368</v>
      </c>
      <c r="T647" s="497" t="s">
        <v>731</v>
      </c>
      <c r="U647" s="520">
        <v>32923</v>
      </c>
      <c r="V647" s="497">
        <f t="shared" ca="1" si="12"/>
        <v>35</v>
      </c>
      <c r="W647" s="499" t="s">
        <v>1369</v>
      </c>
      <c r="X647" s="497" t="s">
        <v>778</v>
      </c>
      <c r="Y647" s="497" t="s">
        <v>792</v>
      </c>
      <c r="Z647" s="499" t="s">
        <v>274</v>
      </c>
      <c r="AA647" s="499" t="s">
        <v>274</v>
      </c>
      <c r="AB647" s="499" t="s">
        <v>1370</v>
      </c>
      <c r="AC647" s="495"/>
      <c r="AD647" s="495"/>
      <c r="AE647" s="497" t="s">
        <v>982</v>
      </c>
      <c r="AF647" s="499"/>
      <c r="AG647" s="499" t="s">
        <v>688</v>
      </c>
      <c r="AH647" s="461"/>
      <c r="AI647" s="500"/>
      <c r="AJ647" s="500"/>
      <c r="AK647" s="461"/>
      <c r="AL647" s="461"/>
      <c r="AM647" s="461"/>
      <c r="AN647" s="461"/>
      <c r="AO647" s="461"/>
      <c r="AP647" s="461"/>
      <c r="AQ647" s="461"/>
      <c r="AR647" s="461"/>
      <c r="AS647" s="461"/>
      <c r="AT647" s="461"/>
      <c r="AU647" s="461"/>
      <c r="AV647" s="461"/>
      <c r="AW647" s="461"/>
      <c r="AX647" s="461"/>
      <c r="AY647" s="461"/>
      <c r="AZ647" s="461"/>
      <c r="BA647" s="461"/>
    </row>
    <row r="648" spans="1:53" ht="15.75" customHeight="1">
      <c r="A648" s="461"/>
      <c r="B648" s="460"/>
      <c r="C648" s="489">
        <v>633</v>
      </c>
      <c r="D648" s="571" t="s">
        <v>1371</v>
      </c>
      <c r="E648" s="489">
        <f t="shared" si="11"/>
        <v>584</v>
      </c>
      <c r="F648" s="489" t="s">
        <v>688</v>
      </c>
      <c r="G648" s="489" t="s">
        <v>3681</v>
      </c>
      <c r="H648" s="490" t="s">
        <v>115</v>
      </c>
      <c r="I648" s="490" t="s">
        <v>3690</v>
      </c>
      <c r="J648" s="490" t="s">
        <v>1067</v>
      </c>
      <c r="K648" s="628" t="s">
        <v>726</v>
      </c>
      <c r="L648" s="684"/>
      <c r="M648" s="534" t="s">
        <v>3682</v>
      </c>
      <c r="N648" s="494" t="s">
        <v>365</v>
      </c>
      <c r="O648" s="495"/>
      <c r="P648" s="495"/>
      <c r="Q648" s="573" t="s">
        <v>766</v>
      </c>
      <c r="R648" s="534" t="s">
        <v>4016</v>
      </c>
      <c r="S648" s="557" t="s">
        <v>1372</v>
      </c>
      <c r="T648" s="497" t="s">
        <v>731</v>
      </c>
      <c r="U648" s="574">
        <v>37793</v>
      </c>
      <c r="V648" s="497">
        <f t="shared" ca="1" si="12"/>
        <v>22</v>
      </c>
      <c r="W648" s="499" t="s">
        <v>1373</v>
      </c>
      <c r="X648" s="497" t="s">
        <v>778</v>
      </c>
      <c r="Y648" s="497" t="s">
        <v>792</v>
      </c>
      <c r="Z648" s="499" t="s">
        <v>676</v>
      </c>
      <c r="AA648" s="499" t="s">
        <v>676</v>
      </c>
      <c r="AB648" s="499" t="s">
        <v>1374</v>
      </c>
      <c r="AC648" s="495"/>
      <c r="AD648" s="495"/>
      <c r="AE648" s="497" t="s">
        <v>982</v>
      </c>
      <c r="AF648" s="499"/>
      <c r="AG648" s="499" t="s">
        <v>688</v>
      </c>
      <c r="AH648" s="461"/>
      <c r="AI648" s="500"/>
      <c r="AJ648" s="500"/>
      <c r="AK648" s="461"/>
      <c r="AL648" s="500"/>
      <c r="AM648" s="461"/>
      <c r="AN648" s="461"/>
      <c r="AO648" s="461"/>
      <c r="AP648" s="461"/>
      <c r="AQ648" s="461"/>
      <c r="AR648" s="461"/>
      <c r="AS648" s="461"/>
      <c r="AT648" s="461"/>
      <c r="AU648" s="461"/>
      <c r="AV648" s="461"/>
      <c r="AW648" s="461"/>
      <c r="AX648" s="461"/>
      <c r="AY648" s="461"/>
      <c r="AZ648" s="461"/>
      <c r="BA648" s="461"/>
    </row>
    <row r="649" spans="1:53" ht="15.75" customHeight="1">
      <c r="A649" s="461"/>
      <c r="B649" s="460"/>
      <c r="C649" s="489">
        <v>634</v>
      </c>
      <c r="D649" s="489" t="s">
        <v>1133</v>
      </c>
      <c r="E649" s="489">
        <f t="shared" si="11"/>
        <v>584</v>
      </c>
      <c r="F649" s="489"/>
      <c r="G649" s="489" t="s">
        <v>3681</v>
      </c>
      <c r="H649" s="490" t="s">
        <v>115</v>
      </c>
      <c r="I649" s="490" t="s">
        <v>1002</v>
      </c>
      <c r="J649" s="490" t="s">
        <v>1133</v>
      </c>
      <c r="K649" s="628" t="s">
        <v>726</v>
      </c>
      <c r="L649" s="544"/>
      <c r="M649" s="493" t="s">
        <v>3692</v>
      </c>
      <c r="N649" s="494"/>
      <c r="O649" s="495" t="s">
        <v>69</v>
      </c>
      <c r="P649" s="495"/>
      <c r="Q649" s="494"/>
      <c r="R649" s="683" t="s">
        <v>195</v>
      </c>
      <c r="S649" s="496" t="s">
        <v>1135</v>
      </c>
      <c r="T649" s="497" t="s">
        <v>801</v>
      </c>
      <c r="U649" s="498">
        <v>21384</v>
      </c>
      <c r="V649" s="497">
        <f t="shared" ca="1" si="12"/>
        <v>67</v>
      </c>
      <c r="W649" s="497" t="s">
        <v>1136</v>
      </c>
      <c r="X649" s="497" t="s">
        <v>778</v>
      </c>
      <c r="Y649" s="497" t="s">
        <v>734</v>
      </c>
      <c r="Z649" s="497" t="s">
        <v>676</v>
      </c>
      <c r="AA649" s="497" t="s">
        <v>1059</v>
      </c>
      <c r="AB649" s="497" t="s">
        <v>1066</v>
      </c>
      <c r="AC649" s="497" t="s">
        <v>1012</v>
      </c>
      <c r="AD649" s="497"/>
      <c r="AE649" s="497"/>
      <c r="AF649" s="499"/>
      <c r="AG649" s="499" t="s">
        <v>1055</v>
      </c>
      <c r="AH649" s="500"/>
      <c r="AI649" s="500"/>
      <c r="AJ649" s="500"/>
      <c r="AK649" s="461"/>
      <c r="AL649" s="461"/>
      <c r="AM649" s="500"/>
      <c r="AN649" s="500"/>
      <c r="AO649" s="500"/>
      <c r="AP649" s="500"/>
      <c r="AQ649" s="500"/>
      <c r="AR649" s="500"/>
      <c r="AS649" s="500"/>
      <c r="AT649" s="500"/>
      <c r="AU649" s="500"/>
      <c r="AV649" s="500"/>
      <c r="AW649" s="500"/>
      <c r="AX649" s="500"/>
      <c r="AY649" s="500"/>
      <c r="AZ649" s="500"/>
      <c r="BA649" s="500"/>
    </row>
    <row r="650" spans="1:53" ht="15.75" customHeight="1">
      <c r="A650" s="461"/>
      <c r="B650" s="460"/>
      <c r="C650" s="489">
        <v>635</v>
      </c>
      <c r="D650" s="521" t="s">
        <v>2087</v>
      </c>
      <c r="E650" s="489">
        <f t="shared" si="11"/>
        <v>585</v>
      </c>
      <c r="F650" s="489" t="s">
        <v>688</v>
      </c>
      <c r="G650" s="489" t="s">
        <v>3681</v>
      </c>
      <c r="H650" s="490" t="s">
        <v>115</v>
      </c>
      <c r="I650" s="490" t="s">
        <v>3693</v>
      </c>
      <c r="J650" s="490" t="s">
        <v>1133</v>
      </c>
      <c r="K650" s="628" t="s">
        <v>726</v>
      </c>
      <c r="L650" s="684"/>
      <c r="M650" s="534" t="s">
        <v>3692</v>
      </c>
      <c r="N650" s="494" t="s">
        <v>365</v>
      </c>
      <c r="O650" s="495"/>
      <c r="P650" s="495"/>
      <c r="Q650" s="494" t="s">
        <v>799</v>
      </c>
      <c r="R650" s="685" t="s">
        <v>231</v>
      </c>
      <c r="S650" s="557" t="s">
        <v>2088</v>
      </c>
      <c r="T650" s="686" t="s">
        <v>801</v>
      </c>
      <c r="U650" s="520">
        <v>21961</v>
      </c>
      <c r="V650" s="497">
        <f t="shared" ca="1" si="12"/>
        <v>65</v>
      </c>
      <c r="W650" s="499" t="s">
        <v>1369</v>
      </c>
      <c r="X650" s="497" t="s">
        <v>778</v>
      </c>
      <c r="Y650" s="497" t="s">
        <v>792</v>
      </c>
      <c r="Z650" s="499" t="s">
        <v>744</v>
      </c>
      <c r="AA650" s="499" t="s">
        <v>744</v>
      </c>
      <c r="AB650" s="499" t="s">
        <v>2089</v>
      </c>
      <c r="AC650" s="495"/>
      <c r="AD650" s="495"/>
      <c r="AE650" s="497" t="s">
        <v>982</v>
      </c>
      <c r="AF650" s="499"/>
      <c r="AG650" s="499" t="s">
        <v>688</v>
      </c>
      <c r="AH650" s="461"/>
      <c r="AI650" s="500"/>
      <c r="AJ650" s="500"/>
      <c r="AK650" s="461"/>
      <c r="AL650" s="461"/>
      <c r="AM650" s="461"/>
      <c r="AN650" s="461"/>
      <c r="AO650" s="461"/>
      <c r="AP650" s="461"/>
      <c r="AQ650" s="461"/>
      <c r="AR650" s="461"/>
      <c r="AS650" s="461"/>
      <c r="AT650" s="461"/>
      <c r="AU650" s="461"/>
      <c r="AV650" s="461"/>
      <c r="AW650" s="461"/>
      <c r="AX650" s="461"/>
      <c r="AY650" s="461"/>
      <c r="AZ650" s="461"/>
      <c r="BA650" s="461"/>
    </row>
    <row r="651" spans="1:53" ht="15.75" customHeight="1">
      <c r="A651" s="461"/>
      <c r="B651" s="460"/>
      <c r="C651" s="489">
        <v>636</v>
      </c>
      <c r="D651" s="521" t="s">
        <v>2090</v>
      </c>
      <c r="E651" s="489">
        <f t="shared" si="11"/>
        <v>586</v>
      </c>
      <c r="F651" s="489" t="s">
        <v>688</v>
      </c>
      <c r="G651" s="489" t="s">
        <v>3681</v>
      </c>
      <c r="H651" s="490" t="s">
        <v>115</v>
      </c>
      <c r="I651" s="490" t="s">
        <v>3694</v>
      </c>
      <c r="J651" s="490" t="s">
        <v>1133</v>
      </c>
      <c r="K651" s="628" t="s">
        <v>726</v>
      </c>
      <c r="L651" s="684"/>
      <c r="M651" s="534" t="s">
        <v>3692</v>
      </c>
      <c r="N651" s="494" t="s">
        <v>365</v>
      </c>
      <c r="O651" s="495"/>
      <c r="P651" s="495"/>
      <c r="Q651" s="494" t="s">
        <v>799</v>
      </c>
      <c r="R651" s="685" t="s">
        <v>257</v>
      </c>
      <c r="S651" s="557" t="s">
        <v>2091</v>
      </c>
      <c r="T651" s="686" t="s">
        <v>801</v>
      </c>
      <c r="U651" s="520">
        <v>22297</v>
      </c>
      <c r="V651" s="497">
        <f t="shared" ca="1" si="12"/>
        <v>65</v>
      </c>
      <c r="W651" s="499" t="s">
        <v>2092</v>
      </c>
      <c r="X651" s="497" t="s">
        <v>778</v>
      </c>
      <c r="Y651" s="497" t="s">
        <v>792</v>
      </c>
      <c r="Z651" s="499" t="s">
        <v>744</v>
      </c>
      <c r="AA651" s="499" t="s">
        <v>744</v>
      </c>
      <c r="AB651" s="499" t="s">
        <v>2093</v>
      </c>
      <c r="AC651" s="495"/>
      <c r="AD651" s="495"/>
      <c r="AE651" s="497" t="s">
        <v>982</v>
      </c>
      <c r="AF651" s="499"/>
      <c r="AG651" s="499" t="s">
        <v>688</v>
      </c>
      <c r="AH651" s="461"/>
      <c r="AI651" s="500"/>
      <c r="AJ651" s="500"/>
      <c r="AK651" s="461"/>
      <c r="AL651" s="461"/>
      <c r="AM651" s="461"/>
      <c r="AN651" s="461"/>
      <c r="AO651" s="461"/>
      <c r="AP651" s="461"/>
      <c r="AQ651" s="461"/>
      <c r="AR651" s="461"/>
      <c r="AS651" s="461"/>
      <c r="AT651" s="461"/>
      <c r="AU651" s="461"/>
      <c r="AV651" s="461"/>
      <c r="AW651" s="461"/>
      <c r="AX651" s="461"/>
      <c r="AY651" s="461"/>
      <c r="AZ651" s="461"/>
      <c r="BA651" s="461"/>
    </row>
    <row r="652" spans="1:53" ht="15.75" customHeight="1">
      <c r="A652" s="461"/>
      <c r="B652" s="460"/>
      <c r="C652" s="489">
        <v>637</v>
      </c>
      <c r="D652" s="521" t="s">
        <v>2094</v>
      </c>
      <c r="E652" s="489">
        <f t="shared" si="11"/>
        <v>587</v>
      </c>
      <c r="F652" s="489" t="s">
        <v>688</v>
      </c>
      <c r="G652" s="489" t="s">
        <v>3681</v>
      </c>
      <c r="H652" s="490" t="s">
        <v>115</v>
      </c>
      <c r="I652" s="490" t="s">
        <v>3695</v>
      </c>
      <c r="J652" s="490" t="s">
        <v>1133</v>
      </c>
      <c r="K652" s="628" t="s">
        <v>726</v>
      </c>
      <c r="L652" s="684"/>
      <c r="M652" s="534" t="s">
        <v>3692</v>
      </c>
      <c r="N652" s="494" t="s">
        <v>365</v>
      </c>
      <c r="O652" s="495"/>
      <c r="P652" s="495"/>
      <c r="Q652" s="494" t="s">
        <v>799</v>
      </c>
      <c r="R652" s="688" t="s">
        <v>279</v>
      </c>
      <c r="S652" s="527" t="s">
        <v>2095</v>
      </c>
      <c r="T652" s="686" t="s">
        <v>801</v>
      </c>
      <c r="U652" s="520">
        <v>25424</v>
      </c>
      <c r="V652" s="497">
        <f t="shared" ca="1" si="12"/>
        <v>56</v>
      </c>
      <c r="W652" s="499" t="s">
        <v>2096</v>
      </c>
      <c r="X652" s="497" t="s">
        <v>778</v>
      </c>
      <c r="Y652" s="497" t="s">
        <v>792</v>
      </c>
      <c r="Z652" s="499" t="s">
        <v>744</v>
      </c>
      <c r="AA652" s="499" t="s">
        <v>744</v>
      </c>
      <c r="AB652" s="499" t="s">
        <v>2089</v>
      </c>
      <c r="AC652" s="495"/>
      <c r="AD652" s="495"/>
      <c r="AE652" s="497" t="s">
        <v>982</v>
      </c>
      <c r="AF652" s="499"/>
      <c r="AG652" s="499" t="s">
        <v>688</v>
      </c>
      <c r="AH652" s="461"/>
      <c r="AI652" s="500"/>
      <c r="AJ652" s="500"/>
      <c r="AK652" s="461"/>
      <c r="AL652" s="461"/>
      <c r="AM652" s="461"/>
      <c r="AN652" s="461"/>
      <c r="AO652" s="461"/>
      <c r="AP652" s="461"/>
      <c r="AQ652" s="461"/>
      <c r="AR652" s="461"/>
      <c r="AS652" s="461"/>
      <c r="AT652" s="461"/>
      <c r="AU652" s="461"/>
      <c r="AV652" s="461"/>
      <c r="AW652" s="461"/>
      <c r="AX652" s="461"/>
      <c r="AY652" s="461"/>
      <c r="AZ652" s="461"/>
      <c r="BA652" s="461"/>
    </row>
    <row r="653" spans="1:53" ht="15.75" customHeight="1">
      <c r="A653" s="461"/>
      <c r="B653" s="460"/>
      <c r="C653" s="489">
        <v>638</v>
      </c>
      <c r="D653" s="521" t="s">
        <v>2097</v>
      </c>
      <c r="E653" s="489">
        <f t="shared" si="11"/>
        <v>588</v>
      </c>
      <c r="F653" s="489" t="s">
        <v>688</v>
      </c>
      <c r="G653" s="489" t="s">
        <v>3681</v>
      </c>
      <c r="H653" s="490" t="s">
        <v>115</v>
      </c>
      <c r="I653" s="490" t="s">
        <v>3693</v>
      </c>
      <c r="J653" s="490" t="s">
        <v>1133</v>
      </c>
      <c r="K653" s="628" t="s">
        <v>726</v>
      </c>
      <c r="L653" s="684"/>
      <c r="M653" s="534" t="s">
        <v>3692</v>
      </c>
      <c r="N653" s="494" t="s">
        <v>365</v>
      </c>
      <c r="O653" s="495"/>
      <c r="P653" s="495"/>
      <c r="Q653" s="494" t="s">
        <v>799</v>
      </c>
      <c r="R653" s="642" t="s">
        <v>300</v>
      </c>
      <c r="S653" s="496" t="s">
        <v>2098</v>
      </c>
      <c r="T653" s="686" t="s">
        <v>801</v>
      </c>
      <c r="U653" s="520">
        <v>25568</v>
      </c>
      <c r="V653" s="497">
        <f t="shared" ca="1" si="12"/>
        <v>56</v>
      </c>
      <c r="W653" s="499" t="s">
        <v>2099</v>
      </c>
      <c r="X653" s="497" t="s">
        <v>778</v>
      </c>
      <c r="Y653" s="497" t="s">
        <v>792</v>
      </c>
      <c r="Z653" s="499" t="s">
        <v>744</v>
      </c>
      <c r="AA653" s="499" t="s">
        <v>744</v>
      </c>
      <c r="AB653" s="499" t="s">
        <v>1931</v>
      </c>
      <c r="AC653" s="495"/>
      <c r="AD653" s="495"/>
      <c r="AE653" s="497" t="s">
        <v>982</v>
      </c>
      <c r="AF653" s="499"/>
      <c r="AG653" s="499" t="s">
        <v>688</v>
      </c>
      <c r="AH653" s="461"/>
      <c r="AI653" s="500"/>
      <c r="AJ653" s="500"/>
      <c r="AK653" s="461"/>
      <c r="AL653" s="461"/>
      <c r="AM653" s="461"/>
      <c r="AN653" s="461"/>
      <c r="AO653" s="461"/>
      <c r="AP653" s="461"/>
      <c r="AQ653" s="461"/>
      <c r="AR653" s="461"/>
      <c r="AS653" s="461"/>
      <c r="AT653" s="461"/>
      <c r="AU653" s="461"/>
      <c r="AV653" s="461"/>
      <c r="AW653" s="461"/>
      <c r="AX653" s="461"/>
      <c r="AY653" s="461"/>
      <c r="AZ653" s="461"/>
      <c r="BA653" s="461"/>
    </row>
    <row r="654" spans="1:53" ht="15.75" customHeight="1">
      <c r="A654" s="461"/>
      <c r="B654" s="460"/>
      <c r="C654" s="489">
        <v>639</v>
      </c>
      <c r="D654" s="521" t="s">
        <v>2100</v>
      </c>
      <c r="E654" s="489">
        <f t="shared" si="11"/>
        <v>589</v>
      </c>
      <c r="F654" s="489" t="s">
        <v>688</v>
      </c>
      <c r="G654" s="489" t="s">
        <v>3681</v>
      </c>
      <c r="H654" s="490" t="s">
        <v>115</v>
      </c>
      <c r="I654" s="490" t="s">
        <v>3696</v>
      </c>
      <c r="J654" s="490" t="s">
        <v>1133</v>
      </c>
      <c r="K654" s="628" t="s">
        <v>726</v>
      </c>
      <c r="L654" s="684"/>
      <c r="M654" s="534" t="s">
        <v>3692</v>
      </c>
      <c r="N654" s="494" t="s">
        <v>365</v>
      </c>
      <c r="O654" s="495"/>
      <c r="P654" s="495"/>
      <c r="Q654" s="494" t="s">
        <v>799</v>
      </c>
      <c r="R654" s="534" t="s">
        <v>320</v>
      </c>
      <c r="S654" s="557" t="s">
        <v>2101</v>
      </c>
      <c r="T654" s="686" t="s">
        <v>801</v>
      </c>
      <c r="U654" s="520">
        <v>25925</v>
      </c>
      <c r="V654" s="497">
        <f t="shared" ca="1" si="12"/>
        <v>55</v>
      </c>
      <c r="W654" s="499" t="s">
        <v>2102</v>
      </c>
      <c r="X654" s="497" t="s">
        <v>778</v>
      </c>
      <c r="Y654" s="497" t="s">
        <v>792</v>
      </c>
      <c r="Z654" s="499" t="s">
        <v>744</v>
      </c>
      <c r="AA654" s="499" t="s">
        <v>744</v>
      </c>
      <c r="AB654" s="499" t="s">
        <v>1931</v>
      </c>
      <c r="AC654" s="495"/>
      <c r="AD654" s="495"/>
      <c r="AE654" s="497" t="s">
        <v>982</v>
      </c>
      <c r="AF654" s="499"/>
      <c r="AG654" s="499" t="s">
        <v>688</v>
      </c>
      <c r="AH654" s="461"/>
      <c r="AI654" s="500"/>
      <c r="AJ654" s="500"/>
      <c r="AK654" s="461"/>
      <c r="AL654" s="461"/>
      <c r="AM654" s="461"/>
      <c r="AN654" s="461"/>
      <c r="AO654" s="461"/>
      <c r="AP654" s="461"/>
      <c r="AQ654" s="461"/>
      <c r="AR654" s="461"/>
      <c r="AS654" s="461"/>
      <c r="AT654" s="461"/>
      <c r="AU654" s="461"/>
      <c r="AV654" s="461"/>
      <c r="AW654" s="461"/>
      <c r="AX654" s="461"/>
      <c r="AY654" s="461"/>
      <c r="AZ654" s="461"/>
      <c r="BA654" s="461"/>
    </row>
    <row r="655" spans="1:53" ht="15.75" customHeight="1">
      <c r="A655" s="461"/>
      <c r="B655" s="460"/>
      <c r="C655" s="489">
        <v>640</v>
      </c>
      <c r="D655" s="521" t="s">
        <v>2103</v>
      </c>
      <c r="E655" s="489">
        <f t="shared" si="11"/>
        <v>590</v>
      </c>
      <c r="F655" s="489" t="s">
        <v>688</v>
      </c>
      <c r="G655" s="489" t="s">
        <v>3681</v>
      </c>
      <c r="H655" s="490" t="s">
        <v>115</v>
      </c>
      <c r="I655" s="490" t="s">
        <v>3697</v>
      </c>
      <c r="J655" s="490" t="s">
        <v>1133</v>
      </c>
      <c r="K655" s="628" t="s">
        <v>726</v>
      </c>
      <c r="L655" s="684"/>
      <c r="M655" s="534" t="s">
        <v>3692</v>
      </c>
      <c r="N655" s="494" t="s">
        <v>365</v>
      </c>
      <c r="O655" s="495"/>
      <c r="P655" s="495"/>
      <c r="Q655" s="494" t="s">
        <v>799</v>
      </c>
      <c r="R655" s="534" t="s">
        <v>334</v>
      </c>
      <c r="S655" s="557" t="s">
        <v>2104</v>
      </c>
      <c r="T655" s="686" t="s">
        <v>801</v>
      </c>
      <c r="U655" s="520">
        <v>25965</v>
      </c>
      <c r="V655" s="497">
        <f t="shared" ca="1" si="12"/>
        <v>54</v>
      </c>
      <c r="W655" s="499" t="s">
        <v>2105</v>
      </c>
      <c r="X655" s="497" t="s">
        <v>778</v>
      </c>
      <c r="Y655" s="497" t="s">
        <v>792</v>
      </c>
      <c r="Z655" s="499" t="s">
        <v>744</v>
      </c>
      <c r="AA655" s="499" t="s">
        <v>744</v>
      </c>
      <c r="AB655" s="499" t="s">
        <v>1703</v>
      </c>
      <c r="AC655" s="495"/>
      <c r="AD655" s="495"/>
      <c r="AE655" s="497" t="s">
        <v>982</v>
      </c>
      <c r="AF655" s="499"/>
      <c r="AG655" s="499" t="s">
        <v>688</v>
      </c>
      <c r="AH655" s="461"/>
      <c r="AI655" s="500"/>
      <c r="AJ655" s="500"/>
      <c r="AK655" s="461"/>
      <c r="AL655" s="461"/>
      <c r="AM655" s="461"/>
      <c r="AN655" s="461"/>
      <c r="AO655" s="461"/>
      <c r="AP655" s="461"/>
      <c r="AQ655" s="461"/>
      <c r="AR655" s="461"/>
      <c r="AS655" s="461"/>
      <c r="AT655" s="461"/>
      <c r="AU655" s="461"/>
      <c r="AV655" s="461"/>
      <c r="AW655" s="461"/>
      <c r="AX655" s="461"/>
      <c r="AY655" s="461"/>
      <c r="AZ655" s="461"/>
      <c r="BA655" s="461"/>
    </row>
    <row r="656" spans="1:53" ht="15.75" customHeight="1">
      <c r="A656" s="461"/>
      <c r="B656" s="460"/>
      <c r="C656" s="489">
        <v>641</v>
      </c>
      <c r="D656" s="521" t="s">
        <v>2106</v>
      </c>
      <c r="E656" s="489">
        <f t="shared" si="11"/>
        <v>591</v>
      </c>
      <c r="F656" s="489" t="s">
        <v>688</v>
      </c>
      <c r="G656" s="489" t="s">
        <v>3681</v>
      </c>
      <c r="H656" s="490" t="s">
        <v>115</v>
      </c>
      <c r="I656" s="490" t="s">
        <v>3698</v>
      </c>
      <c r="J656" s="490" t="s">
        <v>1133</v>
      </c>
      <c r="K656" s="628" t="s">
        <v>726</v>
      </c>
      <c r="L656" s="684"/>
      <c r="M656" s="534" t="s">
        <v>3692</v>
      </c>
      <c r="N656" s="494" t="s">
        <v>365</v>
      </c>
      <c r="O656" s="495"/>
      <c r="P656" s="495"/>
      <c r="Q656" s="494" t="s">
        <v>799</v>
      </c>
      <c r="R656" s="572" t="s">
        <v>2107</v>
      </c>
      <c r="S656" s="557" t="s">
        <v>2108</v>
      </c>
      <c r="T656" s="686" t="s">
        <v>801</v>
      </c>
      <c r="U656" s="520">
        <v>26507</v>
      </c>
      <c r="V656" s="497">
        <f t="shared" ca="1" si="12"/>
        <v>53</v>
      </c>
      <c r="W656" s="499" t="s">
        <v>2109</v>
      </c>
      <c r="X656" s="497" t="s">
        <v>778</v>
      </c>
      <c r="Y656" s="497" t="s">
        <v>792</v>
      </c>
      <c r="Z656" s="499" t="s">
        <v>1163</v>
      </c>
      <c r="AA656" s="499" t="s">
        <v>1163</v>
      </c>
      <c r="AB656" s="499" t="s">
        <v>2110</v>
      </c>
      <c r="AC656" s="495"/>
      <c r="AD656" s="495"/>
      <c r="AE656" s="497" t="s">
        <v>982</v>
      </c>
      <c r="AF656" s="499"/>
      <c r="AG656" s="499" t="s">
        <v>688</v>
      </c>
      <c r="AH656" s="461"/>
      <c r="AI656" s="500"/>
      <c r="AJ656" s="500"/>
      <c r="AK656" s="457"/>
      <c r="AL656" s="461"/>
      <c r="AM656" s="461"/>
      <c r="AN656" s="461"/>
      <c r="AO656" s="461"/>
      <c r="AP656" s="461"/>
      <c r="AQ656" s="461"/>
      <c r="AR656" s="461"/>
      <c r="AS656" s="461"/>
      <c r="AT656" s="461"/>
      <c r="AU656" s="461"/>
      <c r="AV656" s="461"/>
      <c r="AW656" s="461"/>
      <c r="AX656" s="461"/>
      <c r="AY656" s="461"/>
      <c r="AZ656" s="461"/>
      <c r="BA656" s="461"/>
    </row>
    <row r="657" spans="1:53" ht="15.75" customHeight="1">
      <c r="A657" s="461"/>
      <c r="B657" s="460"/>
      <c r="C657" s="489">
        <v>642</v>
      </c>
      <c r="D657" s="521" t="s">
        <v>2111</v>
      </c>
      <c r="E657" s="489">
        <f t="shared" si="11"/>
        <v>592</v>
      </c>
      <c r="F657" s="489" t="s">
        <v>688</v>
      </c>
      <c r="G657" s="489" t="s">
        <v>3681</v>
      </c>
      <c r="H657" s="490" t="s">
        <v>115</v>
      </c>
      <c r="I657" s="490" t="s">
        <v>3699</v>
      </c>
      <c r="J657" s="490" t="s">
        <v>1133</v>
      </c>
      <c r="K657" s="628" t="s">
        <v>726</v>
      </c>
      <c r="L657" s="684"/>
      <c r="M657" s="534" t="s">
        <v>3692</v>
      </c>
      <c r="N657" s="494" t="s">
        <v>365</v>
      </c>
      <c r="O657" s="495"/>
      <c r="P657" s="495"/>
      <c r="Q657" s="494" t="s">
        <v>799</v>
      </c>
      <c r="R657" s="572" t="s">
        <v>347</v>
      </c>
      <c r="S657" s="557" t="s">
        <v>2112</v>
      </c>
      <c r="T657" s="686" t="s">
        <v>801</v>
      </c>
      <c r="U657" s="520">
        <v>29212</v>
      </c>
      <c r="V657" s="497">
        <f t="shared" ca="1" si="12"/>
        <v>46</v>
      </c>
      <c r="W657" s="499" t="s">
        <v>2113</v>
      </c>
      <c r="X657" s="497" t="s">
        <v>778</v>
      </c>
      <c r="Y657" s="497" t="s">
        <v>792</v>
      </c>
      <c r="Z657" s="499" t="s">
        <v>744</v>
      </c>
      <c r="AA657" s="499" t="s">
        <v>2114</v>
      </c>
      <c r="AB657" s="499" t="s">
        <v>2115</v>
      </c>
      <c r="AC657" s="495"/>
      <c r="AD657" s="495"/>
      <c r="AE657" s="497" t="s">
        <v>982</v>
      </c>
      <c r="AF657" s="499"/>
      <c r="AG657" s="499" t="s">
        <v>688</v>
      </c>
      <c r="AH657" s="461"/>
      <c r="AI657" s="500"/>
      <c r="AJ657" s="500"/>
      <c r="AK657" s="457"/>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643</v>
      </c>
      <c r="D658" s="521" t="s">
        <v>2116</v>
      </c>
      <c r="E658" s="489">
        <f t="shared" si="11"/>
        <v>593</v>
      </c>
      <c r="F658" s="489" t="s">
        <v>688</v>
      </c>
      <c r="G658" s="489" t="s">
        <v>3681</v>
      </c>
      <c r="H658" s="490" t="s">
        <v>115</v>
      </c>
      <c r="I658" s="490" t="s">
        <v>3700</v>
      </c>
      <c r="J658" s="490" t="s">
        <v>1133</v>
      </c>
      <c r="K658" s="628" t="s">
        <v>726</v>
      </c>
      <c r="L658" s="684"/>
      <c r="M658" s="534" t="s">
        <v>3692</v>
      </c>
      <c r="N658" s="494" t="s">
        <v>365</v>
      </c>
      <c r="O658" s="495"/>
      <c r="P658" s="495"/>
      <c r="Q658" s="494" t="s">
        <v>799</v>
      </c>
      <c r="R658" s="534" t="s">
        <v>353</v>
      </c>
      <c r="S658" s="496" t="s">
        <v>2117</v>
      </c>
      <c r="T658" s="686" t="s">
        <v>801</v>
      </c>
      <c r="U658" s="520">
        <v>31483</v>
      </c>
      <c r="V658" s="497">
        <f t="shared" ca="1" si="12"/>
        <v>39</v>
      </c>
      <c r="W658" s="499" t="s">
        <v>2118</v>
      </c>
      <c r="X658" s="497" t="s">
        <v>778</v>
      </c>
      <c r="Y658" s="497" t="s">
        <v>792</v>
      </c>
      <c r="Z658" s="499" t="s">
        <v>744</v>
      </c>
      <c r="AA658" s="499" t="s">
        <v>744</v>
      </c>
      <c r="AB658" s="499" t="s">
        <v>1926</v>
      </c>
      <c r="AC658" s="495"/>
      <c r="AD658" s="495"/>
      <c r="AE658" s="497" t="s">
        <v>982</v>
      </c>
      <c r="AF658" s="499"/>
      <c r="AG658" s="499" t="s">
        <v>688</v>
      </c>
      <c r="AH658" s="461"/>
      <c r="AI658" s="500"/>
      <c r="AJ658" s="500"/>
      <c r="AK658" s="457"/>
      <c r="AL658" s="500"/>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644</v>
      </c>
      <c r="D659" s="489" t="s">
        <v>2384</v>
      </c>
      <c r="E659" s="489">
        <f t="shared" si="11"/>
        <v>593</v>
      </c>
      <c r="F659" s="489"/>
      <c r="G659" s="489" t="s">
        <v>3681</v>
      </c>
      <c r="H659" s="490" t="s">
        <v>115</v>
      </c>
      <c r="I659" s="490" t="s">
        <v>3701</v>
      </c>
      <c r="J659" s="490" t="s">
        <v>2384</v>
      </c>
      <c r="K659" s="490" t="s">
        <v>726</v>
      </c>
      <c r="L659" s="548"/>
      <c r="M659" s="534" t="s">
        <v>3702</v>
      </c>
      <c r="N659" s="494"/>
      <c r="O659" s="495" t="s">
        <v>197</v>
      </c>
      <c r="P659" s="495"/>
      <c r="Q659" s="494"/>
      <c r="R659" s="493" t="s">
        <v>301</v>
      </c>
      <c r="S659" s="496" t="s">
        <v>2385</v>
      </c>
      <c r="T659" s="497" t="s">
        <v>801</v>
      </c>
      <c r="U659" s="498">
        <v>23418</v>
      </c>
      <c r="V659" s="497">
        <f t="shared" ca="1" si="12"/>
        <v>61</v>
      </c>
      <c r="W659" s="497" t="s">
        <v>2386</v>
      </c>
      <c r="X659" s="497" t="s">
        <v>778</v>
      </c>
      <c r="Y659" s="497" t="s">
        <v>734</v>
      </c>
      <c r="Z659" s="497" t="s">
        <v>274</v>
      </c>
      <c r="AA659" s="497" t="s">
        <v>274</v>
      </c>
      <c r="AB659" s="497" t="s">
        <v>793</v>
      </c>
      <c r="AC659" s="497" t="s">
        <v>1012</v>
      </c>
      <c r="AD659" s="497"/>
      <c r="AE659" s="497"/>
      <c r="AF659" s="499"/>
      <c r="AG659" s="499"/>
      <c r="AH659" s="500"/>
      <c r="AI659" s="500"/>
      <c r="AJ659" s="500"/>
      <c r="AK659" s="457"/>
      <c r="AL659" s="461"/>
      <c r="AM659" s="500"/>
      <c r="AN659" s="500"/>
      <c r="AO659" s="500"/>
      <c r="AP659" s="500"/>
      <c r="AQ659" s="500"/>
      <c r="AR659" s="500"/>
      <c r="AS659" s="500"/>
      <c r="AT659" s="500"/>
      <c r="AU659" s="500"/>
      <c r="AV659" s="500"/>
      <c r="AW659" s="500"/>
      <c r="AX659" s="500"/>
      <c r="AY659" s="500"/>
      <c r="AZ659" s="500"/>
      <c r="BA659" s="500"/>
    </row>
    <row r="660" spans="1:53" ht="15.75" customHeight="1">
      <c r="A660" s="461"/>
      <c r="B660" s="460"/>
      <c r="C660" s="489">
        <v>645</v>
      </c>
      <c r="D660" s="521" t="s">
        <v>2603</v>
      </c>
      <c r="E660" s="489">
        <f t="shared" si="11"/>
        <v>594</v>
      </c>
      <c r="F660" s="489" t="s">
        <v>688</v>
      </c>
      <c r="G660" s="489" t="s">
        <v>3681</v>
      </c>
      <c r="H660" s="490" t="s">
        <v>115</v>
      </c>
      <c r="I660" s="490" t="s">
        <v>3703</v>
      </c>
      <c r="J660" s="490" t="s">
        <v>2384</v>
      </c>
      <c r="K660" s="628" t="s">
        <v>726</v>
      </c>
      <c r="L660" s="684"/>
      <c r="M660" s="534" t="s">
        <v>3702</v>
      </c>
      <c r="N660" s="494" t="s">
        <v>365</v>
      </c>
      <c r="O660" s="495"/>
      <c r="P660" s="495"/>
      <c r="Q660" s="494" t="s">
        <v>799</v>
      </c>
      <c r="R660" s="719" t="s">
        <v>407</v>
      </c>
      <c r="S660" s="527" t="s">
        <v>2604</v>
      </c>
      <c r="T660" s="686" t="s">
        <v>801</v>
      </c>
      <c r="U660" s="520">
        <v>22251</v>
      </c>
      <c r="V660" s="497">
        <f t="shared" ca="1" si="12"/>
        <v>65</v>
      </c>
      <c r="W660" s="499" t="s">
        <v>2605</v>
      </c>
      <c r="X660" s="497" t="s">
        <v>778</v>
      </c>
      <c r="Y660" s="497" t="s">
        <v>792</v>
      </c>
      <c r="Z660" s="499" t="s">
        <v>846</v>
      </c>
      <c r="AA660" s="499" t="s">
        <v>3704</v>
      </c>
      <c r="AB660" s="499" t="s">
        <v>1835</v>
      </c>
      <c r="AC660" s="495"/>
      <c r="AD660" s="495"/>
      <c r="AE660" s="497" t="s">
        <v>982</v>
      </c>
      <c r="AF660" s="499"/>
      <c r="AG660" s="499" t="s">
        <v>688</v>
      </c>
      <c r="AH660" s="461"/>
      <c r="AI660" s="500"/>
      <c r="AJ660" s="500"/>
      <c r="AK660" s="457"/>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646</v>
      </c>
      <c r="D661" s="521" t="s">
        <v>2606</v>
      </c>
      <c r="E661" s="489">
        <f t="shared" si="11"/>
        <v>595</v>
      </c>
      <c r="F661" s="489" t="s">
        <v>688</v>
      </c>
      <c r="G661" s="489" t="s">
        <v>3681</v>
      </c>
      <c r="H661" s="490" t="s">
        <v>115</v>
      </c>
      <c r="I661" s="490" t="s">
        <v>3705</v>
      </c>
      <c r="J661" s="490" t="s">
        <v>2384</v>
      </c>
      <c r="K661" s="628" t="s">
        <v>726</v>
      </c>
      <c r="L661" s="684"/>
      <c r="M661" s="534" t="s">
        <v>3702</v>
      </c>
      <c r="N661" s="494" t="s">
        <v>365</v>
      </c>
      <c r="O661" s="495"/>
      <c r="P661" s="495"/>
      <c r="Q661" s="494" t="s">
        <v>799</v>
      </c>
      <c r="R661" s="719" t="s">
        <v>428</v>
      </c>
      <c r="S661" s="527" t="s">
        <v>2607</v>
      </c>
      <c r="T661" s="686" t="s">
        <v>801</v>
      </c>
      <c r="U661" s="520">
        <v>23509</v>
      </c>
      <c r="V661" s="497">
        <f t="shared" ca="1" si="12"/>
        <v>61</v>
      </c>
      <c r="W661" s="499" t="s">
        <v>2608</v>
      </c>
      <c r="X661" s="497" t="s">
        <v>778</v>
      </c>
      <c r="Y661" s="497" t="s">
        <v>792</v>
      </c>
      <c r="Z661" s="499" t="s">
        <v>274</v>
      </c>
      <c r="AA661" s="499" t="s">
        <v>274</v>
      </c>
      <c r="AB661" s="499" t="s">
        <v>1592</v>
      </c>
      <c r="AC661" s="495"/>
      <c r="AD661" s="495"/>
      <c r="AE661" s="497" t="s">
        <v>982</v>
      </c>
      <c r="AF661" s="499"/>
      <c r="AG661" s="499" t="s">
        <v>688</v>
      </c>
      <c r="AH661" s="461"/>
      <c r="AI661" s="500"/>
      <c r="AJ661" s="500"/>
      <c r="AK661" s="457"/>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647</v>
      </c>
      <c r="D662" s="521" t="s">
        <v>2609</v>
      </c>
      <c r="E662" s="489">
        <f t="shared" si="11"/>
        <v>596</v>
      </c>
      <c r="F662" s="489" t="s">
        <v>688</v>
      </c>
      <c r="G662" s="489" t="s">
        <v>3681</v>
      </c>
      <c r="H662" s="490" t="s">
        <v>115</v>
      </c>
      <c r="I662" s="490" t="s">
        <v>3706</v>
      </c>
      <c r="J662" s="490" t="s">
        <v>2384</v>
      </c>
      <c r="K662" s="628" t="s">
        <v>726</v>
      </c>
      <c r="L662" s="684"/>
      <c r="M662" s="534" t="s">
        <v>3702</v>
      </c>
      <c r="N662" s="494" t="s">
        <v>365</v>
      </c>
      <c r="O662" s="495"/>
      <c r="P662" s="495"/>
      <c r="Q662" s="494" t="s">
        <v>799</v>
      </c>
      <c r="R662" s="719" t="s">
        <v>449</v>
      </c>
      <c r="S662" s="527" t="s">
        <v>2610</v>
      </c>
      <c r="T662" s="686" t="s">
        <v>801</v>
      </c>
      <c r="U662" s="520">
        <v>24081</v>
      </c>
      <c r="V662" s="497">
        <f t="shared" ca="1" si="12"/>
        <v>60</v>
      </c>
      <c r="W662" s="499" t="s">
        <v>2611</v>
      </c>
      <c r="X662" s="497" t="s">
        <v>778</v>
      </c>
      <c r="Y662" s="497" t="s">
        <v>792</v>
      </c>
      <c r="Z662" s="499" t="s">
        <v>274</v>
      </c>
      <c r="AA662" s="499" t="s">
        <v>274</v>
      </c>
      <c r="AB662" s="499" t="s">
        <v>687</v>
      </c>
      <c r="AC662" s="495"/>
      <c r="AD662" s="495"/>
      <c r="AE662" s="497" t="s">
        <v>982</v>
      </c>
      <c r="AF662" s="499"/>
      <c r="AG662" s="499" t="s">
        <v>688</v>
      </c>
      <c r="AH662" s="461"/>
      <c r="AI662" s="500"/>
      <c r="AJ662" s="500"/>
      <c r="AK662" s="193"/>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648</v>
      </c>
      <c r="D663" s="521" t="s">
        <v>2612</v>
      </c>
      <c r="E663" s="489">
        <f t="shared" si="11"/>
        <v>597</v>
      </c>
      <c r="F663" s="489" t="s">
        <v>688</v>
      </c>
      <c r="G663" s="489" t="s">
        <v>3681</v>
      </c>
      <c r="H663" s="490" t="s">
        <v>115</v>
      </c>
      <c r="I663" s="490" t="s">
        <v>3707</v>
      </c>
      <c r="J663" s="490" t="s">
        <v>2384</v>
      </c>
      <c r="K663" s="628" t="s">
        <v>726</v>
      </c>
      <c r="L663" s="684"/>
      <c r="M663" s="534" t="s">
        <v>3702</v>
      </c>
      <c r="N663" s="494" t="s">
        <v>365</v>
      </c>
      <c r="O663" s="495"/>
      <c r="P663" s="495"/>
      <c r="Q663" s="494" t="s">
        <v>799</v>
      </c>
      <c r="R663" s="719" t="s">
        <v>469</v>
      </c>
      <c r="S663" s="527" t="s">
        <v>2613</v>
      </c>
      <c r="T663" s="686" t="s">
        <v>801</v>
      </c>
      <c r="U663" s="520">
        <v>25716</v>
      </c>
      <c r="V663" s="497">
        <f t="shared" ca="1" si="12"/>
        <v>55</v>
      </c>
      <c r="W663" s="499" t="s">
        <v>2614</v>
      </c>
      <c r="X663" s="497" t="s">
        <v>778</v>
      </c>
      <c r="Y663" s="497" t="s">
        <v>792</v>
      </c>
      <c r="Z663" s="499" t="s">
        <v>274</v>
      </c>
      <c r="AA663" s="499" t="s">
        <v>274</v>
      </c>
      <c r="AB663" s="499" t="s">
        <v>2615</v>
      </c>
      <c r="AC663" s="495"/>
      <c r="AD663" s="495"/>
      <c r="AE663" s="497" t="s">
        <v>982</v>
      </c>
      <c r="AF663" s="499"/>
      <c r="AG663" s="499" t="s">
        <v>688</v>
      </c>
      <c r="AH663" s="461"/>
      <c r="AI663" s="500"/>
      <c r="AJ663" s="500"/>
      <c r="AK663" s="193"/>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649</v>
      </c>
      <c r="D664" s="521" t="s">
        <v>2616</v>
      </c>
      <c r="E664" s="489">
        <f t="shared" si="11"/>
        <v>598</v>
      </c>
      <c r="F664" s="489" t="s">
        <v>688</v>
      </c>
      <c r="G664" s="489" t="s">
        <v>3681</v>
      </c>
      <c r="H664" s="490" t="s">
        <v>115</v>
      </c>
      <c r="I664" s="490" t="s">
        <v>3708</v>
      </c>
      <c r="J664" s="490" t="s">
        <v>2384</v>
      </c>
      <c r="K664" s="628" t="s">
        <v>726</v>
      </c>
      <c r="L664" s="684"/>
      <c r="M664" s="534" t="s">
        <v>3702</v>
      </c>
      <c r="N664" s="494" t="s">
        <v>365</v>
      </c>
      <c r="O664" s="495"/>
      <c r="P664" s="495"/>
      <c r="Q664" s="494" t="s">
        <v>799</v>
      </c>
      <c r="R664" s="719" t="s">
        <v>485</v>
      </c>
      <c r="S664" s="527" t="s">
        <v>2617</v>
      </c>
      <c r="T664" s="686" t="s">
        <v>801</v>
      </c>
      <c r="U664" s="520">
        <v>26041</v>
      </c>
      <c r="V664" s="497">
        <f t="shared" ca="1" si="12"/>
        <v>54</v>
      </c>
      <c r="W664" s="499" t="s">
        <v>2618</v>
      </c>
      <c r="X664" s="497" t="s">
        <v>778</v>
      </c>
      <c r="Y664" s="497" t="s">
        <v>792</v>
      </c>
      <c r="Z664" s="499" t="s">
        <v>740</v>
      </c>
      <c r="AA664" s="499" t="s">
        <v>740</v>
      </c>
      <c r="AB664" s="499" t="s">
        <v>1750</v>
      </c>
      <c r="AC664" s="495"/>
      <c r="AD664" s="495"/>
      <c r="AE664" s="497" t="s">
        <v>982</v>
      </c>
      <c r="AF664" s="499"/>
      <c r="AG664" s="499" t="s">
        <v>688</v>
      </c>
      <c r="AH664" s="461"/>
      <c r="AI664" s="500"/>
      <c r="AJ664" s="500"/>
      <c r="AK664" s="193"/>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650</v>
      </c>
      <c r="D665" s="521" t="s">
        <v>2619</v>
      </c>
      <c r="E665" s="489">
        <f t="shared" si="11"/>
        <v>599</v>
      </c>
      <c r="F665" s="489" t="s">
        <v>688</v>
      </c>
      <c r="G665" s="489" t="s">
        <v>3681</v>
      </c>
      <c r="H665" s="490" t="s">
        <v>115</v>
      </c>
      <c r="I665" s="490" t="s">
        <v>3709</v>
      </c>
      <c r="J665" s="490" t="s">
        <v>2384</v>
      </c>
      <c r="K665" s="628" t="s">
        <v>726</v>
      </c>
      <c r="L665" s="684"/>
      <c r="M665" s="534" t="s">
        <v>3702</v>
      </c>
      <c r="N665" s="494" t="s">
        <v>365</v>
      </c>
      <c r="O665" s="495"/>
      <c r="P665" s="495"/>
      <c r="Q665" s="494" t="s">
        <v>799</v>
      </c>
      <c r="R665" s="719" t="s">
        <v>504</v>
      </c>
      <c r="S665" s="527" t="s">
        <v>2620</v>
      </c>
      <c r="T665" s="686" t="s">
        <v>801</v>
      </c>
      <c r="U665" s="520">
        <v>26626</v>
      </c>
      <c r="V665" s="497">
        <f t="shared" ca="1" si="12"/>
        <v>53</v>
      </c>
      <c r="W665" s="499" t="s">
        <v>2621</v>
      </c>
      <c r="X665" s="497" t="s">
        <v>778</v>
      </c>
      <c r="Y665" s="497" t="s">
        <v>792</v>
      </c>
      <c r="Z665" s="499" t="s">
        <v>274</v>
      </c>
      <c r="AA665" s="499" t="s">
        <v>274</v>
      </c>
      <c r="AB665" s="499" t="s">
        <v>2622</v>
      </c>
      <c r="AC665" s="495"/>
      <c r="AD665" s="495"/>
      <c r="AE665" s="497" t="s">
        <v>982</v>
      </c>
      <c r="AF665" s="499"/>
      <c r="AG665" s="499" t="s">
        <v>688</v>
      </c>
      <c r="AH665" s="461"/>
      <c r="AI665" s="500"/>
      <c r="AJ665" s="500"/>
      <c r="AK665" s="193"/>
      <c r="AL665" s="461"/>
      <c r="AM665" s="461"/>
      <c r="AN665" s="461"/>
      <c r="AO665" s="461"/>
      <c r="AP665" s="461"/>
      <c r="AQ665" s="461"/>
      <c r="AR665" s="461"/>
      <c r="AS665" s="461"/>
      <c r="AT665" s="461"/>
      <c r="AU665" s="461"/>
      <c r="AV665" s="461"/>
      <c r="AW665" s="461"/>
      <c r="AX665" s="461"/>
      <c r="AY665" s="461"/>
      <c r="AZ665" s="461"/>
      <c r="BA665" s="461"/>
    </row>
    <row r="666" spans="1:53" ht="15.75" customHeight="1">
      <c r="A666" s="461"/>
      <c r="B666" s="460"/>
      <c r="C666" s="489">
        <v>651</v>
      </c>
      <c r="D666" s="521" t="s">
        <v>2623</v>
      </c>
      <c r="E666" s="489">
        <f t="shared" si="11"/>
        <v>600</v>
      </c>
      <c r="F666" s="489" t="s">
        <v>688</v>
      </c>
      <c r="G666" s="489" t="s">
        <v>3681</v>
      </c>
      <c r="H666" s="490" t="s">
        <v>115</v>
      </c>
      <c r="I666" s="490" t="s">
        <v>3710</v>
      </c>
      <c r="J666" s="490" t="s">
        <v>2384</v>
      </c>
      <c r="K666" s="628" t="s">
        <v>726</v>
      </c>
      <c r="L666" s="684"/>
      <c r="M666" s="534" t="s">
        <v>3702</v>
      </c>
      <c r="N666" s="494" t="s">
        <v>365</v>
      </c>
      <c r="O666" s="495"/>
      <c r="P666" s="495"/>
      <c r="Q666" s="494" t="s">
        <v>799</v>
      </c>
      <c r="R666" s="719" t="s">
        <v>517</v>
      </c>
      <c r="S666" s="527" t="s">
        <v>2624</v>
      </c>
      <c r="T666" s="686" t="s">
        <v>801</v>
      </c>
      <c r="U666" s="520">
        <v>27940</v>
      </c>
      <c r="V666" s="497">
        <f t="shared" ca="1" si="12"/>
        <v>49</v>
      </c>
      <c r="W666" s="499" t="s">
        <v>2625</v>
      </c>
      <c r="X666" s="497" t="s">
        <v>778</v>
      </c>
      <c r="Y666" s="497" t="s">
        <v>792</v>
      </c>
      <c r="Z666" s="499" t="s">
        <v>274</v>
      </c>
      <c r="AA666" s="499" t="s">
        <v>274</v>
      </c>
      <c r="AB666" s="499" t="s">
        <v>2626</v>
      </c>
      <c r="AC666" s="495"/>
      <c r="AD666" s="495"/>
      <c r="AE666" s="497" t="s">
        <v>982</v>
      </c>
      <c r="AF666" s="499"/>
      <c r="AG666" s="499" t="s">
        <v>688</v>
      </c>
      <c r="AH666" s="461"/>
      <c r="AI666" s="500"/>
      <c r="AJ666" s="500"/>
      <c r="AK666" s="193"/>
      <c r="AL666" s="461"/>
      <c r="AM666" s="461"/>
      <c r="AN666" s="461"/>
      <c r="AO666" s="461"/>
      <c r="AP666" s="461"/>
      <c r="AQ666" s="461"/>
      <c r="AR666" s="461"/>
      <c r="AS666" s="461"/>
      <c r="AT666" s="461"/>
      <c r="AU666" s="461"/>
      <c r="AV666" s="461"/>
      <c r="AW666" s="461"/>
      <c r="AX666" s="461"/>
      <c r="AY666" s="461"/>
      <c r="AZ666" s="461"/>
      <c r="BA666" s="461"/>
    </row>
    <row r="667" spans="1:53" ht="15.75" customHeight="1">
      <c r="A667" s="461"/>
      <c r="B667" s="460"/>
      <c r="C667" s="489">
        <v>652</v>
      </c>
      <c r="D667" s="521" t="s">
        <v>2627</v>
      </c>
      <c r="E667" s="489">
        <f t="shared" si="11"/>
        <v>601</v>
      </c>
      <c r="F667" s="489" t="s">
        <v>688</v>
      </c>
      <c r="G667" s="489" t="s">
        <v>3681</v>
      </c>
      <c r="H667" s="490" t="s">
        <v>115</v>
      </c>
      <c r="I667" s="490" t="s">
        <v>3711</v>
      </c>
      <c r="J667" s="490" t="s">
        <v>2384</v>
      </c>
      <c r="K667" s="628" t="s">
        <v>726</v>
      </c>
      <c r="L667" s="684"/>
      <c r="M667" s="534" t="s">
        <v>3702</v>
      </c>
      <c r="N667" s="494" t="s">
        <v>365</v>
      </c>
      <c r="O667" s="495"/>
      <c r="P667" s="495"/>
      <c r="Q667" s="494" t="s">
        <v>799</v>
      </c>
      <c r="R667" s="719" t="s">
        <v>528</v>
      </c>
      <c r="S667" s="527" t="s">
        <v>2628</v>
      </c>
      <c r="T667" s="686" t="s">
        <v>801</v>
      </c>
      <c r="U667" s="520">
        <v>31512</v>
      </c>
      <c r="V667" s="497">
        <f t="shared" ca="1" si="12"/>
        <v>39</v>
      </c>
      <c r="W667" s="499" t="s">
        <v>2629</v>
      </c>
      <c r="X667" s="497" t="s">
        <v>778</v>
      </c>
      <c r="Y667" s="497" t="s">
        <v>792</v>
      </c>
      <c r="Z667" s="499" t="s">
        <v>740</v>
      </c>
      <c r="AA667" s="499" t="s">
        <v>740</v>
      </c>
      <c r="AB667" s="499" t="s">
        <v>1750</v>
      </c>
      <c r="AC667" s="495"/>
      <c r="AD667" s="495"/>
      <c r="AE667" s="497" t="s">
        <v>982</v>
      </c>
      <c r="AF667" s="499"/>
      <c r="AG667" s="499" t="s">
        <v>688</v>
      </c>
      <c r="AH667" s="461"/>
      <c r="AI667" s="500"/>
      <c r="AJ667" s="500"/>
      <c r="AK667" s="193"/>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c r="D668" s="1058"/>
      <c r="E668" s="489"/>
      <c r="F668" s="489"/>
      <c r="G668" s="489"/>
      <c r="H668" s="490"/>
      <c r="I668" s="490"/>
      <c r="J668" s="490"/>
      <c r="K668" s="628"/>
      <c r="L668" s="684"/>
      <c r="M668" s="534"/>
      <c r="N668" s="494"/>
      <c r="O668" s="495"/>
      <c r="P668" s="495"/>
      <c r="Q668" s="494"/>
      <c r="R668" s="1059"/>
      <c r="S668" s="527"/>
      <c r="T668" s="686"/>
      <c r="U668" s="520"/>
      <c r="V668" s="497"/>
      <c r="W668" s="499"/>
      <c r="X668" s="497"/>
      <c r="Y668" s="497"/>
      <c r="Z668" s="495"/>
      <c r="AA668" s="495"/>
      <c r="AB668" s="499"/>
      <c r="AC668" s="495"/>
      <c r="AD668" s="495"/>
      <c r="AE668" s="497"/>
      <c r="AF668" s="499"/>
      <c r="AG668" s="499"/>
      <c r="AH668" s="461"/>
      <c r="AI668" s="461"/>
      <c r="AJ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1</v>
      </c>
      <c r="D669" s="575" t="s">
        <v>1987</v>
      </c>
      <c r="E669" s="489">
        <f t="shared" ref="E669:E687" si="13">SUBTOTAL(103,$Q$15:Q669)</f>
        <v>602</v>
      </c>
      <c r="F669" s="489" t="s">
        <v>688</v>
      </c>
      <c r="G669" s="489" t="s">
        <v>4017</v>
      </c>
      <c r="H669" s="490" t="s">
        <v>115</v>
      </c>
      <c r="I669" s="490" t="s">
        <v>3711</v>
      </c>
      <c r="J669" s="490" t="s">
        <v>2384</v>
      </c>
      <c r="K669" s="628" t="s">
        <v>726</v>
      </c>
      <c r="L669" s="684"/>
      <c r="M669" s="534"/>
      <c r="N669" s="494" t="s">
        <v>365</v>
      </c>
      <c r="O669" s="495"/>
      <c r="P669" s="495"/>
      <c r="Q669" s="494" t="s">
        <v>850</v>
      </c>
      <c r="R669" s="630" t="s">
        <v>275</v>
      </c>
      <c r="S669" s="527"/>
      <c r="T669" s="686"/>
      <c r="U669" s="520"/>
      <c r="V669" s="497">
        <f ca="1">DATEDIF('41.10월 취합마스터파일의 사본'!$U669,TODAY(),"Y")</f>
        <v>126</v>
      </c>
      <c r="W669" s="499"/>
      <c r="X669" s="497" t="s">
        <v>778</v>
      </c>
      <c r="Y669" s="497" t="s">
        <v>792</v>
      </c>
      <c r="Z669" s="495"/>
      <c r="AA669" s="495"/>
      <c r="AB669" s="499"/>
      <c r="AC669" s="495"/>
      <c r="AD669" s="495"/>
      <c r="AE669" s="497" t="s">
        <v>1380</v>
      </c>
      <c r="AF669" s="499"/>
      <c r="AG669" s="499" t="s">
        <v>688</v>
      </c>
      <c r="AH669" s="461"/>
      <c r="AI669" s="461"/>
      <c r="AJ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2</v>
      </c>
      <c r="D670" s="575" t="s">
        <v>1932</v>
      </c>
      <c r="E670" s="489">
        <f t="shared" si="13"/>
        <v>603</v>
      </c>
      <c r="F670" s="489" t="s">
        <v>688</v>
      </c>
      <c r="G670" s="489" t="s">
        <v>4017</v>
      </c>
      <c r="H670" s="490" t="s">
        <v>115</v>
      </c>
      <c r="I670" s="490" t="s">
        <v>3711</v>
      </c>
      <c r="J670" s="490" t="s">
        <v>2384</v>
      </c>
      <c r="K670" s="628" t="s">
        <v>726</v>
      </c>
      <c r="L670" s="684"/>
      <c r="M670" s="534"/>
      <c r="N670" s="494" t="s">
        <v>365</v>
      </c>
      <c r="O670" s="495"/>
      <c r="P670" s="495"/>
      <c r="Q670" s="494" t="s">
        <v>850</v>
      </c>
      <c r="R670" s="630" t="s">
        <v>1933</v>
      </c>
      <c r="S670" s="527"/>
      <c r="T670" s="686"/>
      <c r="U670" s="520"/>
      <c r="V670" s="497">
        <f ca="1">DATEDIF('41.10월 취합마스터파일의 사본'!$U670,TODAY(),"Y")</f>
        <v>126</v>
      </c>
      <c r="W670" s="499"/>
      <c r="X670" s="497" t="s">
        <v>778</v>
      </c>
      <c r="Y670" s="497" t="s">
        <v>792</v>
      </c>
      <c r="Z670" s="495"/>
      <c r="AA670" s="495"/>
      <c r="AB670" s="499"/>
      <c r="AC670" s="495"/>
      <c r="AD670" s="495"/>
      <c r="AE670" s="497" t="s">
        <v>1380</v>
      </c>
      <c r="AF670" s="499"/>
      <c r="AG670" s="499" t="s">
        <v>688</v>
      </c>
      <c r="AH670" s="461"/>
      <c r="AI670" s="461"/>
      <c r="AJ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57"/>
      <c r="B671" s="456"/>
      <c r="C671" s="489">
        <v>3</v>
      </c>
      <c r="D671" s="575" t="s">
        <v>1990</v>
      </c>
      <c r="E671" s="489">
        <f t="shared" si="13"/>
        <v>604</v>
      </c>
      <c r="F671" s="489" t="s">
        <v>688</v>
      </c>
      <c r="G671" s="489" t="s">
        <v>4017</v>
      </c>
      <c r="H671" s="490" t="s">
        <v>115</v>
      </c>
      <c r="I671" s="490" t="s">
        <v>3711</v>
      </c>
      <c r="J671" s="490" t="s">
        <v>2384</v>
      </c>
      <c r="K671" s="628" t="s">
        <v>726</v>
      </c>
      <c r="L671" s="684"/>
      <c r="M671" s="534"/>
      <c r="N671" s="494" t="s">
        <v>365</v>
      </c>
      <c r="O671" s="495"/>
      <c r="P671" s="495"/>
      <c r="Q671" s="494" t="s">
        <v>850</v>
      </c>
      <c r="R671" s="630" t="s">
        <v>295</v>
      </c>
      <c r="S671" s="527"/>
      <c r="T671" s="686"/>
      <c r="U671" s="520"/>
      <c r="V671" s="497">
        <f ca="1">DATEDIF('41.10월 취합마스터파일의 사본'!$U671,TODAY(),"Y")</f>
        <v>126</v>
      </c>
      <c r="W671" s="499"/>
      <c r="X671" s="497" t="s">
        <v>778</v>
      </c>
      <c r="Y671" s="497" t="s">
        <v>792</v>
      </c>
      <c r="Z671" s="495"/>
      <c r="AA671" s="495"/>
      <c r="AB671" s="499"/>
      <c r="AC671" s="495"/>
      <c r="AD671" s="495"/>
      <c r="AE671" s="497" t="s">
        <v>1380</v>
      </c>
      <c r="AF671" s="499"/>
      <c r="AG671" s="499" t="s">
        <v>688</v>
      </c>
      <c r="AH671" s="457"/>
      <c r="AI671" s="457"/>
      <c r="AJ671" s="457"/>
      <c r="AL671" s="457"/>
      <c r="AM671" s="457"/>
      <c r="AN671" s="457"/>
      <c r="AO671" s="457"/>
      <c r="AP671" s="457"/>
      <c r="AQ671" s="457"/>
      <c r="AR671" s="457"/>
      <c r="AS671" s="457"/>
      <c r="AT671" s="457"/>
      <c r="AU671" s="457"/>
      <c r="AV671" s="457"/>
      <c r="AW671" s="457"/>
      <c r="AX671" s="457"/>
      <c r="AY671" s="457"/>
      <c r="AZ671" s="457"/>
      <c r="BA671" s="457"/>
    </row>
    <row r="672" spans="1:53" ht="15.75" customHeight="1">
      <c r="A672" s="457"/>
      <c r="B672" s="456"/>
      <c r="C672" s="489">
        <v>4</v>
      </c>
      <c r="D672" s="575" t="s">
        <v>1999</v>
      </c>
      <c r="E672" s="489">
        <f t="shared" si="13"/>
        <v>605</v>
      </c>
      <c r="F672" s="489" t="s">
        <v>688</v>
      </c>
      <c r="G672" s="489" t="s">
        <v>4017</v>
      </c>
      <c r="H672" s="490" t="s">
        <v>115</v>
      </c>
      <c r="I672" s="490" t="s">
        <v>3711</v>
      </c>
      <c r="J672" s="490" t="s">
        <v>2384</v>
      </c>
      <c r="K672" s="628" t="s">
        <v>726</v>
      </c>
      <c r="L672" s="684"/>
      <c r="M672" s="534"/>
      <c r="N672" s="494" t="s">
        <v>365</v>
      </c>
      <c r="O672" s="495"/>
      <c r="P672" s="495"/>
      <c r="Q672" s="494" t="s">
        <v>799</v>
      </c>
      <c r="R672" s="630" t="s">
        <v>339</v>
      </c>
      <c r="S672" s="527"/>
      <c r="T672" s="686"/>
      <c r="U672" s="520"/>
      <c r="V672" s="497">
        <f ca="1">DATEDIF('41.10월 취합마스터파일의 사본'!$U672,TODAY(),"Y")</f>
        <v>126</v>
      </c>
      <c r="W672" s="499"/>
      <c r="X672" s="497" t="s">
        <v>778</v>
      </c>
      <c r="Y672" s="497" t="s">
        <v>792</v>
      </c>
      <c r="Z672" s="495"/>
      <c r="AA672" s="495"/>
      <c r="AB672" s="499"/>
      <c r="AC672" s="495"/>
      <c r="AD672" s="495"/>
      <c r="AE672" s="497" t="s">
        <v>1380</v>
      </c>
      <c r="AF672" s="499"/>
      <c r="AG672" s="499" t="s">
        <v>688</v>
      </c>
      <c r="AH672" s="457"/>
      <c r="AI672" s="457"/>
      <c r="AJ672" s="457"/>
      <c r="AL672" s="457"/>
      <c r="AM672" s="457"/>
      <c r="AN672" s="457"/>
      <c r="AO672" s="457"/>
      <c r="AP672" s="457"/>
      <c r="AQ672" s="457"/>
      <c r="AR672" s="457"/>
      <c r="AS672" s="457"/>
      <c r="AT672" s="457"/>
      <c r="AU672" s="457"/>
      <c r="AV672" s="457"/>
      <c r="AW672" s="457"/>
      <c r="AX672" s="457"/>
      <c r="AY672" s="457"/>
      <c r="AZ672" s="457"/>
      <c r="BA672" s="457"/>
    </row>
    <row r="673" spans="1:53" ht="15.75" customHeight="1">
      <c r="A673" s="457"/>
      <c r="B673" s="456"/>
      <c r="C673" s="489">
        <v>5</v>
      </c>
      <c r="D673" s="575" t="s">
        <v>1993</v>
      </c>
      <c r="E673" s="489">
        <f t="shared" si="13"/>
        <v>606</v>
      </c>
      <c r="F673" s="489" t="s">
        <v>688</v>
      </c>
      <c r="G673" s="489" t="s">
        <v>4017</v>
      </c>
      <c r="H673" s="490" t="s">
        <v>115</v>
      </c>
      <c r="I673" s="490" t="s">
        <v>3711</v>
      </c>
      <c r="J673" s="490" t="s">
        <v>2384</v>
      </c>
      <c r="K673" s="628" t="s">
        <v>726</v>
      </c>
      <c r="L673" s="684"/>
      <c r="M673" s="534"/>
      <c r="N673" s="494" t="s">
        <v>365</v>
      </c>
      <c r="O673" s="495"/>
      <c r="P673" s="495"/>
      <c r="Q673" s="494" t="s">
        <v>799</v>
      </c>
      <c r="R673" s="630" t="s">
        <v>317</v>
      </c>
      <c r="S673" s="527"/>
      <c r="T673" s="686"/>
      <c r="U673" s="520"/>
      <c r="V673" s="497">
        <f ca="1">DATEDIF('41.10월 취합마스터파일의 사본'!$U673,TODAY(),"Y")</f>
        <v>126</v>
      </c>
      <c r="W673" s="499"/>
      <c r="X673" s="497" t="s">
        <v>778</v>
      </c>
      <c r="Y673" s="497" t="s">
        <v>792</v>
      </c>
      <c r="Z673" s="495"/>
      <c r="AA673" s="495"/>
      <c r="AB673" s="499"/>
      <c r="AC673" s="495"/>
      <c r="AD673" s="495"/>
      <c r="AE673" s="497" t="s">
        <v>1380</v>
      </c>
      <c r="AF673" s="499"/>
      <c r="AG673" s="499" t="s">
        <v>688</v>
      </c>
      <c r="AH673" s="457"/>
      <c r="AI673" s="457"/>
      <c r="AJ673" s="457"/>
      <c r="AL673" s="457"/>
      <c r="AM673" s="457"/>
      <c r="AN673" s="457"/>
      <c r="AO673" s="457"/>
      <c r="AP673" s="457"/>
      <c r="AQ673" s="457"/>
      <c r="AR673" s="457"/>
      <c r="AS673" s="457"/>
      <c r="AT673" s="457"/>
      <c r="AU673" s="457"/>
      <c r="AV673" s="457"/>
      <c r="AW673" s="457"/>
      <c r="AX673" s="457"/>
      <c r="AY673" s="457"/>
      <c r="AZ673" s="457"/>
      <c r="BA673" s="457"/>
    </row>
    <row r="674" spans="1:53" ht="15.75" customHeight="1">
      <c r="A674" s="457"/>
      <c r="B674" s="456"/>
      <c r="C674" s="489">
        <v>6</v>
      </c>
      <c r="D674" s="575" t="s">
        <v>1996</v>
      </c>
      <c r="E674" s="489">
        <f t="shared" si="13"/>
        <v>607</v>
      </c>
      <c r="F674" s="489" t="s">
        <v>688</v>
      </c>
      <c r="G674" s="489" t="s">
        <v>4017</v>
      </c>
      <c r="H674" s="490" t="s">
        <v>115</v>
      </c>
      <c r="I674" s="490" t="s">
        <v>3711</v>
      </c>
      <c r="J674" s="490" t="s">
        <v>2384</v>
      </c>
      <c r="K674" s="628" t="s">
        <v>726</v>
      </c>
      <c r="L674" s="684"/>
      <c r="M674" s="534"/>
      <c r="N674" s="494" t="s">
        <v>365</v>
      </c>
      <c r="O674" s="495"/>
      <c r="P674" s="495"/>
      <c r="Q674" s="494" t="s">
        <v>799</v>
      </c>
      <c r="R674" s="630" t="s">
        <v>332</v>
      </c>
      <c r="S674" s="527"/>
      <c r="T674" s="686"/>
      <c r="U674" s="520"/>
      <c r="V674" s="497">
        <f ca="1">DATEDIF('41.10월 취합마스터파일의 사본'!$U674,TODAY(),"Y")</f>
        <v>126</v>
      </c>
      <c r="W674" s="499"/>
      <c r="X674" s="497" t="s">
        <v>778</v>
      </c>
      <c r="Y674" s="497" t="s">
        <v>792</v>
      </c>
      <c r="Z674" s="495"/>
      <c r="AA674" s="495"/>
      <c r="AB674" s="499"/>
      <c r="AC674" s="495"/>
      <c r="AD674" s="495"/>
      <c r="AE674" s="497" t="s">
        <v>1380</v>
      </c>
      <c r="AF674" s="499"/>
      <c r="AG674" s="499" t="s">
        <v>688</v>
      </c>
      <c r="AH674" s="457"/>
      <c r="AI674" s="457"/>
      <c r="AJ674" s="457"/>
      <c r="AL674" s="457"/>
      <c r="AM674" s="457"/>
      <c r="AN674" s="457"/>
      <c r="AO674" s="457"/>
      <c r="AP674" s="457"/>
      <c r="AQ674" s="457"/>
      <c r="AR674" s="457"/>
      <c r="AS674" s="457"/>
      <c r="AT674" s="457"/>
      <c r="AU674" s="457"/>
      <c r="AV674" s="457"/>
      <c r="AW674" s="457"/>
      <c r="AX674" s="457"/>
      <c r="AY674" s="457"/>
      <c r="AZ674" s="457"/>
      <c r="BA674" s="457"/>
    </row>
    <row r="675" spans="1:53" ht="15.75" customHeight="1">
      <c r="A675" s="457"/>
      <c r="B675" s="456"/>
      <c r="C675" s="489">
        <v>7</v>
      </c>
      <c r="D675" s="575" t="s">
        <v>2935</v>
      </c>
      <c r="E675" s="489">
        <f t="shared" si="13"/>
        <v>608</v>
      </c>
      <c r="F675" s="489" t="s">
        <v>688</v>
      </c>
      <c r="G675" s="489" t="s">
        <v>4017</v>
      </c>
      <c r="H675" s="490" t="s">
        <v>115</v>
      </c>
      <c r="I675" s="490" t="s">
        <v>3711</v>
      </c>
      <c r="J675" s="490" t="s">
        <v>2384</v>
      </c>
      <c r="K675" s="628" t="s">
        <v>726</v>
      </c>
      <c r="L675" s="684"/>
      <c r="M675" s="534"/>
      <c r="N675" s="494" t="s">
        <v>365</v>
      </c>
      <c r="O675" s="495"/>
      <c r="P675" s="495"/>
      <c r="Q675" s="494" t="s">
        <v>799</v>
      </c>
      <c r="R675" s="630" t="s">
        <v>2936</v>
      </c>
      <c r="S675" s="527"/>
      <c r="T675" s="686"/>
      <c r="U675" s="520"/>
      <c r="V675" s="497">
        <f ca="1">DATEDIF('41.10월 취합마스터파일의 사본'!$U675,TODAY(),"Y")</f>
        <v>126</v>
      </c>
      <c r="W675" s="499"/>
      <c r="X675" s="497" t="s">
        <v>778</v>
      </c>
      <c r="Y675" s="497" t="s">
        <v>792</v>
      </c>
      <c r="Z675" s="495"/>
      <c r="AA675" s="495"/>
      <c r="AB675" s="499"/>
      <c r="AC675" s="495"/>
      <c r="AD675" s="495"/>
      <c r="AE675" s="497" t="s">
        <v>1380</v>
      </c>
      <c r="AF675" s="499"/>
      <c r="AG675" s="499" t="s">
        <v>688</v>
      </c>
      <c r="AH675" s="457"/>
      <c r="AI675" s="457"/>
      <c r="AJ675" s="457"/>
      <c r="AL675" s="457"/>
      <c r="AM675" s="457"/>
      <c r="AN675" s="457"/>
      <c r="AO675" s="457"/>
      <c r="AP675" s="457"/>
      <c r="AQ675" s="457"/>
      <c r="AR675" s="457"/>
      <c r="AS675" s="457"/>
      <c r="AT675" s="457"/>
      <c r="AU675" s="457"/>
      <c r="AV675" s="457"/>
      <c r="AW675" s="457"/>
      <c r="AX675" s="457"/>
      <c r="AY675" s="457"/>
      <c r="AZ675" s="457"/>
      <c r="BA675" s="457"/>
    </row>
    <row r="676" spans="1:53" ht="15.75" customHeight="1">
      <c r="A676" s="457"/>
      <c r="B676" s="456"/>
      <c r="C676" s="489">
        <v>8</v>
      </c>
      <c r="D676" s="575" t="s">
        <v>1679</v>
      </c>
      <c r="E676" s="489">
        <f t="shared" si="13"/>
        <v>609</v>
      </c>
      <c r="F676" s="489" t="s">
        <v>688</v>
      </c>
      <c r="G676" s="489" t="s">
        <v>4017</v>
      </c>
      <c r="H676" s="490" t="s">
        <v>115</v>
      </c>
      <c r="I676" s="490" t="s">
        <v>3711</v>
      </c>
      <c r="J676" s="490" t="s">
        <v>2384</v>
      </c>
      <c r="K676" s="628" t="s">
        <v>726</v>
      </c>
      <c r="L676" s="684"/>
      <c r="M676" s="534"/>
      <c r="N676" s="494" t="s">
        <v>365</v>
      </c>
      <c r="O676" s="495"/>
      <c r="P676" s="495"/>
      <c r="Q676" s="494" t="s">
        <v>799</v>
      </c>
      <c r="R676" s="630" t="s">
        <v>475</v>
      </c>
      <c r="S676" s="527"/>
      <c r="T676" s="686"/>
      <c r="U676" s="520"/>
      <c r="V676" s="497">
        <f ca="1">DATEDIF('41.10월 취합마스터파일의 사본'!$U676,TODAY(),"Y")</f>
        <v>126</v>
      </c>
      <c r="W676" s="499"/>
      <c r="X676" s="497" t="s">
        <v>778</v>
      </c>
      <c r="Y676" s="497" t="s">
        <v>792</v>
      </c>
      <c r="Z676" s="495"/>
      <c r="AA676" s="495"/>
      <c r="AB676" s="499"/>
      <c r="AC676" s="495"/>
      <c r="AD676" s="495"/>
      <c r="AE676" s="497" t="s">
        <v>1380</v>
      </c>
      <c r="AF676" s="499"/>
      <c r="AG676" s="499" t="s">
        <v>688</v>
      </c>
      <c r="AH676" s="457"/>
      <c r="AI676" s="457"/>
      <c r="AJ676" s="457"/>
      <c r="AL676" s="457"/>
      <c r="AM676" s="457"/>
      <c r="AN676" s="457"/>
      <c r="AO676" s="457"/>
      <c r="AP676" s="457"/>
      <c r="AQ676" s="457"/>
      <c r="AR676" s="457"/>
      <c r="AS676" s="457"/>
      <c r="AT676" s="457"/>
      <c r="AU676" s="457"/>
      <c r="AV676" s="457"/>
      <c r="AW676" s="457"/>
      <c r="AX676" s="457"/>
      <c r="AY676" s="457"/>
      <c r="AZ676" s="457"/>
      <c r="BA676" s="457"/>
    </row>
    <row r="677" spans="1:53" ht="15.75" customHeight="1">
      <c r="A677" s="457"/>
      <c r="B677" s="193"/>
      <c r="C677" s="489">
        <v>9</v>
      </c>
      <c r="D677" s="575" t="s">
        <v>1640</v>
      </c>
      <c r="E677" s="489">
        <f t="shared" si="13"/>
        <v>610</v>
      </c>
      <c r="F677" s="489" t="s">
        <v>688</v>
      </c>
      <c r="G677" s="489" t="s">
        <v>4017</v>
      </c>
      <c r="H677" s="490" t="s">
        <v>115</v>
      </c>
      <c r="I677" s="490" t="s">
        <v>3711</v>
      </c>
      <c r="J677" s="490" t="s">
        <v>2384</v>
      </c>
      <c r="K677" s="628" t="s">
        <v>726</v>
      </c>
      <c r="L677" s="684"/>
      <c r="M677" s="534"/>
      <c r="N677" s="494" t="s">
        <v>365</v>
      </c>
      <c r="O677" s="495"/>
      <c r="P677" s="495"/>
      <c r="Q677" s="494" t="s">
        <v>799</v>
      </c>
      <c r="R677" s="630" t="s">
        <v>492</v>
      </c>
      <c r="S677" s="527"/>
      <c r="T677" s="686"/>
      <c r="U677" s="520"/>
      <c r="V677" s="497">
        <f ca="1">DATEDIF('41.10월 취합마스터파일의 사본'!$U677,TODAY(),"Y")</f>
        <v>126</v>
      </c>
      <c r="W677" s="499"/>
      <c r="X677" s="497" t="s">
        <v>778</v>
      </c>
      <c r="Y677" s="497" t="s">
        <v>792</v>
      </c>
      <c r="Z677" s="495"/>
      <c r="AA677" s="495"/>
      <c r="AB677" s="499"/>
      <c r="AC677" s="495"/>
      <c r="AD677" s="495"/>
      <c r="AE677" s="497" t="s">
        <v>1380</v>
      </c>
      <c r="AF677" s="499"/>
      <c r="AG677" s="499" t="s">
        <v>688</v>
      </c>
      <c r="AH677" s="193"/>
      <c r="AI677" s="193"/>
      <c r="AJ677" s="193"/>
      <c r="AL677" s="193"/>
      <c r="AM677" s="193"/>
      <c r="AN677" s="193"/>
      <c r="AO677" s="193"/>
      <c r="AP677" s="193"/>
      <c r="AQ677" s="193"/>
      <c r="AR677" s="193"/>
      <c r="AS677" s="193"/>
      <c r="AT677" s="193"/>
      <c r="AU677" s="193"/>
      <c r="AV677" s="193"/>
      <c r="AW677" s="193"/>
      <c r="AX677" s="193"/>
      <c r="AY677" s="193"/>
      <c r="AZ677" s="193"/>
      <c r="BA677" s="193"/>
    </row>
    <row r="678" spans="1:53" ht="15.75" customHeight="1">
      <c r="A678" s="457"/>
      <c r="B678" s="193"/>
      <c r="C678" s="489">
        <v>10</v>
      </c>
      <c r="D678" s="575" t="s">
        <v>1375</v>
      </c>
      <c r="E678" s="489">
        <f t="shared" si="13"/>
        <v>611</v>
      </c>
      <c r="F678" s="489" t="s">
        <v>688</v>
      </c>
      <c r="G678" s="489" t="s">
        <v>4017</v>
      </c>
      <c r="H678" s="490" t="s">
        <v>115</v>
      </c>
      <c r="I678" s="490" t="s">
        <v>3711</v>
      </c>
      <c r="J678" s="490" t="s">
        <v>2384</v>
      </c>
      <c r="K678" s="628" t="s">
        <v>726</v>
      </c>
      <c r="L678" s="684"/>
      <c r="M678" s="534"/>
      <c r="N678" s="494" t="s">
        <v>365</v>
      </c>
      <c r="O678" s="495"/>
      <c r="P678" s="495"/>
      <c r="Q678" s="494" t="s">
        <v>766</v>
      </c>
      <c r="R678" s="630" t="s">
        <v>1376</v>
      </c>
      <c r="S678" s="527"/>
      <c r="T678" s="686"/>
      <c r="U678" s="520"/>
      <c r="V678" s="497">
        <f ca="1">DATEDIF('41.10월 취합마스터파일의 사본'!$U678,TODAY(),"Y")</f>
        <v>126</v>
      </c>
      <c r="W678" s="499"/>
      <c r="X678" s="497" t="s">
        <v>778</v>
      </c>
      <c r="Y678" s="497" t="s">
        <v>792</v>
      </c>
      <c r="Z678" s="495"/>
      <c r="AA678" s="495"/>
      <c r="AB678" s="499"/>
      <c r="AC678" s="495"/>
      <c r="AD678" s="495"/>
      <c r="AE678" s="497" t="s">
        <v>1380</v>
      </c>
      <c r="AF678" s="499"/>
      <c r="AG678" s="499" t="s">
        <v>688</v>
      </c>
      <c r="AH678" s="193"/>
      <c r="AI678" s="193"/>
      <c r="AJ678" s="193"/>
      <c r="AL678" s="193"/>
      <c r="AM678" s="193"/>
      <c r="AN678" s="193"/>
      <c r="AO678" s="193"/>
      <c r="AP678" s="193"/>
      <c r="AQ678" s="193"/>
      <c r="AR678" s="193"/>
      <c r="AS678" s="193"/>
      <c r="AT678" s="193"/>
      <c r="AU678" s="193"/>
      <c r="AV678" s="193"/>
      <c r="AW678" s="193"/>
      <c r="AX678" s="193"/>
      <c r="AY678" s="193"/>
      <c r="AZ678" s="193"/>
      <c r="BA678" s="193"/>
    </row>
    <row r="679" spans="1:53" ht="15.75" customHeight="1">
      <c r="A679" s="457"/>
      <c r="B679" s="193"/>
      <c r="C679" s="489">
        <v>11</v>
      </c>
      <c r="D679" s="575" t="s">
        <v>2186</v>
      </c>
      <c r="E679" s="489">
        <f t="shared" si="13"/>
        <v>612</v>
      </c>
      <c r="F679" s="489" t="s">
        <v>688</v>
      </c>
      <c r="G679" s="489" t="s">
        <v>4017</v>
      </c>
      <c r="H679" s="490" t="s">
        <v>115</v>
      </c>
      <c r="I679" s="490" t="s">
        <v>3711</v>
      </c>
      <c r="J679" s="490" t="s">
        <v>2384</v>
      </c>
      <c r="K679" s="628" t="s">
        <v>726</v>
      </c>
      <c r="L679" s="684"/>
      <c r="M679" s="534"/>
      <c r="N679" s="494" t="s">
        <v>365</v>
      </c>
      <c r="O679" s="495"/>
      <c r="P679" s="495"/>
      <c r="Q679" s="494" t="s">
        <v>766</v>
      </c>
      <c r="R679" s="630" t="s">
        <v>523</v>
      </c>
      <c r="S679" s="527"/>
      <c r="T679" s="686"/>
      <c r="U679" s="520"/>
      <c r="V679" s="497">
        <f ca="1">DATEDIF('41.10월 취합마스터파일의 사본'!$U679,TODAY(),"Y")</f>
        <v>126</v>
      </c>
      <c r="W679" s="499"/>
      <c r="X679" s="497" t="s">
        <v>778</v>
      </c>
      <c r="Y679" s="497" t="s">
        <v>792</v>
      </c>
      <c r="Z679" s="495"/>
      <c r="AA679" s="495"/>
      <c r="AB679" s="499"/>
      <c r="AC679" s="495"/>
      <c r="AD679" s="495"/>
      <c r="AE679" s="497" t="s">
        <v>1380</v>
      </c>
      <c r="AF679" s="499"/>
      <c r="AG679" s="499" t="s">
        <v>688</v>
      </c>
      <c r="AH679" s="193"/>
      <c r="AI679" s="193"/>
      <c r="AJ679" s="193"/>
      <c r="AL679" s="193"/>
      <c r="AM679" s="193"/>
      <c r="AN679" s="193"/>
      <c r="AO679" s="193"/>
      <c r="AP679" s="193"/>
      <c r="AQ679" s="193"/>
      <c r="AR679" s="193"/>
      <c r="AS679" s="193"/>
      <c r="AT679" s="193"/>
      <c r="AU679" s="193"/>
      <c r="AV679" s="193"/>
      <c r="AW679" s="193"/>
      <c r="AX679" s="193"/>
      <c r="AY679" s="193"/>
      <c r="AZ679" s="193"/>
      <c r="BA679" s="193"/>
    </row>
    <row r="680" spans="1:53" ht="15.75" customHeight="1">
      <c r="A680" s="457"/>
      <c r="B680" s="193"/>
      <c r="C680" s="489">
        <v>12</v>
      </c>
      <c r="D680" s="575" t="s">
        <v>2183</v>
      </c>
      <c r="E680" s="489">
        <f t="shared" si="13"/>
        <v>613</v>
      </c>
      <c r="F680" s="489" t="s">
        <v>688</v>
      </c>
      <c r="G680" s="489" t="s">
        <v>4017</v>
      </c>
      <c r="H680" s="490" t="s">
        <v>115</v>
      </c>
      <c r="I680" s="490" t="s">
        <v>3711</v>
      </c>
      <c r="J680" s="490" t="s">
        <v>2384</v>
      </c>
      <c r="K680" s="628" t="s">
        <v>726</v>
      </c>
      <c r="L680" s="684"/>
      <c r="M680" s="534"/>
      <c r="N680" s="494" t="s">
        <v>365</v>
      </c>
      <c r="O680" s="495"/>
      <c r="P680" s="495"/>
      <c r="Q680" s="494" t="s">
        <v>766</v>
      </c>
      <c r="R680" s="630" t="s">
        <v>512</v>
      </c>
      <c r="S680" s="527"/>
      <c r="T680" s="686"/>
      <c r="U680" s="520"/>
      <c r="V680" s="497">
        <f ca="1">DATEDIF('41.10월 취합마스터파일의 사본'!$U680,TODAY(),"Y")</f>
        <v>126</v>
      </c>
      <c r="W680" s="499"/>
      <c r="X680" s="497" t="s">
        <v>778</v>
      </c>
      <c r="Y680" s="497" t="s">
        <v>792</v>
      </c>
      <c r="Z680" s="495"/>
      <c r="AA680" s="495"/>
      <c r="AB680" s="499"/>
      <c r="AC680" s="495"/>
      <c r="AD680" s="495"/>
      <c r="AE680" s="497" t="s">
        <v>1380</v>
      </c>
      <c r="AF680" s="499"/>
      <c r="AG680" s="499" t="s">
        <v>688</v>
      </c>
      <c r="AH680" s="193"/>
      <c r="AI680" s="193"/>
      <c r="AJ680" s="193"/>
      <c r="AL680" s="193"/>
      <c r="AM680" s="193"/>
      <c r="AN680" s="193"/>
      <c r="AO680" s="193"/>
      <c r="AP680" s="193"/>
      <c r="AQ680" s="193"/>
      <c r="AR680" s="193"/>
      <c r="AS680" s="193"/>
      <c r="AT680" s="193"/>
      <c r="AU680" s="193"/>
      <c r="AV680" s="193"/>
      <c r="AW680" s="193"/>
      <c r="AX680" s="193"/>
      <c r="AY680" s="193"/>
      <c r="AZ680" s="193"/>
      <c r="BA680" s="193"/>
    </row>
    <row r="681" spans="1:53" ht="15.75" customHeight="1">
      <c r="A681" s="457"/>
      <c r="B681" s="193"/>
      <c r="C681" s="489">
        <v>13</v>
      </c>
      <c r="D681" s="575" t="s">
        <v>2180</v>
      </c>
      <c r="E681" s="489">
        <f t="shared" si="13"/>
        <v>614</v>
      </c>
      <c r="F681" s="489" t="s">
        <v>688</v>
      </c>
      <c r="G681" s="489" t="s">
        <v>4017</v>
      </c>
      <c r="H681" s="490" t="s">
        <v>115</v>
      </c>
      <c r="I681" s="490" t="s">
        <v>3711</v>
      </c>
      <c r="J681" s="490" t="s">
        <v>2384</v>
      </c>
      <c r="K681" s="628" t="s">
        <v>726</v>
      </c>
      <c r="L681" s="684"/>
      <c r="M681" s="534"/>
      <c r="N681" s="494" t="s">
        <v>365</v>
      </c>
      <c r="O681" s="495"/>
      <c r="P681" s="495"/>
      <c r="Q681" s="494" t="s">
        <v>766</v>
      </c>
      <c r="R681" s="630" t="s">
        <v>499</v>
      </c>
      <c r="S681" s="527"/>
      <c r="T681" s="686"/>
      <c r="U681" s="520"/>
      <c r="V681" s="497">
        <f ca="1">DATEDIF('41.10월 취합마스터파일의 사본'!$U681,TODAY(),"Y")</f>
        <v>126</v>
      </c>
      <c r="W681" s="499"/>
      <c r="X681" s="497" t="s">
        <v>778</v>
      </c>
      <c r="Y681" s="497" t="s">
        <v>792</v>
      </c>
      <c r="Z681" s="495"/>
      <c r="AA681" s="495"/>
      <c r="AB681" s="499"/>
      <c r="AC681" s="495"/>
      <c r="AD681" s="495"/>
      <c r="AE681" s="497" t="s">
        <v>1380</v>
      </c>
      <c r="AF681" s="499"/>
      <c r="AG681" s="499" t="s">
        <v>688</v>
      </c>
      <c r="AH681" s="193"/>
      <c r="AI681" s="193"/>
      <c r="AJ681" s="193"/>
      <c r="AL681" s="193"/>
      <c r="AM681" s="193"/>
      <c r="AN681" s="193"/>
      <c r="AO681" s="193"/>
      <c r="AP681" s="193"/>
      <c r="AQ681" s="193"/>
      <c r="AR681" s="193"/>
      <c r="AS681" s="193"/>
      <c r="AT681" s="193"/>
      <c r="AU681" s="193"/>
      <c r="AV681" s="193"/>
      <c r="AW681" s="193"/>
      <c r="AX681" s="193"/>
      <c r="AY681" s="193"/>
      <c r="AZ681" s="193"/>
      <c r="BA681" s="193"/>
    </row>
    <row r="682" spans="1:53" ht="15.75" customHeight="1">
      <c r="A682" s="457"/>
      <c r="B682" s="193"/>
      <c r="C682" s="489">
        <v>14</v>
      </c>
      <c r="D682" s="575" t="s">
        <v>1643</v>
      </c>
      <c r="E682" s="489">
        <f t="shared" si="13"/>
        <v>615</v>
      </c>
      <c r="F682" s="489" t="s">
        <v>688</v>
      </c>
      <c r="G682" s="489" t="s">
        <v>4017</v>
      </c>
      <c r="H682" s="490" t="s">
        <v>115</v>
      </c>
      <c r="I682" s="490" t="s">
        <v>3711</v>
      </c>
      <c r="J682" s="490" t="s">
        <v>2384</v>
      </c>
      <c r="K682" s="628" t="s">
        <v>726</v>
      </c>
      <c r="L682" s="684"/>
      <c r="M682" s="534"/>
      <c r="N682" s="494" t="s">
        <v>365</v>
      </c>
      <c r="O682" s="495"/>
      <c r="P682" s="495"/>
      <c r="Q682" s="494" t="s">
        <v>766</v>
      </c>
      <c r="R682" s="630" t="s">
        <v>509</v>
      </c>
      <c r="S682" s="527"/>
      <c r="T682" s="686"/>
      <c r="U682" s="520"/>
      <c r="V682" s="497">
        <f ca="1">DATEDIF('41.10월 취합마스터파일의 사본'!$U682,TODAY(),"Y")</f>
        <v>126</v>
      </c>
      <c r="W682" s="499"/>
      <c r="X682" s="497" t="s">
        <v>778</v>
      </c>
      <c r="Y682" s="497" t="s">
        <v>792</v>
      </c>
      <c r="Z682" s="495"/>
      <c r="AA682" s="495"/>
      <c r="AB682" s="499"/>
      <c r="AC682" s="495"/>
      <c r="AD682" s="495"/>
      <c r="AE682" s="497" t="s">
        <v>1380</v>
      </c>
      <c r="AF682" s="499"/>
      <c r="AG682" s="499" t="s">
        <v>688</v>
      </c>
      <c r="AH682" s="193"/>
      <c r="AI682" s="193"/>
      <c r="AJ682" s="193"/>
      <c r="AL682" s="193"/>
      <c r="AM682" s="193"/>
      <c r="AN682" s="193"/>
      <c r="AO682" s="193"/>
      <c r="AP682" s="193"/>
      <c r="AQ682" s="193"/>
      <c r="AR682" s="193"/>
      <c r="AS682" s="193"/>
      <c r="AT682" s="193"/>
      <c r="AU682" s="193"/>
      <c r="AV682" s="193"/>
      <c r="AW682" s="193"/>
      <c r="AX682" s="193"/>
      <c r="AY682" s="193"/>
      <c r="AZ682" s="193"/>
      <c r="BA682" s="193"/>
    </row>
    <row r="683" spans="1:53" ht="15.75" customHeight="1">
      <c r="A683" s="457"/>
      <c r="B683" s="193"/>
      <c r="C683" s="489">
        <v>15</v>
      </c>
      <c r="D683" s="654" t="s">
        <v>3095</v>
      </c>
      <c r="E683" s="489">
        <f t="shared" si="13"/>
        <v>615</v>
      </c>
      <c r="F683" s="489" t="s">
        <v>680</v>
      </c>
      <c r="G683" s="489" t="s">
        <v>4017</v>
      </c>
      <c r="H683" s="490" t="s">
        <v>115</v>
      </c>
      <c r="I683" s="490" t="s">
        <v>3711</v>
      </c>
      <c r="J683" s="490" t="s">
        <v>2384</v>
      </c>
      <c r="K683" s="628" t="s">
        <v>726</v>
      </c>
      <c r="L683" s="684"/>
      <c r="M683" s="534"/>
      <c r="N683" s="494" t="s">
        <v>365</v>
      </c>
      <c r="O683" s="495"/>
      <c r="P683" s="495"/>
      <c r="Q683" s="494"/>
      <c r="R683" s="952" t="s">
        <v>3096</v>
      </c>
      <c r="S683" s="1060" t="s">
        <v>3097</v>
      </c>
      <c r="T683" s="686"/>
      <c r="U683" s="520"/>
      <c r="V683" s="497">
        <f ca="1">DATEDIF('41.10월 취합마스터파일의 사본'!$U683,TODAY(),"Y")</f>
        <v>126</v>
      </c>
      <c r="W683" s="499"/>
      <c r="X683" s="497" t="s">
        <v>778</v>
      </c>
      <c r="Y683" s="497" t="s">
        <v>792</v>
      </c>
      <c r="Z683" s="495"/>
      <c r="AA683" s="495"/>
      <c r="AB683" s="499"/>
      <c r="AC683" s="495"/>
      <c r="AD683" s="495"/>
      <c r="AE683" s="497" t="s">
        <v>1686</v>
      </c>
      <c r="AF683" s="499"/>
      <c r="AG683" s="499" t="s">
        <v>688</v>
      </c>
      <c r="AH683" s="193"/>
      <c r="AI683" s="193"/>
      <c r="AJ683" s="193"/>
      <c r="AK683" s="193"/>
      <c r="AL683" s="193"/>
      <c r="AM683" s="193"/>
      <c r="AN683" s="193"/>
      <c r="AO683" s="193"/>
      <c r="AP683" s="193"/>
      <c r="AQ683" s="193"/>
      <c r="AR683" s="193"/>
      <c r="AS683" s="193"/>
      <c r="AT683" s="193"/>
      <c r="AU683" s="193"/>
      <c r="AV683" s="193"/>
      <c r="AW683" s="193"/>
      <c r="AX683" s="193"/>
      <c r="AY683" s="193"/>
      <c r="AZ683" s="193"/>
      <c r="BA683" s="193"/>
    </row>
    <row r="684" spans="1:53" ht="15.75" customHeight="1">
      <c r="A684" s="457"/>
      <c r="B684" s="193"/>
      <c r="C684" s="489">
        <v>19</v>
      </c>
      <c r="D684" s="654" t="s">
        <v>1683</v>
      </c>
      <c r="E684" s="489">
        <f t="shared" si="13"/>
        <v>615</v>
      </c>
      <c r="F684" s="529" t="s">
        <v>685</v>
      </c>
      <c r="G684" s="489" t="s">
        <v>4017</v>
      </c>
      <c r="H684" s="490" t="s">
        <v>115</v>
      </c>
      <c r="I684" s="490" t="s">
        <v>3711</v>
      </c>
      <c r="J684" s="490" t="s">
        <v>2384</v>
      </c>
      <c r="K684" s="628" t="s">
        <v>726</v>
      </c>
      <c r="L684" s="684"/>
      <c r="M684" s="534"/>
      <c r="N684" s="494" t="s">
        <v>365</v>
      </c>
      <c r="O684" s="495"/>
      <c r="P684" s="495"/>
      <c r="Q684" s="494"/>
      <c r="R684" s="1061" t="s">
        <v>493</v>
      </c>
      <c r="S684" s="527"/>
      <c r="T684" s="686"/>
      <c r="U684" s="520"/>
      <c r="V684" s="497">
        <f ca="1">DATEDIF('41.10월 취합마스터파일의 사본'!$U684,TODAY(),"Y")</f>
        <v>126</v>
      </c>
      <c r="W684" s="499"/>
      <c r="X684" s="497" t="s">
        <v>778</v>
      </c>
      <c r="Y684" s="497" t="s">
        <v>792</v>
      </c>
      <c r="Z684" s="495"/>
      <c r="AA684" s="495"/>
      <c r="AB684" s="499"/>
      <c r="AC684" s="495"/>
      <c r="AD684" s="495"/>
      <c r="AE684" s="497" t="s">
        <v>1686</v>
      </c>
      <c r="AF684" s="499"/>
      <c r="AG684" s="499" t="s">
        <v>688</v>
      </c>
      <c r="AH684" s="193"/>
      <c r="AI684" s="193"/>
      <c r="AJ684" s="193"/>
      <c r="AK684" s="193"/>
      <c r="AL684" s="193"/>
      <c r="AM684" s="193"/>
      <c r="AN684" s="193"/>
      <c r="AO684" s="193"/>
      <c r="AP684" s="193"/>
      <c r="AQ684" s="193"/>
      <c r="AR684" s="193"/>
      <c r="AS684" s="193"/>
      <c r="AT684" s="193"/>
      <c r="AU684" s="193"/>
      <c r="AV684" s="193"/>
      <c r="AW684" s="193"/>
      <c r="AX684" s="193"/>
      <c r="AY684" s="193"/>
      <c r="AZ684" s="193"/>
      <c r="BA684" s="193"/>
    </row>
    <row r="685" spans="1:53" ht="15.75" customHeight="1">
      <c r="A685" s="457"/>
      <c r="B685" s="193"/>
      <c r="C685" s="489">
        <v>16</v>
      </c>
      <c r="D685" s="654" t="s">
        <v>2670</v>
      </c>
      <c r="E685" s="489">
        <f t="shared" si="13"/>
        <v>615</v>
      </c>
      <c r="F685" s="489" t="s">
        <v>682</v>
      </c>
      <c r="G685" s="489" t="s">
        <v>4017</v>
      </c>
      <c r="H685" s="490" t="s">
        <v>115</v>
      </c>
      <c r="I685" s="490" t="s">
        <v>3711</v>
      </c>
      <c r="J685" s="490" t="s">
        <v>2384</v>
      </c>
      <c r="K685" s="628" t="s">
        <v>726</v>
      </c>
      <c r="L685" s="684"/>
      <c r="M685" s="534"/>
      <c r="N685" s="494" t="s">
        <v>365</v>
      </c>
      <c r="O685" s="495"/>
      <c r="P685" s="495"/>
      <c r="Q685" s="494"/>
      <c r="R685" s="1061" t="s">
        <v>4018</v>
      </c>
      <c r="S685" s="527"/>
      <c r="T685" s="686"/>
      <c r="U685" s="520"/>
      <c r="V685" s="497">
        <f ca="1">DATEDIF('41.10월 취합마스터파일의 사본'!$U685,TODAY(),"Y")</f>
        <v>126</v>
      </c>
      <c r="W685" s="499"/>
      <c r="X685" s="497" t="s">
        <v>778</v>
      </c>
      <c r="Y685" s="497" t="s">
        <v>792</v>
      </c>
      <c r="Z685" s="495"/>
      <c r="AA685" s="495"/>
      <c r="AB685" s="499"/>
      <c r="AC685" s="495"/>
      <c r="AD685" s="495"/>
      <c r="AE685" s="497" t="s">
        <v>1686</v>
      </c>
      <c r="AF685" s="499"/>
      <c r="AG685" s="499" t="s">
        <v>688</v>
      </c>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v>17</v>
      </c>
      <c r="D686" s="654" t="s">
        <v>2674</v>
      </c>
      <c r="E686" s="489">
        <f t="shared" si="13"/>
        <v>615</v>
      </c>
      <c r="F686" s="489" t="s">
        <v>682</v>
      </c>
      <c r="G686" s="489" t="s">
        <v>4017</v>
      </c>
      <c r="H686" s="490" t="s">
        <v>115</v>
      </c>
      <c r="I686" s="490" t="s">
        <v>3711</v>
      </c>
      <c r="J686" s="490" t="s">
        <v>2384</v>
      </c>
      <c r="K686" s="628" t="s">
        <v>726</v>
      </c>
      <c r="L686" s="684"/>
      <c r="M686" s="534"/>
      <c r="N686" s="494" t="s">
        <v>365</v>
      </c>
      <c r="O686" s="495"/>
      <c r="P686" s="495"/>
      <c r="Q686" s="494"/>
      <c r="R686" s="1061" t="s">
        <v>552</v>
      </c>
      <c r="S686" s="527"/>
      <c r="T686" s="686"/>
      <c r="U686" s="520"/>
      <c r="V686" s="497">
        <f ca="1">DATEDIF('41.10월 취합마스터파일의 사본'!$U686,TODAY(),"Y")</f>
        <v>126</v>
      </c>
      <c r="W686" s="499"/>
      <c r="X686" s="497" t="s">
        <v>778</v>
      </c>
      <c r="Y686" s="497" t="s">
        <v>792</v>
      </c>
      <c r="Z686" s="495"/>
      <c r="AA686" s="495"/>
      <c r="AB686" s="499"/>
      <c r="AC686" s="495"/>
      <c r="AD686" s="495"/>
      <c r="AE686" s="497" t="s">
        <v>1686</v>
      </c>
      <c r="AF686" s="499"/>
      <c r="AG686" s="499" t="s">
        <v>688</v>
      </c>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v>18</v>
      </c>
      <c r="D687" s="654" t="s">
        <v>1809</v>
      </c>
      <c r="E687" s="489">
        <f t="shared" si="13"/>
        <v>615</v>
      </c>
      <c r="F687" s="489" t="s">
        <v>682</v>
      </c>
      <c r="G687" s="489" t="s">
        <v>4017</v>
      </c>
      <c r="H687" s="490" t="s">
        <v>115</v>
      </c>
      <c r="I687" s="490" t="s">
        <v>3711</v>
      </c>
      <c r="J687" s="490" t="s">
        <v>2384</v>
      </c>
      <c r="K687" s="628" t="s">
        <v>726</v>
      </c>
      <c r="L687" s="684"/>
      <c r="M687" s="534"/>
      <c r="N687" s="494" t="s">
        <v>365</v>
      </c>
      <c r="O687" s="495"/>
      <c r="P687" s="495"/>
      <c r="Q687" s="494"/>
      <c r="R687" s="1061" t="s">
        <v>314</v>
      </c>
      <c r="S687" s="527"/>
      <c r="T687" s="686"/>
      <c r="U687" s="520"/>
      <c r="V687" s="497">
        <f ca="1">DATEDIF('41.10월 취합마스터파일의 사본'!$U687,TODAY(),"Y")</f>
        <v>126</v>
      </c>
      <c r="W687" s="499"/>
      <c r="X687" s="497" t="s">
        <v>778</v>
      </c>
      <c r="Y687" s="497" t="s">
        <v>792</v>
      </c>
      <c r="Z687" s="495"/>
      <c r="AA687" s="495"/>
      <c r="AB687" s="499"/>
      <c r="AC687" s="495"/>
      <c r="AD687" s="495"/>
      <c r="AE687" s="497" t="s">
        <v>1686</v>
      </c>
      <c r="AF687" s="499"/>
      <c r="AG687" s="499" t="s">
        <v>688</v>
      </c>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456"/>
      <c r="C688" s="457"/>
      <c r="D688" s="457"/>
      <c r="E688" s="457"/>
      <c r="F688" s="457"/>
      <c r="G688" s="457"/>
      <c r="H688" s="457"/>
      <c r="I688" s="458"/>
      <c r="J688" s="457"/>
      <c r="K688" s="456"/>
      <c r="L688" s="456"/>
      <c r="M688" s="457"/>
      <c r="N688" s="457"/>
      <c r="O688" s="459"/>
      <c r="P688" s="459"/>
      <c r="Q688" s="457"/>
      <c r="R688" s="456"/>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row>
    <row r="689" spans="1:53" ht="15.75" customHeight="1">
      <c r="A689" s="457"/>
      <c r="B689" s="456"/>
      <c r="C689" s="457"/>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57"/>
      <c r="D690" s="457"/>
      <c r="E690" s="457"/>
      <c r="F690" s="457"/>
      <c r="G690" s="457"/>
      <c r="H690" s="457"/>
      <c r="I690" s="458"/>
      <c r="J690" s="457"/>
      <c r="K690" s="456"/>
      <c r="L690" s="456"/>
      <c r="M690" s="457"/>
      <c r="N690" s="457"/>
      <c r="O690" s="459"/>
      <c r="P690" s="459"/>
      <c r="Q690" s="457"/>
      <c r="R690" s="456"/>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193"/>
      <c r="C715" s="1301" t="s">
        <v>3341</v>
      </c>
      <c r="D715" s="1266"/>
      <c r="E715" s="1266"/>
      <c r="F715" s="1266"/>
      <c r="G715" s="1266"/>
      <c r="H715" s="1266"/>
      <c r="I715" s="1266"/>
      <c r="J715" s="1266"/>
      <c r="K715" s="1266"/>
      <c r="L715" s="1266"/>
      <c r="M715" s="1266"/>
      <c r="N715" s="1266"/>
      <c r="O715" s="1267"/>
      <c r="P715" s="795"/>
      <c r="Q715" s="795"/>
      <c r="R715" s="980"/>
      <c r="S715" s="795"/>
      <c r="T715" s="795"/>
      <c r="U715" s="795"/>
      <c r="V715" s="795"/>
      <c r="W715" s="795"/>
      <c r="X715" s="795"/>
      <c r="Y715" s="796"/>
      <c r="Z715" s="193"/>
      <c r="AA715" s="795"/>
      <c r="AB715" s="796"/>
      <c r="AC715" s="796"/>
      <c r="AD715" s="193"/>
      <c r="AE715" s="193"/>
      <c r="AF715" s="457"/>
      <c r="AG715" s="457"/>
      <c r="AH715" s="193"/>
      <c r="AI715" s="193"/>
      <c r="AJ715" s="193"/>
      <c r="AK715" s="193"/>
      <c r="AL715" s="193"/>
      <c r="AM715" s="193"/>
      <c r="AN715" s="193"/>
      <c r="AO715" s="193"/>
      <c r="AP715" s="193"/>
      <c r="AQ715" s="193"/>
      <c r="AR715" s="193"/>
      <c r="AS715" s="193"/>
      <c r="AT715" s="193"/>
      <c r="AU715" s="193"/>
      <c r="AV715" s="193"/>
      <c r="AW715" s="193"/>
      <c r="AX715" s="193"/>
      <c r="AY715" s="193"/>
      <c r="AZ715" s="193"/>
      <c r="BA715" s="193"/>
    </row>
    <row r="716" spans="1:53" ht="15.75" customHeight="1">
      <c r="A716" s="457"/>
      <c r="B716" s="193"/>
      <c r="C716" s="808">
        <v>1</v>
      </c>
      <c r="D716" s="805" t="s">
        <v>3342</v>
      </c>
      <c r="E716" s="797"/>
      <c r="F716" s="798" t="s">
        <v>81</v>
      </c>
      <c r="G716" s="799" t="s">
        <v>64</v>
      </c>
      <c r="H716" s="800"/>
      <c r="I716" s="800"/>
      <c r="J716" s="799"/>
      <c r="K716" s="800"/>
      <c r="L716" s="800"/>
      <c r="M716" s="797"/>
      <c r="N716" s="800"/>
      <c r="O716" s="801" t="s">
        <v>39</v>
      </c>
      <c r="P716" s="802"/>
      <c r="Q716" s="803" t="s">
        <v>77</v>
      </c>
      <c r="R716" s="805" t="s">
        <v>40</v>
      </c>
      <c r="S716" s="802"/>
      <c r="T716" s="805" t="s">
        <v>731</v>
      </c>
      <c r="U716" s="806">
        <v>33278</v>
      </c>
      <c r="V716" s="807">
        <f t="shared" ref="V716:V728" ca="1" si="14">DATEDIF(U716,TODAY(),"y")</f>
        <v>34</v>
      </c>
      <c r="W716" s="805" t="s">
        <v>3343</v>
      </c>
      <c r="X716" s="805" t="s">
        <v>769</v>
      </c>
      <c r="Y716" s="805" t="s">
        <v>734</v>
      </c>
      <c r="Z716" s="808" t="s">
        <v>736</v>
      </c>
      <c r="AA716" s="805" t="s">
        <v>736</v>
      </c>
      <c r="AB716" s="805" t="s">
        <v>770</v>
      </c>
      <c r="AC716" s="796"/>
      <c r="AD716" s="809"/>
      <c r="AE716" s="809"/>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2</v>
      </c>
      <c r="D717" s="981" t="s">
        <v>3344</v>
      </c>
      <c r="E717" s="797"/>
      <c r="F717" s="798" t="s">
        <v>93</v>
      </c>
      <c r="G717" s="799" t="s">
        <v>64</v>
      </c>
      <c r="H717" s="800"/>
      <c r="I717" s="800"/>
      <c r="J717" s="800"/>
      <c r="K717" s="800"/>
      <c r="L717" s="800"/>
      <c r="M717" s="797"/>
      <c r="N717" s="800"/>
      <c r="O717" s="810" t="s">
        <v>24</v>
      </c>
      <c r="P717" s="797"/>
      <c r="Q717" s="803" t="s">
        <v>77</v>
      </c>
      <c r="R717" s="805" t="s">
        <v>25</v>
      </c>
      <c r="S717" s="797"/>
      <c r="T717" s="805" t="s">
        <v>801</v>
      </c>
      <c r="U717" s="811">
        <v>34855</v>
      </c>
      <c r="V717" s="807">
        <f t="shared" ca="1" si="14"/>
        <v>30</v>
      </c>
      <c r="W717" s="805" t="s">
        <v>3345</v>
      </c>
      <c r="X717" s="805" t="s">
        <v>769</v>
      </c>
      <c r="Y717" s="805" t="s">
        <v>734</v>
      </c>
      <c r="Z717" s="808" t="s">
        <v>736</v>
      </c>
      <c r="AA717" s="805" t="s">
        <v>736</v>
      </c>
      <c r="AB717" s="805" t="s">
        <v>3346</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3</v>
      </c>
      <c r="D718" s="981" t="s">
        <v>3347</v>
      </c>
      <c r="E718" s="797"/>
      <c r="F718" s="798" t="s">
        <v>107</v>
      </c>
      <c r="G718" s="799" t="s">
        <v>64</v>
      </c>
      <c r="H718" s="800"/>
      <c r="I718" s="800"/>
      <c r="J718" s="800"/>
      <c r="K718" s="800"/>
      <c r="L718" s="800"/>
      <c r="M718" s="797"/>
      <c r="N718" s="800"/>
      <c r="O718" s="810" t="s">
        <v>24</v>
      </c>
      <c r="P718" s="797"/>
      <c r="Q718" s="803" t="s">
        <v>77</v>
      </c>
      <c r="R718" s="805" t="s">
        <v>34</v>
      </c>
      <c r="S718" s="797"/>
      <c r="T718" s="805" t="s">
        <v>801</v>
      </c>
      <c r="U718" s="811">
        <v>34953</v>
      </c>
      <c r="V718" s="807">
        <f t="shared" ca="1" si="14"/>
        <v>30</v>
      </c>
      <c r="W718" s="805" t="s">
        <v>3348</v>
      </c>
      <c r="X718" s="805" t="s">
        <v>778</v>
      </c>
      <c r="Y718" s="805" t="s">
        <v>734</v>
      </c>
      <c r="Z718" s="808" t="s">
        <v>736</v>
      </c>
      <c r="AA718" s="805" t="s">
        <v>736</v>
      </c>
      <c r="AB718" s="805" t="s">
        <v>770</v>
      </c>
      <c r="AC718" s="800"/>
      <c r="AD718" s="809"/>
      <c r="AE718" s="800"/>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4</v>
      </c>
      <c r="D719" s="805" t="s">
        <v>3349</v>
      </c>
      <c r="E719" s="797"/>
      <c r="F719" s="798" t="s">
        <v>131</v>
      </c>
      <c r="G719" s="799" t="s">
        <v>64</v>
      </c>
      <c r="H719" s="800"/>
      <c r="I719" s="800"/>
      <c r="J719" s="800"/>
      <c r="K719" s="800"/>
      <c r="L719" s="800"/>
      <c r="M719" s="797"/>
      <c r="N719" s="800"/>
      <c r="O719" s="810" t="s">
        <v>32</v>
      </c>
      <c r="P719" s="797"/>
      <c r="Q719" s="812" t="s">
        <v>66</v>
      </c>
      <c r="R719" s="805" t="s">
        <v>33</v>
      </c>
      <c r="S719" s="797"/>
      <c r="T719" s="805" t="s">
        <v>731</v>
      </c>
      <c r="U719" s="811">
        <v>27672</v>
      </c>
      <c r="V719" s="807">
        <f t="shared" ca="1" si="14"/>
        <v>50</v>
      </c>
      <c r="W719" s="805" t="s">
        <v>3350</v>
      </c>
      <c r="X719" s="805" t="s">
        <v>733</v>
      </c>
      <c r="Y719" s="805" t="s">
        <v>734</v>
      </c>
      <c r="Z719" s="808" t="s">
        <v>736</v>
      </c>
      <c r="AA719" s="805" t="s">
        <v>736</v>
      </c>
      <c r="AB719" s="805" t="s">
        <v>759</v>
      </c>
      <c r="AC719" s="800"/>
      <c r="AD719" s="809"/>
      <c r="AE719" s="982">
        <v>45047</v>
      </c>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5</v>
      </c>
      <c r="D720" s="805" t="s">
        <v>3351</v>
      </c>
      <c r="E720" s="797"/>
      <c r="F720" s="798" t="s">
        <v>145</v>
      </c>
      <c r="G720" s="799" t="s">
        <v>64</v>
      </c>
      <c r="H720" s="800"/>
      <c r="I720" s="800"/>
      <c r="J720" s="800"/>
      <c r="K720" s="800"/>
      <c r="L720" s="800"/>
      <c r="M720" s="797"/>
      <c r="N720" s="800"/>
      <c r="O720" s="810" t="s">
        <v>32</v>
      </c>
      <c r="P720" s="797"/>
      <c r="Q720" s="812" t="s">
        <v>66</v>
      </c>
      <c r="R720" s="805" t="s">
        <v>41</v>
      </c>
      <c r="S720" s="797"/>
      <c r="T720" s="805" t="s">
        <v>731</v>
      </c>
      <c r="U720" s="813">
        <v>30237</v>
      </c>
      <c r="V720" s="807">
        <f t="shared" ca="1" si="14"/>
        <v>43</v>
      </c>
      <c r="W720" s="805" t="s">
        <v>3352</v>
      </c>
      <c r="X720" s="805" t="s">
        <v>733</v>
      </c>
      <c r="Y720" s="805" t="s">
        <v>734</v>
      </c>
      <c r="Z720" s="808" t="s">
        <v>736</v>
      </c>
      <c r="AA720" s="805" t="s">
        <v>736</v>
      </c>
      <c r="AB720" s="805" t="s">
        <v>3346</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6</v>
      </c>
      <c r="D721" s="981" t="s">
        <v>3353</v>
      </c>
      <c r="E721" s="797"/>
      <c r="F721" s="798" t="s">
        <v>120</v>
      </c>
      <c r="G721" s="799" t="s">
        <v>64</v>
      </c>
      <c r="H721" s="800"/>
      <c r="I721" s="800"/>
      <c r="J721" s="800"/>
      <c r="K721" s="800"/>
      <c r="L721" s="800"/>
      <c r="M721" s="797"/>
      <c r="N721" s="800"/>
      <c r="O721" s="810" t="s">
        <v>3354</v>
      </c>
      <c r="P721" s="797"/>
      <c r="Q721" s="803" t="s">
        <v>77</v>
      </c>
      <c r="R721" s="805" t="s">
        <v>47</v>
      </c>
      <c r="S721" s="797"/>
      <c r="T721" s="805" t="s">
        <v>801</v>
      </c>
      <c r="U721" s="811">
        <v>34830</v>
      </c>
      <c r="V721" s="807">
        <f t="shared" ca="1" si="14"/>
        <v>30</v>
      </c>
      <c r="W721" s="805" t="s">
        <v>3355</v>
      </c>
      <c r="X721" s="805" t="s">
        <v>778</v>
      </c>
      <c r="Y721" s="805" t="s">
        <v>734</v>
      </c>
      <c r="Z721" s="808" t="s">
        <v>736</v>
      </c>
      <c r="AA721" s="805" t="s">
        <v>736</v>
      </c>
      <c r="AB721" s="805" t="s">
        <v>3346</v>
      </c>
      <c r="AC721" s="800"/>
      <c r="AD721" s="809"/>
      <c r="AE721" s="983">
        <v>45097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7</v>
      </c>
      <c r="D722" s="805" t="s">
        <v>3356</v>
      </c>
      <c r="E722" s="797"/>
      <c r="F722" s="798" t="s">
        <v>145</v>
      </c>
      <c r="G722" s="799" t="s">
        <v>64</v>
      </c>
      <c r="H722" s="800"/>
      <c r="I722" s="800"/>
      <c r="J722" s="800"/>
      <c r="K722" s="800"/>
      <c r="L722" s="800"/>
      <c r="M722" s="797"/>
      <c r="N722" s="800"/>
      <c r="O722" s="810" t="s">
        <v>13</v>
      </c>
      <c r="P722" s="797"/>
      <c r="Q722" s="814" t="s">
        <v>68</v>
      </c>
      <c r="R722" s="818" t="s">
        <v>14</v>
      </c>
      <c r="S722" s="797"/>
      <c r="T722" s="805" t="s">
        <v>801</v>
      </c>
      <c r="U722" s="813">
        <v>31039</v>
      </c>
      <c r="V722" s="807">
        <f t="shared" ca="1" si="14"/>
        <v>41</v>
      </c>
      <c r="W722" s="805" t="s">
        <v>3357</v>
      </c>
      <c r="X722" s="805" t="s">
        <v>733</v>
      </c>
      <c r="Y722" s="805" t="s">
        <v>734</v>
      </c>
      <c r="Z722" s="808" t="s">
        <v>736</v>
      </c>
      <c r="AA722" s="805" t="s">
        <v>736</v>
      </c>
      <c r="AB722" s="805" t="s">
        <v>770</v>
      </c>
      <c r="AC722" s="797"/>
      <c r="AD722" s="809"/>
      <c r="AE722" s="984">
        <v>45170</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8</v>
      </c>
      <c r="D723" s="805" t="s">
        <v>3358</v>
      </c>
      <c r="E723" s="797"/>
      <c r="F723" s="798" t="s">
        <v>145</v>
      </c>
      <c r="G723" s="799" t="s">
        <v>64</v>
      </c>
      <c r="H723" s="800"/>
      <c r="I723" s="800"/>
      <c r="J723" s="800"/>
      <c r="K723" s="800"/>
      <c r="L723" s="800"/>
      <c r="M723" s="797"/>
      <c r="N723" s="800"/>
      <c r="O723" s="815" t="s">
        <v>3359</v>
      </c>
      <c r="P723" s="797"/>
      <c r="Q723" s="803" t="s">
        <v>77</v>
      </c>
      <c r="R723" s="818" t="s">
        <v>44</v>
      </c>
      <c r="S723" s="797"/>
      <c r="T723" s="805" t="s">
        <v>801</v>
      </c>
      <c r="U723" s="811">
        <v>33345</v>
      </c>
      <c r="V723" s="807">
        <f t="shared" ca="1" si="14"/>
        <v>34</v>
      </c>
      <c r="W723" s="805" t="s">
        <v>3360</v>
      </c>
      <c r="X723" s="805" t="s">
        <v>769</v>
      </c>
      <c r="Y723" s="805" t="s">
        <v>734</v>
      </c>
      <c r="Z723" s="808" t="s">
        <v>736</v>
      </c>
      <c r="AA723" s="805" t="s">
        <v>736</v>
      </c>
      <c r="AB723" s="805" t="s">
        <v>3346</v>
      </c>
      <c r="AC723" s="797"/>
      <c r="AD723" s="809"/>
      <c r="AE723" s="984">
        <v>45181</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9</v>
      </c>
      <c r="D724" s="805" t="s">
        <v>3361</v>
      </c>
      <c r="E724" s="797"/>
      <c r="F724" s="798" t="s">
        <v>145</v>
      </c>
      <c r="G724" s="799" t="s">
        <v>64</v>
      </c>
      <c r="H724" s="800"/>
      <c r="I724" s="800"/>
      <c r="J724" s="800"/>
      <c r="K724" s="800"/>
      <c r="L724" s="800"/>
      <c r="M724" s="797"/>
      <c r="N724" s="800"/>
      <c r="O724" s="810" t="s">
        <v>24</v>
      </c>
      <c r="P724" s="797"/>
      <c r="Q724" s="803" t="s">
        <v>77</v>
      </c>
      <c r="R724" s="805" t="s">
        <v>42</v>
      </c>
      <c r="S724" s="797"/>
      <c r="T724" s="805" t="s">
        <v>801</v>
      </c>
      <c r="U724" s="816">
        <v>34948</v>
      </c>
      <c r="V724" s="807">
        <f t="shared" ca="1" si="14"/>
        <v>30</v>
      </c>
      <c r="W724" s="805" t="s">
        <v>3362</v>
      </c>
      <c r="X724" s="805" t="s">
        <v>769</v>
      </c>
      <c r="Y724" s="805" t="s">
        <v>734</v>
      </c>
      <c r="Z724" s="808" t="s">
        <v>736</v>
      </c>
      <c r="AA724" s="805" t="s">
        <v>736</v>
      </c>
      <c r="AB724" s="805" t="s">
        <v>3346</v>
      </c>
      <c r="AC724" s="797"/>
      <c r="AD724" s="809"/>
      <c r="AE724" s="984">
        <v>45227</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10</v>
      </c>
      <c r="D725" s="805" t="s">
        <v>3363</v>
      </c>
      <c r="E725" s="797"/>
      <c r="F725" s="798" t="s">
        <v>107</v>
      </c>
      <c r="G725" s="799" t="s">
        <v>64</v>
      </c>
      <c r="H725" s="800"/>
      <c r="I725" s="800"/>
      <c r="J725" s="800"/>
      <c r="K725" s="800"/>
      <c r="L725" s="800"/>
      <c r="M725" s="797"/>
      <c r="N725" s="800"/>
      <c r="O725" s="810" t="s">
        <v>28</v>
      </c>
      <c r="P725" s="797"/>
      <c r="Q725" s="814" t="s">
        <v>68</v>
      </c>
      <c r="R725" s="818" t="s">
        <v>29</v>
      </c>
      <c r="S725" s="797"/>
      <c r="T725" s="805" t="s">
        <v>801</v>
      </c>
      <c r="U725" s="811">
        <v>25308</v>
      </c>
      <c r="V725" s="807">
        <f t="shared" ca="1" si="14"/>
        <v>56</v>
      </c>
      <c r="W725" s="805" t="s">
        <v>3364</v>
      </c>
      <c r="X725" s="805" t="s">
        <v>733</v>
      </c>
      <c r="Y725" s="805" t="s">
        <v>734</v>
      </c>
      <c r="Z725" s="808" t="s">
        <v>736</v>
      </c>
      <c r="AA725" s="805" t="s">
        <v>736</v>
      </c>
      <c r="AB725" s="805" t="s">
        <v>3346</v>
      </c>
      <c r="AC725" s="797"/>
      <c r="AD725" s="809"/>
      <c r="AE725" s="985">
        <v>45316</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11</v>
      </c>
      <c r="D726" s="805" t="s">
        <v>3365</v>
      </c>
      <c r="E726" s="797"/>
      <c r="F726" s="798" t="s">
        <v>150</v>
      </c>
      <c r="G726" s="799" t="s">
        <v>64</v>
      </c>
      <c r="H726" s="800"/>
      <c r="I726" s="800"/>
      <c r="J726" s="800"/>
      <c r="K726" s="800"/>
      <c r="L726" s="800"/>
      <c r="M726" s="797"/>
      <c r="N726" s="800"/>
      <c r="O726" s="810" t="s">
        <v>3366</v>
      </c>
      <c r="P726" s="797"/>
      <c r="Q726" s="814" t="s">
        <v>68</v>
      </c>
      <c r="R726" s="805" t="s">
        <v>38</v>
      </c>
      <c r="S726" s="797"/>
      <c r="T726" s="805" t="s">
        <v>801</v>
      </c>
      <c r="U726" s="811">
        <v>31556</v>
      </c>
      <c r="V726" s="807">
        <f t="shared" ca="1" si="14"/>
        <v>39</v>
      </c>
      <c r="W726" s="805" t="s">
        <v>3367</v>
      </c>
      <c r="X726" s="805" t="s">
        <v>769</v>
      </c>
      <c r="Y726" s="805" t="s">
        <v>734</v>
      </c>
      <c r="Z726" s="808" t="s">
        <v>736</v>
      </c>
      <c r="AA726" s="805" t="s">
        <v>736</v>
      </c>
      <c r="AB726" s="805" t="s">
        <v>770</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12</v>
      </c>
      <c r="D727" s="805" t="s">
        <v>3368</v>
      </c>
      <c r="E727" s="817"/>
      <c r="F727" s="798" t="s">
        <v>131</v>
      </c>
      <c r="G727" s="818" t="s">
        <v>64</v>
      </c>
      <c r="H727" s="819"/>
      <c r="I727" s="819"/>
      <c r="J727" s="819"/>
      <c r="K727" s="819"/>
      <c r="L727" s="819"/>
      <c r="M727" s="817"/>
      <c r="N727" s="819"/>
      <c r="O727" s="815" t="s">
        <v>3714</v>
      </c>
      <c r="P727" s="817"/>
      <c r="Q727" s="814" t="s">
        <v>68</v>
      </c>
      <c r="R727" s="818" t="s">
        <v>36</v>
      </c>
      <c r="S727" s="817"/>
      <c r="T727" s="805" t="s">
        <v>801</v>
      </c>
      <c r="U727" s="811">
        <v>27565</v>
      </c>
      <c r="V727" s="807">
        <f t="shared" ca="1" si="14"/>
        <v>50</v>
      </c>
      <c r="W727" s="805" t="s">
        <v>3369</v>
      </c>
      <c r="X727" s="805" t="s">
        <v>733</v>
      </c>
      <c r="Y727" s="805" t="s">
        <v>734</v>
      </c>
      <c r="Z727" s="805" t="s">
        <v>736</v>
      </c>
      <c r="AA727" s="805" t="s">
        <v>736</v>
      </c>
      <c r="AB727" s="805" t="s">
        <v>770</v>
      </c>
      <c r="AC727" s="817"/>
      <c r="AD727" s="809"/>
      <c r="AE727" s="984">
        <v>45385</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13</v>
      </c>
      <c r="D728" s="805" t="s">
        <v>3715</v>
      </c>
      <c r="E728" s="817"/>
      <c r="F728" s="805" t="s">
        <v>131</v>
      </c>
      <c r="G728" s="805" t="s">
        <v>64</v>
      </c>
      <c r="H728" s="817"/>
      <c r="I728" s="817"/>
      <c r="J728" s="817"/>
      <c r="K728" s="817"/>
      <c r="L728" s="817"/>
      <c r="M728" s="817"/>
      <c r="N728" s="817"/>
      <c r="O728" s="700" t="s">
        <v>3716</v>
      </c>
      <c r="P728" s="817"/>
      <c r="Q728" s="814" t="s">
        <v>68</v>
      </c>
      <c r="R728" s="805" t="s">
        <v>3717</v>
      </c>
      <c r="S728" s="817"/>
      <c r="T728" s="805" t="s">
        <v>801</v>
      </c>
      <c r="U728" s="813">
        <v>29138</v>
      </c>
      <c r="V728" s="807">
        <f t="shared" ca="1" si="14"/>
        <v>46</v>
      </c>
      <c r="W728" s="805" t="s">
        <v>3718</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14</v>
      </c>
      <c r="D729" s="817" t="s">
        <v>3719</v>
      </c>
      <c r="E729" s="817"/>
      <c r="F729" s="986" t="s">
        <v>93</v>
      </c>
      <c r="G729" s="805" t="s">
        <v>64</v>
      </c>
      <c r="H729" s="817"/>
      <c r="I729" s="817"/>
      <c r="J729" s="817"/>
      <c r="K729" s="817"/>
      <c r="L729" s="817"/>
      <c r="M729" s="817"/>
      <c r="N729" s="817"/>
      <c r="O729" s="815" t="s">
        <v>3714</v>
      </c>
      <c r="P729" s="817"/>
      <c r="Q729" s="814" t="s">
        <v>68</v>
      </c>
      <c r="R729" s="805" t="s">
        <v>3420</v>
      </c>
      <c r="S729" s="817"/>
      <c r="T729" s="805" t="s">
        <v>801</v>
      </c>
      <c r="U729" s="987">
        <v>24078</v>
      </c>
      <c r="V729" s="807">
        <v>58</v>
      </c>
      <c r="W729" s="988" t="s">
        <v>3720</v>
      </c>
      <c r="X729" s="805" t="s">
        <v>733</v>
      </c>
      <c r="Y729" s="805" t="s">
        <v>734</v>
      </c>
      <c r="Z729" s="805" t="s">
        <v>736</v>
      </c>
      <c r="AA729" s="805" t="s">
        <v>736</v>
      </c>
      <c r="AB729" s="805" t="s">
        <v>3346</v>
      </c>
      <c r="AC729" s="817"/>
      <c r="AD729" s="809"/>
      <c r="AE729" s="984">
        <v>45421</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820"/>
      <c r="J763" s="457"/>
      <c r="K763" s="193"/>
      <c r="L763" s="193"/>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sheetData>
  <customSheetViews>
    <customSheetView guid="{B353CE61-C6AE-464E-86CD-166656C69B98}" filter="1" showAutoFilter="1">
      <pageMargins left="0.7" right="0.7" top="0.75" bottom="0.75" header="0.3" footer="0.3"/>
      <autoFilter ref="C14:AG639" xr:uid="{840CDCCA-B51A-473C-A611-9E52E21D2089}"/>
    </customSheetView>
  </customSheetViews>
  <mergeCells count="4">
    <mergeCell ref="AF13:AG13"/>
    <mergeCell ref="B206:B210"/>
    <mergeCell ref="B222:B229"/>
    <mergeCell ref="C715:O715"/>
  </mergeCells>
  <phoneticPr fontId="200"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7"/>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7"/>
      <c r="S2" s="456" t="s">
        <v>679</v>
      </c>
      <c r="T2" s="462">
        <v>71</v>
      </c>
      <c r="U2" s="462">
        <f t="shared" ref="U2:U6" si="0">COUNTIF($F$15:$F$599,S2)</f>
        <v>72</v>
      </c>
      <c r="V2" s="463">
        <v>71</v>
      </c>
      <c r="W2" s="463">
        <f t="shared" ref="W2:W7" si="1">COUNTIF($F$15:$F$626,$S2)</f>
        <v>72</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7"/>
      <c r="S3" s="456" t="s">
        <v>680</v>
      </c>
      <c r="T3" s="466">
        <v>76</v>
      </c>
      <c r="U3" s="466">
        <f t="shared" si="0"/>
        <v>63</v>
      </c>
      <c r="V3" s="467">
        <v>76</v>
      </c>
      <c r="W3" s="467">
        <f t="shared" si="1"/>
        <v>67</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7"/>
      <c r="S4" s="456" t="s">
        <v>684</v>
      </c>
      <c r="T4" s="466">
        <v>57</v>
      </c>
      <c r="U4" s="466">
        <f t="shared" si="0"/>
        <v>54</v>
      </c>
      <c r="V4" s="467">
        <v>57</v>
      </c>
      <c r="W4" s="467">
        <f t="shared" si="1"/>
        <v>54</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7"/>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7"/>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7"/>
      <c r="S7" s="456" t="s">
        <v>4019</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7"/>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7"/>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7"/>
      <c r="S10" s="456" t="s">
        <v>4020</v>
      </c>
      <c r="T10" s="930">
        <f t="shared" ref="T10:W10" si="2">COUNTIF($F$15:$F$626,$S10)</f>
        <v>50</v>
      </c>
      <c r="U10" s="930">
        <f t="shared" si="2"/>
        <v>50</v>
      </c>
      <c r="V10" s="467">
        <f t="shared" si="2"/>
        <v>50</v>
      </c>
      <c r="W10" s="467">
        <f t="shared" si="2"/>
        <v>50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7"/>
      <c r="S11" s="456" t="s">
        <v>688</v>
      </c>
      <c r="T11" s="931">
        <v>195</v>
      </c>
      <c r="U11" s="931">
        <f>COUNTIF($F$15:$F$599,S11)</f>
        <v>143</v>
      </c>
      <c r="V11" s="932">
        <f>T11+42</f>
        <v>237</v>
      </c>
      <c r="W11" s="932">
        <f>COUNTIF($F$15:$F$626,$S11)</f>
        <v>160</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7"/>
      <c r="S12" s="456"/>
      <c r="T12" s="456">
        <f t="shared" ref="T12:W12" si="3">SUM(T2:T11)</f>
        <v>567</v>
      </c>
      <c r="U12" s="456">
        <f t="shared" si="3"/>
        <v>487</v>
      </c>
      <c r="V12" s="456">
        <f t="shared" si="3"/>
        <v>609</v>
      </c>
      <c r="W12" s="456">
        <f t="shared" si="3"/>
        <v>558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SUBTOTAL(103,$F$15:F626)</f>
        <v>558</v>
      </c>
      <c r="F13" s="457"/>
      <c r="G13" s="457"/>
      <c r="H13" s="457"/>
      <c r="I13" s="458"/>
      <c r="J13" s="457"/>
      <c r="K13" s="456"/>
      <c r="L13" s="456"/>
      <c r="M13" s="457"/>
      <c r="N13" s="457"/>
      <c r="O13" s="457"/>
      <c r="P13" s="457"/>
      <c r="Q13" s="457"/>
      <c r="R13" s="457"/>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4021</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DATEDIF('41.6월마스터취합파일(Before)'!$U15,TODAY(),"Y")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DATEDIF('41.6월마스터취합파일(Before)'!$U16,TODAY(),"Y")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DATEDIF('41.6월마스터취합파일(Before)'!$U17,TODAY(),"Y")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DATEDIF('41.6월마스터취합파일(Before)'!$U18,TODAY(),"Y")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DATEDIF('41.6월마스터취합파일(Before)'!$U19,TODAY(),"Y")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DATEDIF('41.6월마스터취합파일(Before)'!$U20,TODAY(),"Y")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DATEDIF('41.6월마스터취합파일(Before)'!$U21,TODAY(),"Y")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DATEDIF('41.6월마스터취합파일(Before)'!$U22,TODAY(),"Y")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DATEDIF('41.6월마스터취합파일(Before)'!$U23,TODAY(),"Y")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DATEDIF('41.6월마스터취합파일(Before)'!$U24,TODAY(),"Y")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DATEDIF('41.6월마스터취합파일(Before)'!$U25,TODAY(),"Y")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DATEDIF('41.6월마스터취합파일(Before)'!$U26,TODAY(),"Y")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DATEDIF('41.6월마스터취합파일(Before)'!$U27,TODAY(),"Y")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DATEDIF('41.6월마스터취합파일(Before)'!$U28,TODAY(),"Y")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DATEDIF('41.6월마스터취합파일(Before)'!$U29,TODAY(),"Y")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DATEDIF('41.6월마스터취합파일(Before)'!$U30,TODAY(),"Y")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DATEDIF('41.6월마스터취합파일(Before)'!$U31,TODAY(),"Y")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DATEDIF('41.6월마스터취합파일(Before)'!$U32,TODAY(),"Y")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DATEDIF('41.6월마스터취합파일(Before)'!$U33,TODAY(),"Y")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DATEDIF('41.6월마스터취합파일(Before)'!$U34,TODAY(),"Y")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DATEDIF('41.6월마스터취합파일(Before)'!$U35,TODAY(),"Y")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DATEDIF('41.6월마스터취합파일(Before)'!$U36,TODAY(),"Y")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DATEDIF('41.6월마스터취합파일(Before)'!$U37,TODAY(),"Y")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DATEDIF('41.6월마스터취합파일(Before)'!$U38,TODAY(),"Y")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DATEDIF('41.6월마스터취합파일(Before)'!$U39,TODAY(),"Y")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DATEDIF('41.6월마스터취합파일(Before)'!$U40,TODAY(),"Y")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DATEDIF('41.6월마스터취합파일(Before)'!$U41,TODAY(),"Y")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28</v>
      </c>
      <c r="D42" s="659" t="s">
        <v>969</v>
      </c>
      <c r="E42" s="659">
        <f t="shared" si="4"/>
        <v>28</v>
      </c>
      <c r="F42" s="659" t="s">
        <v>679</v>
      </c>
      <c r="G42" s="659" t="s">
        <v>796</v>
      </c>
      <c r="H42" s="1008" t="s">
        <v>71</v>
      </c>
      <c r="I42" s="1071" t="s">
        <v>797</v>
      </c>
      <c r="J42" s="1071" t="s">
        <v>797</v>
      </c>
      <c r="K42" s="1077" t="s">
        <v>839</v>
      </c>
      <c r="L42" s="1072" t="s">
        <v>969</v>
      </c>
      <c r="M42" s="501" t="s">
        <v>841</v>
      </c>
      <c r="N42" s="677"/>
      <c r="O42" s="666" t="s">
        <v>84</v>
      </c>
      <c r="P42" s="666"/>
      <c r="Q42" s="1000" t="s">
        <v>799</v>
      </c>
      <c r="R42" s="501" t="s">
        <v>76</v>
      </c>
      <c r="S42" s="677" t="s">
        <v>972</v>
      </c>
      <c r="T42" s="659" t="s">
        <v>801</v>
      </c>
      <c r="U42" s="678">
        <v>20944</v>
      </c>
      <c r="V42" s="659">
        <f ca="1">DATEDIF('41.6월마스터취합파일(Before)'!$U42,TODAY(),"Y")</f>
        <v>68</v>
      </c>
      <c r="W42" s="659" t="s">
        <v>973</v>
      </c>
      <c r="X42" s="659" t="s">
        <v>733</v>
      </c>
      <c r="Y42" s="659" t="s">
        <v>734</v>
      </c>
      <c r="Z42" s="659" t="s">
        <v>740</v>
      </c>
      <c r="AA42" s="659" t="s">
        <v>736</v>
      </c>
      <c r="AB42" s="659" t="s">
        <v>737</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29</v>
      </c>
      <c r="D43" s="659" t="s">
        <v>849</v>
      </c>
      <c r="E43" s="659">
        <f t="shared" si="4"/>
        <v>29</v>
      </c>
      <c r="F43" s="659" t="s">
        <v>679</v>
      </c>
      <c r="G43" s="659" t="s">
        <v>796</v>
      </c>
      <c r="H43" s="1008" t="s">
        <v>71</v>
      </c>
      <c r="I43" s="1071" t="s">
        <v>797</v>
      </c>
      <c r="J43" s="1071" t="s">
        <v>797</v>
      </c>
      <c r="K43" s="1077" t="s">
        <v>839</v>
      </c>
      <c r="L43" s="1072" t="s">
        <v>969</v>
      </c>
      <c r="M43" s="501" t="s">
        <v>841</v>
      </c>
      <c r="N43" s="677"/>
      <c r="O43" s="666"/>
      <c r="P43" s="666"/>
      <c r="Q43" s="1000" t="s">
        <v>850</v>
      </c>
      <c r="R43" s="501" t="s">
        <v>111</v>
      </c>
      <c r="S43" s="677" t="s">
        <v>851</v>
      </c>
      <c r="T43" s="659" t="s">
        <v>801</v>
      </c>
      <c r="U43" s="678">
        <v>18173</v>
      </c>
      <c r="V43" s="659">
        <f ca="1">DATEDIF('41.6월마스터취합파일(Before)'!$U43,TODAY(),"Y")</f>
        <v>76</v>
      </c>
      <c r="W43" s="659" t="s">
        <v>852</v>
      </c>
      <c r="X43" s="659" t="s">
        <v>778</v>
      </c>
      <c r="Y43" s="659" t="s">
        <v>734</v>
      </c>
      <c r="Z43" s="659" t="s">
        <v>740</v>
      </c>
      <c r="AA43" s="659" t="s">
        <v>736</v>
      </c>
      <c r="AB43" s="659" t="s">
        <v>770</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30</v>
      </c>
      <c r="D44" s="659" t="s">
        <v>853</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123</v>
      </c>
      <c r="S44" s="677" t="s">
        <v>854</v>
      </c>
      <c r="T44" s="659" t="s">
        <v>801</v>
      </c>
      <c r="U44" s="678">
        <v>21465</v>
      </c>
      <c r="V44" s="659">
        <f ca="1">DATEDIF('41.6월마스터취합파일(Before)'!$U44,TODAY(),"Y")</f>
        <v>67</v>
      </c>
      <c r="W44" s="659" t="s">
        <v>855</v>
      </c>
      <c r="X44" s="659" t="s">
        <v>733</v>
      </c>
      <c r="Y44" s="659" t="s">
        <v>734</v>
      </c>
      <c r="Z44" s="659" t="s">
        <v>676</v>
      </c>
      <c r="AA44" s="659" t="s">
        <v>736</v>
      </c>
      <c r="AB44" s="659" t="s">
        <v>737</v>
      </c>
      <c r="AC44" s="659"/>
      <c r="AD44" s="659"/>
      <c r="AE44" s="659"/>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31</v>
      </c>
      <c r="D45" s="659" t="s">
        <v>856</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133</v>
      </c>
      <c r="S45" s="677" t="s">
        <v>857</v>
      </c>
      <c r="T45" s="659" t="s">
        <v>801</v>
      </c>
      <c r="U45" s="678">
        <v>24988</v>
      </c>
      <c r="V45" s="659">
        <f ca="1">DATEDIF('41.6월마스터취합파일(Before)'!$U45,TODAY(),"Y")</f>
        <v>57</v>
      </c>
      <c r="W45" s="659" t="s">
        <v>858</v>
      </c>
      <c r="X45" s="659" t="s">
        <v>778</v>
      </c>
      <c r="Y45" s="659" t="s">
        <v>792</v>
      </c>
      <c r="Z45" s="659" t="s">
        <v>846</v>
      </c>
      <c r="AA45" s="659" t="s">
        <v>736</v>
      </c>
      <c r="AB45" s="659" t="s">
        <v>859</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32</v>
      </c>
      <c r="D46" s="659" t="s">
        <v>860</v>
      </c>
      <c r="E46" s="659">
        <f t="shared" si="4"/>
        <v>32</v>
      </c>
      <c r="F46" s="659" t="s">
        <v>679</v>
      </c>
      <c r="G46" s="659" t="s">
        <v>796</v>
      </c>
      <c r="H46" s="1008" t="s">
        <v>71</v>
      </c>
      <c r="I46" s="1071" t="s">
        <v>797</v>
      </c>
      <c r="J46" s="1071" t="s">
        <v>797</v>
      </c>
      <c r="K46" s="1077" t="s">
        <v>839</v>
      </c>
      <c r="L46" s="1072" t="s">
        <v>969</v>
      </c>
      <c r="M46" s="501" t="s">
        <v>841</v>
      </c>
      <c r="N46" s="677"/>
      <c r="O46" s="666"/>
      <c r="P46" s="666"/>
      <c r="Q46" s="1000" t="s">
        <v>799</v>
      </c>
      <c r="R46" s="501" t="s">
        <v>861</v>
      </c>
      <c r="S46" s="677" t="s">
        <v>862</v>
      </c>
      <c r="T46" s="659" t="s">
        <v>801</v>
      </c>
      <c r="U46" s="678">
        <v>25896</v>
      </c>
      <c r="V46" s="659">
        <f ca="1">DATEDIF('41.6월마스터취합파일(Before)'!$U46,TODAY(),"Y")</f>
        <v>55</v>
      </c>
      <c r="W46" s="659" t="s">
        <v>863</v>
      </c>
      <c r="X46" s="659" t="s">
        <v>778</v>
      </c>
      <c r="Y46" s="1075" t="s">
        <v>734</v>
      </c>
      <c r="Z46" s="659" t="s">
        <v>846</v>
      </c>
      <c r="AA46" s="659" t="s">
        <v>736</v>
      </c>
      <c r="AB46" s="659" t="s">
        <v>808</v>
      </c>
      <c r="AC46" s="659"/>
      <c r="AD46" s="659"/>
      <c r="AE46" s="659" t="s">
        <v>771</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33</v>
      </c>
      <c r="D47" s="659" t="s">
        <v>864</v>
      </c>
      <c r="E47" s="659">
        <f t="shared" si="4"/>
        <v>33</v>
      </c>
      <c r="F47" s="659" t="s">
        <v>679</v>
      </c>
      <c r="G47" s="659" t="s">
        <v>3192</v>
      </c>
      <c r="H47" s="1008" t="s">
        <v>71</v>
      </c>
      <c r="I47" s="1071" t="s">
        <v>797</v>
      </c>
      <c r="J47" s="1071" t="s">
        <v>797</v>
      </c>
      <c r="K47" s="1077" t="s">
        <v>839</v>
      </c>
      <c r="L47" s="1072" t="s">
        <v>969</v>
      </c>
      <c r="M47" s="501" t="s">
        <v>841</v>
      </c>
      <c r="N47" s="677" t="s">
        <v>365</v>
      </c>
      <c r="O47" s="666"/>
      <c r="P47" s="666"/>
      <c r="Q47" s="1000" t="s">
        <v>799</v>
      </c>
      <c r="R47" s="501" t="s">
        <v>865</v>
      </c>
      <c r="S47" s="677" t="s">
        <v>866</v>
      </c>
      <c r="T47" s="659" t="s">
        <v>801</v>
      </c>
      <c r="U47" s="678">
        <v>22442</v>
      </c>
      <c r="V47" s="659">
        <f ca="1">DATEDIF('41.6월마스터취합파일(Before)'!$U47,TODAY(),"Y")</f>
        <v>64</v>
      </c>
      <c r="W47" s="659" t="s">
        <v>867</v>
      </c>
      <c r="X47" s="659" t="s">
        <v>778</v>
      </c>
      <c r="Y47" s="659" t="s">
        <v>792</v>
      </c>
      <c r="Z47" s="659" t="s">
        <v>676</v>
      </c>
      <c r="AA47" s="659" t="s">
        <v>736</v>
      </c>
      <c r="AB47" s="659" t="s">
        <v>770</v>
      </c>
      <c r="AC47" s="659"/>
      <c r="AD47" s="659"/>
      <c r="AE47" s="659" t="s">
        <v>868</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34</v>
      </c>
      <c r="D48" s="659" t="s">
        <v>869</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850</v>
      </c>
      <c r="R48" s="501" t="s">
        <v>151</v>
      </c>
      <c r="S48" s="677" t="s">
        <v>871</v>
      </c>
      <c r="T48" s="659" t="s">
        <v>801</v>
      </c>
      <c r="U48" s="678">
        <v>19444</v>
      </c>
      <c r="V48" s="659">
        <f ca="1">DATEDIF('41.6월마스터취합파일(Before)'!$U48,TODAY(),"Y")</f>
        <v>72</v>
      </c>
      <c r="W48" s="659" t="s">
        <v>872</v>
      </c>
      <c r="X48" s="659" t="s">
        <v>778</v>
      </c>
      <c r="Y48" s="659" t="s">
        <v>792</v>
      </c>
      <c r="Z48" s="659" t="s">
        <v>740</v>
      </c>
      <c r="AA48" s="659" t="s">
        <v>736</v>
      </c>
      <c r="AB48" s="659" t="s">
        <v>873</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35</v>
      </c>
      <c r="D49" s="659" t="s">
        <v>875</v>
      </c>
      <c r="E49" s="659">
        <f t="shared" si="4"/>
        <v>35</v>
      </c>
      <c r="F49" s="659" t="s">
        <v>679</v>
      </c>
      <c r="G49" s="659" t="s">
        <v>796</v>
      </c>
      <c r="H49" s="1008" t="s">
        <v>71</v>
      </c>
      <c r="I49" s="1071" t="s">
        <v>797</v>
      </c>
      <c r="J49" s="1071" t="s">
        <v>797</v>
      </c>
      <c r="K49" s="1077" t="s">
        <v>839</v>
      </c>
      <c r="L49" s="1072" t="s">
        <v>969</v>
      </c>
      <c r="M49" s="501" t="s">
        <v>841</v>
      </c>
      <c r="N49" s="677" t="s">
        <v>365</v>
      </c>
      <c r="O49" s="666"/>
      <c r="P49" s="666"/>
      <c r="Q49" s="1000" t="s">
        <v>799</v>
      </c>
      <c r="R49" s="501" t="s">
        <v>152</v>
      </c>
      <c r="S49" s="677" t="s">
        <v>876</v>
      </c>
      <c r="T49" s="659" t="s">
        <v>801</v>
      </c>
      <c r="U49" s="678">
        <v>35278</v>
      </c>
      <c r="V49" s="659">
        <f ca="1">DATEDIF('41.6월마스터취합파일(Before)'!$U49,TODAY(),"Y")</f>
        <v>29</v>
      </c>
      <c r="W49" s="659" t="s">
        <v>877</v>
      </c>
      <c r="X49" s="659" t="s">
        <v>778</v>
      </c>
      <c r="Y49" s="659" t="s">
        <v>792</v>
      </c>
      <c r="Z49" s="659" t="s">
        <v>676</v>
      </c>
      <c r="AA49" s="659" t="s">
        <v>736</v>
      </c>
      <c r="AB49" s="659" t="s">
        <v>878</v>
      </c>
      <c r="AC49" s="659"/>
      <c r="AD49" s="659"/>
      <c r="AE49" s="659" t="s">
        <v>874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36</v>
      </c>
      <c r="D50" s="659" t="s">
        <v>879</v>
      </c>
      <c r="E50" s="659">
        <f t="shared" si="4"/>
        <v>36</v>
      </c>
      <c r="F50" s="659" t="s">
        <v>679</v>
      </c>
      <c r="G50" s="659" t="s">
        <v>796</v>
      </c>
      <c r="H50" s="1008" t="s">
        <v>71</v>
      </c>
      <c r="I50" s="1071" t="s">
        <v>797</v>
      </c>
      <c r="J50" s="1071" t="s">
        <v>930</v>
      </c>
      <c r="K50" s="1072" t="s">
        <v>931</v>
      </c>
      <c r="L50" s="1073" t="s">
        <v>726</v>
      </c>
      <c r="M50" s="501" t="s">
        <v>932</v>
      </c>
      <c r="N50" s="677"/>
      <c r="O50" s="666"/>
      <c r="P50" s="666"/>
      <c r="Q50" s="1000" t="s">
        <v>766</v>
      </c>
      <c r="R50" s="501" t="s">
        <v>147</v>
      </c>
      <c r="S50" s="677" t="s">
        <v>880</v>
      </c>
      <c r="T50" s="659" t="s">
        <v>801</v>
      </c>
      <c r="U50" s="678">
        <v>33012</v>
      </c>
      <c r="V50" s="659">
        <f ca="1">DATEDIF('41.6월마스터취합파일(Before)'!$U50,TODAY(),"Y")</f>
        <v>35</v>
      </c>
      <c r="W50" s="659" t="s">
        <v>881</v>
      </c>
      <c r="X50" s="659" t="s">
        <v>778</v>
      </c>
      <c r="Y50" s="1075" t="s">
        <v>784</v>
      </c>
      <c r="Z50" s="659" t="s">
        <v>274</v>
      </c>
      <c r="AA50" s="659" t="s">
        <v>736</v>
      </c>
      <c r="AB50" s="659"/>
      <c r="AC50" s="659"/>
      <c r="AD50" s="659"/>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37</v>
      </c>
      <c r="D51" s="659" t="s">
        <v>882</v>
      </c>
      <c r="E51" s="659">
        <f t="shared" si="4"/>
        <v>37</v>
      </c>
      <c r="F51" s="659" t="s">
        <v>679</v>
      </c>
      <c r="G51" s="659" t="s">
        <v>796</v>
      </c>
      <c r="H51" s="1008" t="s">
        <v>71</v>
      </c>
      <c r="I51" s="1071" t="s">
        <v>797</v>
      </c>
      <c r="J51" s="1071" t="s">
        <v>797</v>
      </c>
      <c r="K51" s="1077" t="s">
        <v>839</v>
      </c>
      <c r="L51" s="1072" t="s">
        <v>969</v>
      </c>
      <c r="M51" s="501" t="s">
        <v>841</v>
      </c>
      <c r="N51" s="677"/>
      <c r="O51" s="666"/>
      <c r="P51" s="666"/>
      <c r="Q51" s="1000" t="s">
        <v>799</v>
      </c>
      <c r="R51" s="501" t="s">
        <v>883</v>
      </c>
      <c r="S51" s="677" t="s">
        <v>884</v>
      </c>
      <c r="T51" s="659" t="s">
        <v>801</v>
      </c>
      <c r="U51" s="678">
        <v>23079</v>
      </c>
      <c r="V51" s="659">
        <f ca="1">DATEDIF('41.6월마스터취합파일(Before)'!$U51,TODAY(),"Y")</f>
        <v>62</v>
      </c>
      <c r="W51" s="659" t="s">
        <v>885</v>
      </c>
      <c r="X51" s="659" t="s">
        <v>778</v>
      </c>
      <c r="Y51" s="659" t="s">
        <v>792</v>
      </c>
      <c r="Z51" s="659" t="s">
        <v>274</v>
      </c>
      <c r="AA51" s="659" t="s">
        <v>736</v>
      </c>
      <c r="AB51" s="659" t="s">
        <v>770</v>
      </c>
      <c r="AC51" s="659" t="s">
        <v>786</v>
      </c>
      <c r="AD51" s="659" t="s">
        <v>886</v>
      </c>
      <c r="AE51" s="659" t="s">
        <v>794</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38</v>
      </c>
      <c r="D52" s="659" t="s">
        <v>887</v>
      </c>
      <c r="E52" s="659">
        <f t="shared" si="4"/>
        <v>38</v>
      </c>
      <c r="F52" s="659" t="s">
        <v>679</v>
      </c>
      <c r="G52" s="659" t="s">
        <v>796</v>
      </c>
      <c r="H52" s="1008" t="s">
        <v>71</v>
      </c>
      <c r="I52" s="1071" t="s">
        <v>797</v>
      </c>
      <c r="J52" s="1071" t="s">
        <v>797</v>
      </c>
      <c r="K52" s="1077" t="s">
        <v>839</v>
      </c>
      <c r="L52" s="1072" t="s">
        <v>969</v>
      </c>
      <c r="M52" s="504" t="s">
        <v>841</v>
      </c>
      <c r="N52" s="677"/>
      <c r="O52" s="666"/>
      <c r="P52" s="666"/>
      <c r="Q52" s="1000" t="s">
        <v>850</v>
      </c>
      <c r="R52" s="504" t="s">
        <v>888</v>
      </c>
      <c r="S52" s="677" t="s">
        <v>889</v>
      </c>
      <c r="T52" s="659" t="s">
        <v>801</v>
      </c>
      <c r="U52" s="678">
        <v>19818</v>
      </c>
      <c r="V52" s="659">
        <f ca="1">DATEDIF('41.6월마스터취합파일(Before)'!$U52,TODAY(),"Y")</f>
        <v>71</v>
      </c>
      <c r="W52" s="659" t="s">
        <v>890</v>
      </c>
      <c r="X52" s="659" t="s">
        <v>778</v>
      </c>
      <c r="Y52" s="659" t="s">
        <v>792</v>
      </c>
      <c r="Z52" s="659" t="s">
        <v>740</v>
      </c>
      <c r="AA52" s="659" t="s">
        <v>736</v>
      </c>
      <c r="AB52" s="659" t="s">
        <v>770</v>
      </c>
      <c r="AC52" s="659" t="s">
        <v>786</v>
      </c>
      <c r="AD52" s="659"/>
      <c r="AE52" s="659" t="s">
        <v>891</v>
      </c>
      <c r="AF52" s="992"/>
      <c r="AG52" s="992" t="s">
        <v>679</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39</v>
      </c>
      <c r="D53" s="659" t="s">
        <v>907</v>
      </c>
      <c r="E53" s="659">
        <f t="shared" si="4"/>
        <v>39</v>
      </c>
      <c r="F53" s="659" t="s">
        <v>684</v>
      </c>
      <c r="G53" s="659" t="s">
        <v>796</v>
      </c>
      <c r="H53" s="1008" t="s">
        <v>71</v>
      </c>
      <c r="I53" s="1071" t="s">
        <v>797</v>
      </c>
      <c r="J53" s="1071" t="s">
        <v>907</v>
      </c>
      <c r="K53" s="1009" t="s">
        <v>908</v>
      </c>
      <c r="L53" s="1073" t="s">
        <v>726</v>
      </c>
      <c r="M53" s="501" t="s">
        <v>909</v>
      </c>
      <c r="N53" s="677"/>
      <c r="O53" s="666" t="s">
        <v>910</v>
      </c>
      <c r="P53" s="666" t="s">
        <v>69</v>
      </c>
      <c r="Q53" s="1000" t="s">
        <v>911</v>
      </c>
      <c r="R53" s="493" t="s">
        <v>72</v>
      </c>
      <c r="S53" s="677" t="s">
        <v>912</v>
      </c>
      <c r="T53" s="659" t="s">
        <v>731</v>
      </c>
      <c r="U53" s="678">
        <v>28737</v>
      </c>
      <c r="V53" s="659">
        <f ca="1">DATEDIF('41.6월마스터취합파일(Before)'!$U53,TODAY(),"Y")</f>
        <v>47</v>
      </c>
      <c r="W53" s="659" t="s">
        <v>913</v>
      </c>
      <c r="X53" s="659" t="s">
        <v>73</v>
      </c>
      <c r="Y53" s="659" t="s">
        <v>734</v>
      </c>
      <c r="Z53" s="659" t="s">
        <v>736</v>
      </c>
      <c r="AA53" s="659" t="s">
        <v>736</v>
      </c>
      <c r="AB53" s="659"/>
      <c r="AC53" s="659"/>
      <c r="AD53" s="659"/>
      <c r="AE53" s="659"/>
      <c r="AF53" s="992"/>
      <c r="AG53" s="992" t="s">
        <v>684</v>
      </c>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40</v>
      </c>
      <c r="D54" s="1078" t="s">
        <v>908</v>
      </c>
      <c r="E54" s="659">
        <f t="shared" si="4"/>
        <v>39</v>
      </c>
      <c r="F54" s="659"/>
      <c r="G54" s="659"/>
      <c r="H54" s="1008" t="s">
        <v>71</v>
      </c>
      <c r="I54" s="1071" t="s">
        <v>797</v>
      </c>
      <c r="J54" s="1071" t="s">
        <v>907</v>
      </c>
      <c r="K54" s="1009" t="s">
        <v>908</v>
      </c>
      <c r="L54" s="1073" t="s">
        <v>726</v>
      </c>
      <c r="M54" s="501" t="s">
        <v>909</v>
      </c>
      <c r="N54" s="677"/>
      <c r="O54" s="666" t="s">
        <v>3419</v>
      </c>
      <c r="P54" s="666" t="s">
        <v>84</v>
      </c>
      <c r="Q54" s="1000"/>
      <c r="R54" s="501" t="s">
        <v>4</v>
      </c>
      <c r="S54" s="677"/>
      <c r="T54" s="659" t="s">
        <v>731</v>
      </c>
      <c r="U54" s="678">
        <v>31732</v>
      </c>
      <c r="V54" s="659">
        <f ca="1">DATEDIF('41.6월마스터취합파일(Before)'!$U54,TODAY(),"Y")</f>
        <v>39</v>
      </c>
      <c r="W54" s="1079" t="s">
        <v>914</v>
      </c>
      <c r="X54" s="1079" t="s">
        <v>73</v>
      </c>
      <c r="Y54" s="1079" t="s">
        <v>734</v>
      </c>
      <c r="Z54" s="1080"/>
      <c r="AA54" s="1079" t="s">
        <v>736</v>
      </c>
      <c r="AB54" s="1079" t="s">
        <v>770</v>
      </c>
      <c r="AC54" s="659"/>
      <c r="AD54" s="659"/>
      <c r="AE54" s="659"/>
      <c r="AF54" s="992"/>
      <c r="AG54" s="992"/>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41</v>
      </c>
      <c r="D55" s="659" t="s">
        <v>915</v>
      </c>
      <c r="E55" s="659">
        <f t="shared" si="4"/>
        <v>40</v>
      </c>
      <c r="F55" s="659" t="s">
        <v>679</v>
      </c>
      <c r="G55" s="659" t="s">
        <v>796</v>
      </c>
      <c r="H55" s="1008" t="s">
        <v>71</v>
      </c>
      <c r="I55" s="1071" t="s">
        <v>797</v>
      </c>
      <c r="J55" s="1071" t="s">
        <v>907</v>
      </c>
      <c r="K55" s="1009" t="s">
        <v>908</v>
      </c>
      <c r="L55" s="1073" t="s">
        <v>726</v>
      </c>
      <c r="M55" s="501" t="s">
        <v>909</v>
      </c>
      <c r="N55" s="677"/>
      <c r="O55" s="666" t="s">
        <v>69</v>
      </c>
      <c r="P55" s="666"/>
      <c r="Q55" s="1000" t="s">
        <v>850</v>
      </c>
      <c r="R55" s="501" t="s">
        <v>98</v>
      </c>
      <c r="S55" s="677" t="s">
        <v>916</v>
      </c>
      <c r="T55" s="659" t="s">
        <v>731</v>
      </c>
      <c r="U55" s="678">
        <v>19202</v>
      </c>
      <c r="V55" s="659">
        <f ca="1">DATEDIF('41.6월마스터취합파일(Before)'!$U55,TODAY(),"Y")</f>
        <v>73</v>
      </c>
      <c r="W55" s="659" t="s">
        <v>917</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42</v>
      </c>
      <c r="D56" s="659" t="s">
        <v>918</v>
      </c>
      <c r="E56" s="659">
        <f t="shared" si="4"/>
        <v>41</v>
      </c>
      <c r="F56" s="659" t="s">
        <v>679</v>
      </c>
      <c r="G56" s="659" t="s">
        <v>796</v>
      </c>
      <c r="H56" s="1008" t="s">
        <v>71</v>
      </c>
      <c r="I56" s="1071" t="s">
        <v>797</v>
      </c>
      <c r="J56" s="1071" t="s">
        <v>907</v>
      </c>
      <c r="K56" s="1009" t="s">
        <v>908</v>
      </c>
      <c r="L56" s="1073" t="s">
        <v>726</v>
      </c>
      <c r="M56" s="501" t="s">
        <v>909</v>
      </c>
      <c r="N56" s="677"/>
      <c r="O56" s="666" t="s">
        <v>84</v>
      </c>
      <c r="P56" s="666"/>
      <c r="Q56" s="1000" t="s">
        <v>850</v>
      </c>
      <c r="R56" s="501" t="s">
        <v>112</v>
      </c>
      <c r="S56" s="677" t="s">
        <v>897</v>
      </c>
      <c r="T56" s="659" t="s">
        <v>801</v>
      </c>
      <c r="U56" s="678">
        <v>19466</v>
      </c>
      <c r="V56" s="659">
        <f ca="1">DATEDIF('41.6월마스터취합파일(Before)'!$U56,TODAY(),"Y")</f>
        <v>72</v>
      </c>
      <c r="W56" s="659" t="s">
        <v>919</v>
      </c>
      <c r="X56" s="659" t="s">
        <v>733</v>
      </c>
      <c r="Y56" s="659" t="s">
        <v>734</v>
      </c>
      <c r="Z56" s="659" t="s">
        <v>740</v>
      </c>
      <c r="AA56" s="659" t="s">
        <v>736</v>
      </c>
      <c r="AB56" s="659" t="s">
        <v>770</v>
      </c>
      <c r="AC56" s="659"/>
      <c r="AD56" s="659"/>
      <c r="AE56" s="659"/>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43</v>
      </c>
      <c r="D57" s="659" t="s">
        <v>920</v>
      </c>
      <c r="E57" s="659">
        <f t="shared" si="4"/>
        <v>42</v>
      </c>
      <c r="F57" s="659" t="s">
        <v>679</v>
      </c>
      <c r="G57" s="659" t="s">
        <v>796</v>
      </c>
      <c r="H57" s="1008" t="s">
        <v>71</v>
      </c>
      <c r="I57" s="1071" t="s">
        <v>797</v>
      </c>
      <c r="J57" s="1071" t="s">
        <v>907</v>
      </c>
      <c r="K57" s="1009" t="s">
        <v>908</v>
      </c>
      <c r="L57" s="1073" t="s">
        <v>726</v>
      </c>
      <c r="M57" s="501" t="s">
        <v>909</v>
      </c>
      <c r="N57" s="677"/>
      <c r="O57" s="666"/>
      <c r="P57" s="666"/>
      <c r="Q57" s="1000" t="s">
        <v>850</v>
      </c>
      <c r="R57" s="501" t="s">
        <v>124</v>
      </c>
      <c r="S57" s="677" t="s">
        <v>921</v>
      </c>
      <c r="T57" s="659" t="s">
        <v>731</v>
      </c>
      <c r="U57" s="678">
        <v>19784</v>
      </c>
      <c r="V57" s="659">
        <f ca="1">DATEDIF('41.6월마스터취합파일(Before)'!$U57,TODAY(),"Y")</f>
        <v>71</v>
      </c>
      <c r="W57" s="659" t="s">
        <v>922</v>
      </c>
      <c r="X57" s="659" t="s">
        <v>778</v>
      </c>
      <c r="Y57" s="1075" t="s">
        <v>784</v>
      </c>
      <c r="Z57" s="659" t="s">
        <v>740</v>
      </c>
      <c r="AA57" s="659" t="s">
        <v>736</v>
      </c>
      <c r="AB57" s="659" t="s">
        <v>770</v>
      </c>
      <c r="AC57" s="659"/>
      <c r="AD57" s="659"/>
      <c r="AE57" s="659" t="s">
        <v>891</v>
      </c>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44</v>
      </c>
      <c r="D58" s="659" t="s">
        <v>923</v>
      </c>
      <c r="E58" s="659">
        <f t="shared" si="4"/>
        <v>43</v>
      </c>
      <c r="F58" s="659" t="s">
        <v>679</v>
      </c>
      <c r="G58" s="659" t="s">
        <v>796</v>
      </c>
      <c r="H58" s="1008" t="s">
        <v>71</v>
      </c>
      <c r="I58" s="1071" t="s">
        <v>797</v>
      </c>
      <c r="J58" s="1071" t="s">
        <v>907</v>
      </c>
      <c r="K58" s="1009" t="s">
        <v>908</v>
      </c>
      <c r="L58" s="1073" t="s">
        <v>726</v>
      </c>
      <c r="M58" s="501" t="s">
        <v>909</v>
      </c>
      <c r="N58" s="677"/>
      <c r="O58" s="666"/>
      <c r="P58" s="666"/>
      <c r="Q58" s="1000" t="s">
        <v>799</v>
      </c>
      <c r="R58" s="501" t="s">
        <v>134</v>
      </c>
      <c r="S58" s="677" t="s">
        <v>924</v>
      </c>
      <c r="T58" s="659" t="s">
        <v>801</v>
      </c>
      <c r="U58" s="678">
        <v>22276</v>
      </c>
      <c r="V58" s="659">
        <f ca="1">DATEDIF('41.6월마스터취합파일(Before)'!$U58,TODAY(),"Y")</f>
        <v>65</v>
      </c>
      <c r="W58" s="659" t="s">
        <v>925</v>
      </c>
      <c r="X58" s="659" t="s">
        <v>778</v>
      </c>
      <c r="Y58" s="659" t="s">
        <v>734</v>
      </c>
      <c r="Z58" s="659" t="s">
        <v>744</v>
      </c>
      <c r="AA58" s="659" t="s">
        <v>736</v>
      </c>
      <c r="AB58" s="659" t="s">
        <v>737</v>
      </c>
      <c r="AC58" s="659"/>
      <c r="AD58" s="659"/>
      <c r="AE58" s="659"/>
      <c r="AF58" s="992"/>
      <c r="AG58" s="992" t="s">
        <v>679</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45</v>
      </c>
      <c r="D59" s="659" t="s">
        <v>926</v>
      </c>
      <c r="E59" s="659">
        <f t="shared" si="4"/>
        <v>44</v>
      </c>
      <c r="F59" s="659" t="s">
        <v>688</v>
      </c>
      <c r="G59" s="659" t="s">
        <v>796</v>
      </c>
      <c r="H59" s="1008" t="s">
        <v>71</v>
      </c>
      <c r="I59" s="1071" t="s">
        <v>797</v>
      </c>
      <c r="J59" s="1071" t="s">
        <v>907</v>
      </c>
      <c r="K59" s="1009" t="s">
        <v>908</v>
      </c>
      <c r="L59" s="1073" t="s">
        <v>726</v>
      </c>
      <c r="M59" s="504" t="s">
        <v>909</v>
      </c>
      <c r="N59" s="677"/>
      <c r="O59" s="666"/>
      <c r="P59" s="666"/>
      <c r="Q59" s="1000" t="s">
        <v>799</v>
      </c>
      <c r="R59" s="504" t="s">
        <v>927</v>
      </c>
      <c r="S59" s="677" t="s">
        <v>928</v>
      </c>
      <c r="T59" s="659" t="s">
        <v>801</v>
      </c>
      <c r="U59" s="678">
        <v>33959</v>
      </c>
      <c r="V59" s="659">
        <f ca="1">DATEDIF('41.6월마스터취합파일(Before)'!$U59,TODAY(),"Y")</f>
        <v>33</v>
      </c>
      <c r="W59" s="659" t="s">
        <v>929</v>
      </c>
      <c r="X59" s="659" t="s">
        <v>778</v>
      </c>
      <c r="Y59" s="659" t="s">
        <v>792</v>
      </c>
      <c r="Z59" s="659" t="s">
        <v>274</v>
      </c>
      <c r="AA59" s="659" t="s">
        <v>274</v>
      </c>
      <c r="AB59" s="659" t="s">
        <v>793</v>
      </c>
      <c r="AC59" s="659" t="s">
        <v>786</v>
      </c>
      <c r="AD59" s="659" t="s">
        <v>787</v>
      </c>
      <c r="AE59" s="659"/>
      <c r="AF59" s="992"/>
      <c r="AG59" s="992" t="s">
        <v>688</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46</v>
      </c>
      <c r="D60" s="659" t="s">
        <v>930</v>
      </c>
      <c r="E60" s="659">
        <f t="shared" si="4"/>
        <v>45</v>
      </c>
      <c r="F60" s="659" t="s">
        <v>679</v>
      </c>
      <c r="G60" s="659" t="s">
        <v>796</v>
      </c>
      <c r="H60" s="1008" t="s">
        <v>71</v>
      </c>
      <c r="I60" s="1071" t="s">
        <v>797</v>
      </c>
      <c r="J60" s="1071" t="s">
        <v>930</v>
      </c>
      <c r="K60" s="1072" t="s">
        <v>931</v>
      </c>
      <c r="L60" s="1073" t="s">
        <v>726</v>
      </c>
      <c r="M60" s="493" t="s">
        <v>932</v>
      </c>
      <c r="N60" s="677"/>
      <c r="O60" s="666" t="s">
        <v>69</v>
      </c>
      <c r="P60" s="666"/>
      <c r="Q60" s="1000" t="s">
        <v>799</v>
      </c>
      <c r="R60" s="493" t="s">
        <v>74</v>
      </c>
      <c r="S60" s="677" t="s">
        <v>933</v>
      </c>
      <c r="T60" s="659" t="s">
        <v>801</v>
      </c>
      <c r="U60" s="678">
        <v>29276</v>
      </c>
      <c r="V60" s="659">
        <f ca="1">DATEDIF('41.6월마스터취합파일(Before)'!$U60,TODAY(),"Y")</f>
        <v>45</v>
      </c>
      <c r="W60" s="659" t="s">
        <v>934</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47</v>
      </c>
      <c r="D61" s="659" t="s">
        <v>931</v>
      </c>
      <c r="E61" s="659">
        <f t="shared" si="4"/>
        <v>46</v>
      </c>
      <c r="F61" s="659" t="s">
        <v>679</v>
      </c>
      <c r="G61" s="659" t="s">
        <v>796</v>
      </c>
      <c r="H61" s="1008" t="s">
        <v>71</v>
      </c>
      <c r="I61" s="1071" t="s">
        <v>797</v>
      </c>
      <c r="J61" s="1071" t="s">
        <v>930</v>
      </c>
      <c r="K61" s="1072" t="s">
        <v>931</v>
      </c>
      <c r="L61" s="1073" t="s">
        <v>726</v>
      </c>
      <c r="M61" s="501" t="s">
        <v>932</v>
      </c>
      <c r="N61" s="677"/>
      <c r="O61" s="666" t="s">
        <v>84</v>
      </c>
      <c r="P61" s="666"/>
      <c r="Q61" s="1000" t="s">
        <v>799</v>
      </c>
      <c r="R61" s="501" t="s">
        <v>23</v>
      </c>
      <c r="S61" s="677" t="s">
        <v>935</v>
      </c>
      <c r="T61" s="659" t="s">
        <v>801</v>
      </c>
      <c r="U61" s="678">
        <v>30920</v>
      </c>
      <c r="V61" s="659">
        <f ca="1">DATEDIF('41.6월마스터취합파일(Before)'!$U61,TODAY(),"Y")</f>
        <v>41</v>
      </c>
      <c r="W61" s="659" t="s">
        <v>936</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48</v>
      </c>
      <c r="D62" s="659" t="s">
        <v>3370</v>
      </c>
      <c r="E62" s="659">
        <f t="shared" si="4"/>
        <v>47</v>
      </c>
      <c r="F62" s="659" t="s">
        <v>679</v>
      </c>
      <c r="G62" s="659" t="s">
        <v>796</v>
      </c>
      <c r="H62" s="1008" t="s">
        <v>71</v>
      </c>
      <c r="I62" s="1071" t="s">
        <v>797</v>
      </c>
      <c r="J62" s="1071" t="s">
        <v>930</v>
      </c>
      <c r="K62" s="1072" t="s">
        <v>931</v>
      </c>
      <c r="L62" s="1073" t="s">
        <v>726</v>
      </c>
      <c r="M62" s="501" t="s">
        <v>932</v>
      </c>
      <c r="N62" s="677"/>
      <c r="O62" s="666"/>
      <c r="P62" s="666"/>
      <c r="Q62" s="1000" t="s">
        <v>799</v>
      </c>
      <c r="R62" s="501" t="s">
        <v>3371</v>
      </c>
      <c r="S62" s="677" t="s">
        <v>3372</v>
      </c>
      <c r="T62" s="659" t="s">
        <v>801</v>
      </c>
      <c r="U62" s="678">
        <v>31780</v>
      </c>
      <c r="V62" s="659">
        <f ca="1">DATEDIF('41.6월마스터취합파일(Before)'!$U62,TODAY(),"Y")</f>
        <v>39</v>
      </c>
      <c r="W62" s="659" t="s">
        <v>3373</v>
      </c>
      <c r="X62" s="659" t="s">
        <v>733</v>
      </c>
      <c r="Y62" s="659" t="s">
        <v>734</v>
      </c>
      <c r="Z62" s="659" t="s">
        <v>736</v>
      </c>
      <c r="AA62" s="659" t="s">
        <v>736</v>
      </c>
      <c r="AB62" s="659" t="s">
        <v>770</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49</v>
      </c>
      <c r="D63" s="659" t="s">
        <v>937</v>
      </c>
      <c r="E63" s="659">
        <f t="shared" si="4"/>
        <v>48</v>
      </c>
      <c r="F63" s="659" t="s">
        <v>679</v>
      </c>
      <c r="G63" s="659" t="s">
        <v>796</v>
      </c>
      <c r="H63" s="1008" t="s">
        <v>71</v>
      </c>
      <c r="I63" s="1071" t="s">
        <v>797</v>
      </c>
      <c r="J63" s="1071" t="s">
        <v>930</v>
      </c>
      <c r="K63" s="1072" t="s">
        <v>931</v>
      </c>
      <c r="L63" s="1073" t="s">
        <v>726</v>
      </c>
      <c r="M63" s="501" t="s">
        <v>932</v>
      </c>
      <c r="N63" s="677"/>
      <c r="O63" s="666" t="s">
        <v>938</v>
      </c>
      <c r="P63" s="666"/>
      <c r="Q63" s="1000" t="s">
        <v>799</v>
      </c>
      <c r="R63" s="501" t="s">
        <v>46</v>
      </c>
      <c r="S63" s="677" t="s">
        <v>939</v>
      </c>
      <c r="T63" s="659" t="s">
        <v>801</v>
      </c>
      <c r="U63" s="678">
        <v>31700</v>
      </c>
      <c r="V63" s="659">
        <f ca="1">DATEDIF('41.6월마스터취합파일(Before)'!$U63,TODAY(),"Y")</f>
        <v>39</v>
      </c>
      <c r="W63" s="659" t="s">
        <v>940</v>
      </c>
      <c r="X63" s="659" t="s">
        <v>733</v>
      </c>
      <c r="Y63" s="659" t="s">
        <v>734</v>
      </c>
      <c r="Z63" s="659" t="s">
        <v>740</v>
      </c>
      <c r="AA63" s="659" t="s">
        <v>736</v>
      </c>
      <c r="AB63" s="659" t="s">
        <v>737</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50</v>
      </c>
      <c r="D64" s="659" t="s">
        <v>941</v>
      </c>
      <c r="E64" s="659">
        <f t="shared" si="4"/>
        <v>49</v>
      </c>
      <c r="F64" s="659" t="s">
        <v>679</v>
      </c>
      <c r="G64" s="659" t="s">
        <v>796</v>
      </c>
      <c r="H64" s="1008" t="s">
        <v>71</v>
      </c>
      <c r="I64" s="1071" t="s">
        <v>797</v>
      </c>
      <c r="J64" s="1071" t="s">
        <v>930</v>
      </c>
      <c r="K64" s="1072" t="s">
        <v>931</v>
      </c>
      <c r="L64" s="1073" t="s">
        <v>726</v>
      </c>
      <c r="M64" s="501" t="s">
        <v>932</v>
      </c>
      <c r="N64" s="677"/>
      <c r="O64" s="666" t="s">
        <v>48</v>
      </c>
      <c r="P64" s="666"/>
      <c r="Q64" s="1000" t="s">
        <v>799</v>
      </c>
      <c r="R64" s="501" t="s">
        <v>27</v>
      </c>
      <c r="S64" s="677"/>
      <c r="T64" s="659" t="s">
        <v>801</v>
      </c>
      <c r="U64" s="678">
        <v>30683</v>
      </c>
      <c r="V64" s="659">
        <f ca="1">DATEDIF('41.6월마스터취합파일(Before)'!$U64,TODAY(),"Y")</f>
        <v>42</v>
      </c>
      <c r="W64" s="659" t="s">
        <v>942</v>
      </c>
      <c r="X64" s="659" t="s">
        <v>733</v>
      </c>
      <c r="Y64" s="659" t="s">
        <v>734</v>
      </c>
      <c r="Z64" s="659" t="s">
        <v>736</v>
      </c>
      <c r="AA64" s="659" t="s">
        <v>736</v>
      </c>
      <c r="AB64" s="659" t="s">
        <v>770</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51</v>
      </c>
      <c r="D65" s="659" t="s">
        <v>943</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1" t="s">
        <v>12</v>
      </c>
      <c r="S65" s="677"/>
      <c r="T65" s="659" t="s">
        <v>801</v>
      </c>
      <c r="U65" s="678">
        <v>29107</v>
      </c>
      <c r="V65" s="659">
        <f ca="1">DATEDIF('41.6월마스터취합파일(Before)'!$U65,TODAY(),"Y")</f>
        <v>46</v>
      </c>
      <c r="W65" s="659" t="s">
        <v>945</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52</v>
      </c>
      <c r="D66" s="659" t="s">
        <v>946</v>
      </c>
      <c r="E66" s="659">
        <f t="shared" si="4"/>
        <v>51</v>
      </c>
      <c r="F66" s="659" t="s">
        <v>679</v>
      </c>
      <c r="G66" s="659" t="s">
        <v>796</v>
      </c>
      <c r="H66" s="1008" t="s">
        <v>71</v>
      </c>
      <c r="I66" s="1071" t="s">
        <v>797</v>
      </c>
      <c r="J66" s="1071" t="s">
        <v>930</v>
      </c>
      <c r="K66" s="1072" t="s">
        <v>931</v>
      </c>
      <c r="L66" s="1073" t="s">
        <v>726</v>
      </c>
      <c r="M66" s="501" t="s">
        <v>932</v>
      </c>
      <c r="N66" s="677"/>
      <c r="O66" s="666" t="s">
        <v>16</v>
      </c>
      <c r="P66" s="666"/>
      <c r="Q66" s="1000" t="s">
        <v>799</v>
      </c>
      <c r="R66" s="502" t="s">
        <v>15</v>
      </c>
      <c r="S66" s="677"/>
      <c r="T66" s="659" t="s">
        <v>801</v>
      </c>
      <c r="U66" s="678">
        <v>29445</v>
      </c>
      <c r="V66" s="659">
        <f ca="1">DATEDIF('41.6월마스터취합파일(Before)'!$U66,TODAY(),"Y")</f>
        <v>45</v>
      </c>
      <c r="W66" s="659" t="s">
        <v>947</v>
      </c>
      <c r="X66" s="659" t="s">
        <v>733</v>
      </c>
      <c r="Y66" s="659" t="s">
        <v>734</v>
      </c>
      <c r="Z66" s="659" t="s">
        <v>736</v>
      </c>
      <c r="AA66" s="659" t="s">
        <v>736</v>
      </c>
      <c r="AB66" s="659" t="s">
        <v>737</v>
      </c>
      <c r="AC66" s="659"/>
      <c r="AD66" s="659"/>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53</v>
      </c>
      <c r="D67" s="659" t="s">
        <v>948</v>
      </c>
      <c r="E67" s="659">
        <f t="shared" si="4"/>
        <v>52</v>
      </c>
      <c r="F67" s="659" t="s">
        <v>679</v>
      </c>
      <c r="G67" s="659" t="s">
        <v>796</v>
      </c>
      <c r="H67" s="1008" t="s">
        <v>71</v>
      </c>
      <c r="I67" s="1071" t="s">
        <v>797</v>
      </c>
      <c r="J67" s="1071" t="s">
        <v>930</v>
      </c>
      <c r="K67" s="1072" t="s">
        <v>931</v>
      </c>
      <c r="L67" s="1073" t="s">
        <v>726</v>
      </c>
      <c r="M67" s="501" t="s">
        <v>932</v>
      </c>
      <c r="N67" s="677"/>
      <c r="O67" s="666"/>
      <c r="P67" s="666"/>
      <c r="Q67" s="1000" t="s">
        <v>799</v>
      </c>
      <c r="R67" s="519" t="s">
        <v>949</v>
      </c>
      <c r="S67" s="677" t="s">
        <v>950</v>
      </c>
      <c r="T67" s="659" t="s">
        <v>801</v>
      </c>
      <c r="U67" s="678">
        <v>31496</v>
      </c>
      <c r="V67" s="659">
        <f ca="1">DATEDIF('41.6월마스터취합파일(Before)'!$U67,TODAY(),"Y")</f>
        <v>39</v>
      </c>
      <c r="W67" s="659"/>
      <c r="X67" s="659" t="s">
        <v>733</v>
      </c>
      <c r="Y67" s="659" t="s">
        <v>734</v>
      </c>
      <c r="Z67" s="659" t="s">
        <v>744</v>
      </c>
      <c r="AA67" s="659" t="s">
        <v>745</v>
      </c>
      <c r="AB67" s="659" t="s">
        <v>746</v>
      </c>
      <c r="AC67" s="659" t="s">
        <v>786</v>
      </c>
      <c r="AD67" s="659" t="s">
        <v>951</v>
      </c>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54</v>
      </c>
      <c r="D68" s="659" t="s">
        <v>952</v>
      </c>
      <c r="E68" s="659">
        <f t="shared" si="4"/>
        <v>53</v>
      </c>
      <c r="F68" s="659" t="s">
        <v>679</v>
      </c>
      <c r="G68" s="659" t="s">
        <v>796</v>
      </c>
      <c r="H68" s="1008" t="s">
        <v>71</v>
      </c>
      <c r="I68" s="1071" t="s">
        <v>797</v>
      </c>
      <c r="J68" s="1071" t="s">
        <v>952</v>
      </c>
      <c r="K68" s="542" t="s">
        <v>953</v>
      </c>
      <c r="L68" s="1073" t="s">
        <v>726</v>
      </c>
      <c r="M68" s="493" t="s">
        <v>954</v>
      </c>
      <c r="N68" s="677"/>
      <c r="O68" s="666" t="s">
        <v>69</v>
      </c>
      <c r="P68" s="666"/>
      <c r="Q68" s="1000" t="s">
        <v>799</v>
      </c>
      <c r="R68" s="493" t="s">
        <v>75</v>
      </c>
      <c r="S68" s="677"/>
      <c r="T68" s="659" t="s">
        <v>801</v>
      </c>
      <c r="U68" s="678">
        <v>27958</v>
      </c>
      <c r="V68" s="659">
        <f ca="1">DATEDIF('41.6월마스터취합파일(Before)'!$U68,TODAY(),"Y")</f>
        <v>49</v>
      </c>
      <c r="W68" s="659" t="s">
        <v>956</v>
      </c>
      <c r="X68" s="659" t="s">
        <v>733</v>
      </c>
      <c r="Y68" s="659" t="s">
        <v>734</v>
      </c>
      <c r="Z68" s="659" t="s">
        <v>736</v>
      </c>
      <c r="AA68" s="659" t="s">
        <v>736</v>
      </c>
      <c r="AB68" s="659" t="s">
        <v>770</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55</v>
      </c>
      <c r="D69" s="659" t="s">
        <v>953</v>
      </c>
      <c r="E69" s="659">
        <f t="shared" si="4"/>
        <v>54</v>
      </c>
      <c r="F69" s="659" t="s">
        <v>679</v>
      </c>
      <c r="G69" s="659" t="s">
        <v>796</v>
      </c>
      <c r="H69" s="1008" t="s">
        <v>71</v>
      </c>
      <c r="I69" s="1071" t="s">
        <v>797</v>
      </c>
      <c r="J69" s="1071" t="s">
        <v>952</v>
      </c>
      <c r="K69" s="542" t="s">
        <v>953</v>
      </c>
      <c r="L69" s="1073" t="s">
        <v>726</v>
      </c>
      <c r="M69" s="501" t="s">
        <v>954</v>
      </c>
      <c r="N69" s="677"/>
      <c r="O69" s="666" t="s">
        <v>84</v>
      </c>
      <c r="P69" s="666"/>
      <c r="Q69" s="1000" t="s">
        <v>799</v>
      </c>
      <c r="R69" s="501" t="s">
        <v>87</v>
      </c>
      <c r="S69" s="677"/>
      <c r="T69" s="659" t="s">
        <v>801</v>
      </c>
      <c r="U69" s="678">
        <v>30623</v>
      </c>
      <c r="V69" s="659">
        <f ca="1">DATEDIF('41.6월마스터취합파일(Before)'!$U69,TODAY(),"Y")</f>
        <v>42</v>
      </c>
      <c r="W69" s="659" t="s">
        <v>958</v>
      </c>
      <c r="X69" s="659" t="s">
        <v>733</v>
      </c>
      <c r="Y69" s="659" t="s">
        <v>734</v>
      </c>
      <c r="Z69" s="659" t="s">
        <v>736</v>
      </c>
      <c r="AA69" s="659" t="s">
        <v>736</v>
      </c>
      <c r="AB69" s="659" t="s">
        <v>737</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56</v>
      </c>
      <c r="D70" s="659" t="s">
        <v>959</v>
      </c>
      <c r="E70" s="659">
        <f t="shared" si="4"/>
        <v>55</v>
      </c>
      <c r="F70" s="659" t="s">
        <v>679</v>
      </c>
      <c r="G70" s="659" t="s">
        <v>796</v>
      </c>
      <c r="H70" s="1008" t="s">
        <v>71</v>
      </c>
      <c r="I70" s="1071" t="s">
        <v>797</v>
      </c>
      <c r="J70" s="1071" t="s">
        <v>952</v>
      </c>
      <c r="K70" s="542" t="s">
        <v>953</v>
      </c>
      <c r="L70" s="1073" t="s">
        <v>726</v>
      </c>
      <c r="M70" s="501" t="s">
        <v>954</v>
      </c>
      <c r="N70" s="677"/>
      <c r="O70" s="666"/>
      <c r="P70" s="666"/>
      <c r="Q70" s="1000" t="s">
        <v>850</v>
      </c>
      <c r="R70" s="501" t="s">
        <v>100</v>
      </c>
      <c r="S70" s="677"/>
      <c r="T70" s="659" t="s">
        <v>801</v>
      </c>
      <c r="U70" s="678">
        <v>19533</v>
      </c>
      <c r="V70" s="659">
        <f ca="1">DATEDIF('41.6월마스터취합파일(Before)'!$U70,TODAY(),"Y")</f>
        <v>72</v>
      </c>
      <c r="W70" s="659" t="s">
        <v>960</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57</v>
      </c>
      <c r="D71" s="659" t="s">
        <v>961</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113</v>
      </c>
      <c r="S71" s="677"/>
      <c r="T71" s="659" t="s">
        <v>801</v>
      </c>
      <c r="U71" s="678">
        <v>26302</v>
      </c>
      <c r="V71" s="659">
        <f ca="1">DATEDIF('41.6월마스터취합파일(Before)'!$U71,TODAY(),"Y")</f>
        <v>54</v>
      </c>
      <c r="W71" s="659" t="s">
        <v>962</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58</v>
      </c>
      <c r="D72" s="659" t="s">
        <v>963</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1" t="s">
        <v>125</v>
      </c>
      <c r="S72" s="677"/>
      <c r="T72" s="659" t="s">
        <v>801</v>
      </c>
      <c r="U72" s="678">
        <v>29493</v>
      </c>
      <c r="V72" s="659">
        <f ca="1">DATEDIF('41.6월마스터취합파일(Before)'!$U72,TODAY(),"Y")</f>
        <v>45</v>
      </c>
      <c r="W72" s="659" t="s">
        <v>964</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59</v>
      </c>
      <c r="D73" s="659" t="s">
        <v>965</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135</v>
      </c>
      <c r="S73" s="677"/>
      <c r="T73" s="659" t="s">
        <v>801</v>
      </c>
      <c r="U73" s="678">
        <v>28181</v>
      </c>
      <c r="V73" s="659">
        <f ca="1">DATEDIF('41.6월마스터취합파일(Before)'!$U73,TODAY(),"Y")</f>
        <v>48</v>
      </c>
      <c r="W73" s="659" t="s">
        <v>966</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457"/>
      <c r="B74" s="456"/>
      <c r="C74" s="659">
        <v>60</v>
      </c>
      <c r="D74" s="659" t="s">
        <v>967</v>
      </c>
      <c r="E74" s="659">
        <f t="shared" si="4"/>
        <v>59</v>
      </c>
      <c r="F74" s="659" t="s">
        <v>679</v>
      </c>
      <c r="G74" s="659" t="s">
        <v>796</v>
      </c>
      <c r="H74" s="1008" t="s">
        <v>71</v>
      </c>
      <c r="I74" s="1071" t="s">
        <v>797</v>
      </c>
      <c r="J74" s="1081" t="s">
        <v>952</v>
      </c>
      <c r="K74" s="542" t="s">
        <v>953</v>
      </c>
      <c r="L74" s="1073" t="s">
        <v>726</v>
      </c>
      <c r="M74" s="502" t="s">
        <v>954</v>
      </c>
      <c r="N74" s="677"/>
      <c r="O74" s="666"/>
      <c r="P74" s="666"/>
      <c r="Q74" s="1000" t="s">
        <v>799</v>
      </c>
      <c r="R74" s="502" t="s">
        <v>144</v>
      </c>
      <c r="S74" s="677"/>
      <c r="T74" s="659" t="s">
        <v>801</v>
      </c>
      <c r="U74" s="611">
        <v>30002</v>
      </c>
      <c r="V74" s="659">
        <f ca="1">DATEDIF('41.6월마스터취합파일(Before)'!$U74,TODAY(),"Y")</f>
        <v>43</v>
      </c>
      <c r="W74" s="659" t="s">
        <v>968</v>
      </c>
      <c r="X74" s="659" t="s">
        <v>733</v>
      </c>
      <c r="Y74" s="659" t="s">
        <v>734</v>
      </c>
      <c r="Z74" s="659" t="s">
        <v>736</v>
      </c>
      <c r="AA74" s="659" t="s">
        <v>736</v>
      </c>
      <c r="AB74" s="659" t="s">
        <v>770</v>
      </c>
      <c r="AC74" s="659"/>
      <c r="AD74" s="659"/>
      <c r="AE74" s="659"/>
      <c r="AF74" s="992"/>
      <c r="AG74" s="992" t="s">
        <v>679</v>
      </c>
      <c r="AH74" s="500"/>
      <c r="AI74" s="500"/>
      <c r="AJ74" s="500"/>
      <c r="AK74" s="500"/>
      <c r="AL74" s="500"/>
      <c r="AM74" s="500"/>
      <c r="AN74" s="500"/>
      <c r="AO74" s="500"/>
      <c r="AP74" s="500"/>
      <c r="AQ74" s="500"/>
      <c r="AR74" s="500"/>
      <c r="AS74" s="500"/>
      <c r="AT74" s="500"/>
      <c r="AU74" s="500"/>
      <c r="AV74" s="500"/>
      <c r="AW74" s="500"/>
      <c r="AX74" s="500"/>
      <c r="AY74" s="500"/>
    </row>
    <row r="75" spans="1:51" ht="15.75" customHeight="1">
      <c r="A75" s="457"/>
      <c r="B75" s="456"/>
      <c r="C75" s="659">
        <v>61</v>
      </c>
      <c r="D75" s="659" t="s">
        <v>724</v>
      </c>
      <c r="E75" s="659">
        <f t="shared" si="4"/>
        <v>60</v>
      </c>
      <c r="F75" s="659" t="s">
        <v>679</v>
      </c>
      <c r="G75" s="659" t="s">
        <v>764</v>
      </c>
      <c r="H75" s="1008" t="s">
        <v>78</v>
      </c>
      <c r="I75" s="1082" t="s">
        <v>3370</v>
      </c>
      <c r="J75" s="1083" t="s">
        <v>724</v>
      </c>
      <c r="K75" s="715" t="s">
        <v>991</v>
      </c>
      <c r="L75" s="1073" t="s">
        <v>726</v>
      </c>
      <c r="M75" s="493" t="s">
        <v>727</v>
      </c>
      <c r="N75" s="677"/>
      <c r="O75" s="666" t="s">
        <v>10</v>
      </c>
      <c r="P75" s="666" t="s">
        <v>69</v>
      </c>
      <c r="Q75" s="1000" t="s">
        <v>766</v>
      </c>
      <c r="R75" s="493" t="s">
        <v>9</v>
      </c>
      <c r="S75" s="677" t="s">
        <v>992</v>
      </c>
      <c r="T75" s="659" t="s">
        <v>801</v>
      </c>
      <c r="U75" s="678">
        <v>31799</v>
      </c>
      <c r="V75" s="659">
        <f ca="1">DATEDIF('41.6월마스터취합파일(Before)'!$U75,TODAY(),"Y")</f>
        <v>39</v>
      </c>
      <c r="W75" s="659" t="s">
        <v>993</v>
      </c>
      <c r="X75" s="659" t="s">
        <v>769</v>
      </c>
      <c r="Y75" s="659" t="s">
        <v>734</v>
      </c>
      <c r="Z75" s="659" t="s">
        <v>736</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457"/>
      <c r="B76" s="456"/>
      <c r="C76" s="659">
        <v>62</v>
      </c>
      <c r="D76" s="659" t="s">
        <v>991</v>
      </c>
      <c r="E76" s="659">
        <f t="shared" si="4"/>
        <v>61</v>
      </c>
      <c r="F76" s="659" t="s">
        <v>679</v>
      </c>
      <c r="G76" s="659" t="s">
        <v>764</v>
      </c>
      <c r="H76" s="1008" t="s">
        <v>78</v>
      </c>
      <c r="I76" s="1070" t="s">
        <v>990</v>
      </c>
      <c r="J76" s="1071" t="s">
        <v>724</v>
      </c>
      <c r="K76" s="715" t="s">
        <v>991</v>
      </c>
      <c r="L76" s="1073" t="s">
        <v>726</v>
      </c>
      <c r="M76" s="501" t="s">
        <v>727</v>
      </c>
      <c r="N76" s="677"/>
      <c r="O76" s="666" t="s">
        <v>84</v>
      </c>
      <c r="P76" s="666"/>
      <c r="Q76" s="1000" t="s">
        <v>766</v>
      </c>
      <c r="R76" s="501" t="s">
        <v>19</v>
      </c>
      <c r="S76" s="677"/>
      <c r="T76" s="659" t="s">
        <v>731</v>
      </c>
      <c r="U76" s="678">
        <v>33136</v>
      </c>
      <c r="V76" s="659">
        <f ca="1">DATEDIF('41.6월마스터취합파일(Before)'!$U76,TODAY(),"Y")</f>
        <v>35</v>
      </c>
      <c r="W76" s="659" t="s">
        <v>995</v>
      </c>
      <c r="X76" s="659" t="s">
        <v>769</v>
      </c>
      <c r="Y76" s="659" t="s">
        <v>734</v>
      </c>
      <c r="Z76" s="659" t="s">
        <v>736</v>
      </c>
      <c r="AA76" s="659" t="s">
        <v>736</v>
      </c>
      <c r="AB76" s="659" t="s">
        <v>770</v>
      </c>
      <c r="AC76" s="659"/>
      <c r="AD76" s="659"/>
      <c r="AE76" s="659"/>
      <c r="AF76" s="992"/>
      <c r="AG76" s="992" t="s">
        <v>679</v>
      </c>
      <c r="AH76" s="500"/>
      <c r="AI76" s="500"/>
      <c r="AJ76" s="500"/>
      <c r="AK76" s="500"/>
      <c r="AL76" s="500"/>
      <c r="AM76" s="500"/>
      <c r="AN76" s="500"/>
      <c r="AO76" s="500"/>
      <c r="AP76" s="500"/>
      <c r="AQ76" s="500"/>
      <c r="AR76" s="500"/>
      <c r="AS76" s="500"/>
      <c r="AT76" s="500"/>
      <c r="AU76" s="500"/>
      <c r="AV76" s="500"/>
      <c r="AW76" s="500"/>
      <c r="AX76" s="500"/>
      <c r="AY76" s="500"/>
    </row>
    <row r="77" spans="1:51" ht="15.75" customHeight="1">
      <c r="A77" s="457"/>
      <c r="B77" s="456"/>
      <c r="C77" s="659">
        <v>63</v>
      </c>
      <c r="D77" s="659" t="s">
        <v>996</v>
      </c>
      <c r="E77" s="659">
        <f t="shared" si="4"/>
        <v>62</v>
      </c>
      <c r="F77" s="659" t="s">
        <v>679</v>
      </c>
      <c r="G77" s="659" t="s">
        <v>764</v>
      </c>
      <c r="H77" s="1008" t="s">
        <v>78</v>
      </c>
      <c r="I77" s="1070" t="s">
        <v>990</v>
      </c>
      <c r="J77" s="1071" t="s">
        <v>724</v>
      </c>
      <c r="K77" s="715" t="s">
        <v>991</v>
      </c>
      <c r="L77" s="1073" t="s">
        <v>726</v>
      </c>
      <c r="M77" s="501" t="s">
        <v>727</v>
      </c>
      <c r="N77" s="677"/>
      <c r="O77" s="666" t="s">
        <v>197</v>
      </c>
      <c r="P77" s="666"/>
      <c r="Q77" s="1000" t="s">
        <v>766</v>
      </c>
      <c r="R77" s="501" t="s">
        <v>102</v>
      </c>
      <c r="S77" s="677" t="s">
        <v>997</v>
      </c>
      <c r="T77" s="659" t="s">
        <v>801</v>
      </c>
      <c r="U77" s="678">
        <v>33947</v>
      </c>
      <c r="V77" s="659">
        <f ca="1">DATEDIF('41.6월마스터취합파일(Before)'!$U77,TODAY(),"Y")</f>
        <v>33</v>
      </c>
      <c r="W77" s="659" t="s">
        <v>998</v>
      </c>
      <c r="X77" s="659" t="s">
        <v>769</v>
      </c>
      <c r="Y77" s="659" t="s">
        <v>734</v>
      </c>
      <c r="Z77" s="659" t="s">
        <v>740</v>
      </c>
      <c r="AA77" s="659" t="s">
        <v>736</v>
      </c>
      <c r="AB77" s="659" t="s">
        <v>770</v>
      </c>
      <c r="AC77" s="659"/>
      <c r="AD77" s="659"/>
      <c r="AE77" s="659"/>
      <c r="AF77" s="992"/>
      <c r="AG77" s="992" t="s">
        <v>679</v>
      </c>
      <c r="AH77" s="500"/>
      <c r="AI77" s="500"/>
      <c r="AJ77" s="500"/>
      <c r="AK77" s="500"/>
      <c r="AL77" s="500"/>
      <c r="AM77" s="500"/>
      <c r="AN77" s="500"/>
      <c r="AO77" s="500"/>
      <c r="AP77" s="500"/>
      <c r="AQ77" s="500"/>
      <c r="AR77" s="500"/>
      <c r="AS77" s="500"/>
      <c r="AT77" s="500"/>
      <c r="AU77" s="500"/>
      <c r="AV77" s="500"/>
      <c r="AW77" s="500"/>
      <c r="AX77" s="500"/>
      <c r="AY77" s="500"/>
    </row>
    <row r="78" spans="1:51" ht="15.75" customHeight="1">
      <c r="A78" s="457"/>
      <c r="B78" s="456"/>
      <c r="C78" s="659">
        <v>64</v>
      </c>
      <c r="D78" s="659" t="s">
        <v>999</v>
      </c>
      <c r="E78" s="659">
        <f t="shared" si="4"/>
        <v>63</v>
      </c>
      <c r="F78" s="659" t="s">
        <v>679</v>
      </c>
      <c r="G78" s="659" t="s">
        <v>764</v>
      </c>
      <c r="H78" s="1008" t="s">
        <v>78</v>
      </c>
      <c r="I78" s="1070" t="s">
        <v>990</v>
      </c>
      <c r="J78" s="1071" t="s">
        <v>724</v>
      </c>
      <c r="K78" s="715" t="s">
        <v>991</v>
      </c>
      <c r="L78" s="1073" t="s">
        <v>726</v>
      </c>
      <c r="M78" s="501" t="s">
        <v>727</v>
      </c>
      <c r="N78" s="677"/>
      <c r="O78" s="666"/>
      <c r="P78" s="666"/>
      <c r="Q78" s="1000" t="s">
        <v>766</v>
      </c>
      <c r="R78" s="501" t="s">
        <v>127</v>
      </c>
      <c r="S78" s="677" t="s">
        <v>1000</v>
      </c>
      <c r="T78" s="659" t="s">
        <v>801</v>
      </c>
      <c r="U78" s="678">
        <v>33488</v>
      </c>
      <c r="V78" s="659">
        <f ca="1">DATEDIF('41.6월마스터취합파일(Before)'!$U78,TODAY(),"Y")</f>
        <v>34</v>
      </c>
      <c r="W78" s="659" t="s">
        <v>1001</v>
      </c>
      <c r="X78" s="659" t="s">
        <v>769</v>
      </c>
      <c r="Y78" s="659" t="s">
        <v>734</v>
      </c>
      <c r="Z78" s="659" t="s">
        <v>740</v>
      </c>
      <c r="AA78" s="659" t="s">
        <v>736</v>
      </c>
      <c r="AB78" s="659" t="s">
        <v>770</v>
      </c>
      <c r="AC78" s="659"/>
      <c r="AD78" s="659"/>
      <c r="AE78" s="659"/>
      <c r="AF78" s="992"/>
      <c r="AG78" s="992" t="s">
        <v>679</v>
      </c>
      <c r="AH78" s="500"/>
      <c r="AI78" s="500"/>
      <c r="AJ78" s="500"/>
      <c r="AK78" s="500"/>
      <c r="AL78" s="500"/>
      <c r="AM78" s="500"/>
      <c r="AN78" s="500"/>
      <c r="AO78" s="500"/>
      <c r="AP78" s="500"/>
      <c r="AQ78" s="500"/>
      <c r="AR78" s="500"/>
      <c r="AS78" s="500"/>
      <c r="AT78" s="500"/>
      <c r="AU78" s="500"/>
      <c r="AV78" s="500"/>
      <c r="AW78" s="500"/>
      <c r="AX78" s="500"/>
      <c r="AY78" s="500"/>
    </row>
    <row r="79" spans="1:51" ht="15.75" customHeight="1">
      <c r="A79" s="457"/>
      <c r="B79" s="456"/>
      <c r="C79" s="659">
        <v>65</v>
      </c>
      <c r="D79" s="659" t="s">
        <v>1002</v>
      </c>
      <c r="E79" s="659">
        <f t="shared" si="4"/>
        <v>64</v>
      </c>
      <c r="F79" s="659" t="s">
        <v>679</v>
      </c>
      <c r="G79" s="659" t="s">
        <v>764</v>
      </c>
      <c r="H79" s="1008" t="s">
        <v>78</v>
      </c>
      <c r="I79" s="1070" t="s">
        <v>990</v>
      </c>
      <c r="J79" s="1071" t="s">
        <v>724</v>
      </c>
      <c r="K79" s="715" t="s">
        <v>991</v>
      </c>
      <c r="L79" s="1073" t="s">
        <v>726</v>
      </c>
      <c r="M79" s="501" t="s">
        <v>727</v>
      </c>
      <c r="N79" s="677"/>
      <c r="O79" s="666" t="s">
        <v>390</v>
      </c>
      <c r="P79" s="666"/>
      <c r="Q79" s="1000" t="s">
        <v>766</v>
      </c>
      <c r="R79" s="501" t="s">
        <v>115</v>
      </c>
      <c r="S79" s="677" t="s">
        <v>1003</v>
      </c>
      <c r="T79" s="659" t="s">
        <v>801</v>
      </c>
      <c r="U79" s="678">
        <v>34403</v>
      </c>
      <c r="V79" s="659">
        <f ca="1">DATEDIF('41.6월마스터취합파일(Before)'!$U79,TODAY(),"Y")</f>
        <v>31</v>
      </c>
      <c r="W79" s="659" t="s">
        <v>1004</v>
      </c>
      <c r="X79" s="659" t="s">
        <v>769</v>
      </c>
      <c r="Y79" s="659" t="s">
        <v>734</v>
      </c>
      <c r="Z79" s="659" t="s">
        <v>676</v>
      </c>
      <c r="AA79" s="659" t="s">
        <v>736</v>
      </c>
      <c r="AB79" s="659" t="s">
        <v>737</v>
      </c>
      <c r="AC79" s="659"/>
      <c r="AD79" s="659"/>
      <c r="AE79" s="659"/>
      <c r="AF79" s="992"/>
      <c r="AG79" s="992" t="s">
        <v>679</v>
      </c>
      <c r="AH79" s="500"/>
      <c r="AI79" s="500"/>
      <c r="AJ79" s="500"/>
      <c r="AK79" s="500"/>
      <c r="AL79" s="500"/>
      <c r="AM79" s="500"/>
      <c r="AN79" s="500"/>
      <c r="AO79" s="500"/>
      <c r="AP79" s="500"/>
      <c r="AQ79" s="500"/>
      <c r="AR79" s="500"/>
      <c r="AS79" s="500"/>
      <c r="AT79" s="500"/>
      <c r="AU79" s="500"/>
      <c r="AV79" s="500"/>
      <c r="AW79" s="500"/>
      <c r="AX79" s="500"/>
      <c r="AY79" s="500"/>
    </row>
    <row r="80" spans="1:51" ht="15.75" customHeight="1">
      <c r="A80" s="457"/>
      <c r="B80" s="456"/>
      <c r="C80" s="659">
        <v>66</v>
      </c>
      <c r="D80" s="659" t="s">
        <v>1009</v>
      </c>
      <c r="E80" s="659">
        <f t="shared" si="4"/>
        <v>64</v>
      </c>
      <c r="F80" s="659"/>
      <c r="G80" s="659" t="s">
        <v>764</v>
      </c>
      <c r="H80" s="1008" t="s">
        <v>78</v>
      </c>
      <c r="I80" s="1070" t="s">
        <v>990</v>
      </c>
      <c r="J80" s="1071" t="s">
        <v>724</v>
      </c>
      <c r="K80" s="715" t="s">
        <v>991</v>
      </c>
      <c r="L80" s="1073" t="s">
        <v>726</v>
      </c>
      <c r="M80" s="501" t="s">
        <v>727</v>
      </c>
      <c r="N80" s="677"/>
      <c r="O80" s="666" t="s">
        <v>192</v>
      </c>
      <c r="P80" s="666" t="s">
        <v>69</v>
      </c>
      <c r="Q80" s="1000"/>
      <c r="R80" s="501" t="s">
        <v>31</v>
      </c>
      <c r="S80" s="677" t="s">
        <v>1010</v>
      </c>
      <c r="T80" s="659" t="s">
        <v>801</v>
      </c>
      <c r="U80" s="678"/>
      <c r="V80" s="659">
        <f ca="1">DATEDIF('41.6월마스터취합파일(Before)'!$U80,TODAY(),"Y")</f>
        <v>126</v>
      </c>
      <c r="W80" s="659"/>
      <c r="X80" s="659"/>
      <c r="Y80" s="659"/>
      <c r="Z80" s="659"/>
      <c r="AA80" s="659"/>
      <c r="AB80" s="659"/>
      <c r="AC80" s="659" t="s">
        <v>1012</v>
      </c>
      <c r="AD80" s="659"/>
      <c r="AE80" s="659"/>
      <c r="AF80" s="992"/>
      <c r="AG80" s="992"/>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3378</v>
      </c>
      <c r="E81" s="659">
        <f t="shared" si="4"/>
        <v>65</v>
      </c>
      <c r="F81" s="659" t="s">
        <v>679</v>
      </c>
      <c r="G81" s="659" t="s">
        <v>764</v>
      </c>
      <c r="H81" s="1008" t="s">
        <v>78</v>
      </c>
      <c r="I81" s="1070" t="s">
        <v>990</v>
      </c>
      <c r="J81" s="1071" t="s">
        <v>724</v>
      </c>
      <c r="K81" s="715" t="s">
        <v>991</v>
      </c>
      <c r="L81" s="1073" t="s">
        <v>726</v>
      </c>
      <c r="M81" s="501" t="s">
        <v>727</v>
      </c>
      <c r="N81" s="677"/>
      <c r="O81" s="666"/>
      <c r="P81" s="666"/>
      <c r="Q81" s="1000" t="s">
        <v>766</v>
      </c>
      <c r="R81" s="501" t="s">
        <v>3379</v>
      </c>
      <c r="S81" s="677" t="s">
        <v>3712</v>
      </c>
      <c r="T81" s="659" t="s">
        <v>801</v>
      </c>
      <c r="U81" s="678">
        <v>32584</v>
      </c>
      <c r="V81" s="659">
        <f ca="1">DATEDIF('41.6월마스터취합파일(Before)'!$U81,TODAY(),"Y")</f>
        <v>36</v>
      </c>
      <c r="W81" s="659" t="s">
        <v>3713</v>
      </c>
      <c r="X81" s="659" t="s">
        <v>769</v>
      </c>
      <c r="Y81" s="659" t="s">
        <v>734</v>
      </c>
      <c r="Z81" s="659" t="s">
        <v>740</v>
      </c>
      <c r="AA81" s="659" t="s">
        <v>736</v>
      </c>
      <c r="AB81" s="659" t="s">
        <v>770</v>
      </c>
      <c r="AC81" s="659" t="s">
        <v>786</v>
      </c>
      <c r="AD81" s="659" t="s">
        <v>787</v>
      </c>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780</v>
      </c>
      <c r="E82" s="659">
        <f t="shared" si="4"/>
        <v>66</v>
      </c>
      <c r="F82" s="659" t="s">
        <v>679</v>
      </c>
      <c r="G82" s="659" t="s">
        <v>764</v>
      </c>
      <c r="H82" s="1008" t="s">
        <v>78</v>
      </c>
      <c r="I82" s="1070" t="s">
        <v>990</v>
      </c>
      <c r="J82" s="1071" t="s">
        <v>724</v>
      </c>
      <c r="K82" s="715" t="s">
        <v>991</v>
      </c>
      <c r="L82" s="1073" t="s">
        <v>726</v>
      </c>
      <c r="M82" s="504" t="s">
        <v>727</v>
      </c>
      <c r="N82" s="677"/>
      <c r="O82" s="666"/>
      <c r="P82" s="666"/>
      <c r="Q82" s="1000" t="s">
        <v>766</v>
      </c>
      <c r="R82" s="501" t="s">
        <v>781</v>
      </c>
      <c r="S82" s="677" t="s">
        <v>782</v>
      </c>
      <c r="T82" s="659" t="s">
        <v>731</v>
      </c>
      <c r="U82" s="678">
        <v>33538</v>
      </c>
      <c r="V82" s="659">
        <f ca="1">DATEDIF('41.6월마스터취합파일(Before)'!$U82,TODAY(),"Y")</f>
        <v>34</v>
      </c>
      <c r="W82" s="659" t="s">
        <v>783</v>
      </c>
      <c r="X82" s="659" t="s">
        <v>778</v>
      </c>
      <c r="Y82" s="659" t="s">
        <v>784</v>
      </c>
      <c r="Z82" s="659" t="s">
        <v>274</v>
      </c>
      <c r="AA82" s="659" t="s">
        <v>736</v>
      </c>
      <c r="AB82" s="659" t="s">
        <v>785</v>
      </c>
      <c r="AC82" s="659" t="s">
        <v>786</v>
      </c>
      <c r="AD82" s="659" t="s">
        <v>787</v>
      </c>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1013</v>
      </c>
      <c r="E83" s="659">
        <f t="shared" si="4"/>
        <v>67</v>
      </c>
      <c r="F83" s="659" t="s">
        <v>679</v>
      </c>
      <c r="G83" s="659" t="s">
        <v>764</v>
      </c>
      <c r="H83" s="1008" t="s">
        <v>78</v>
      </c>
      <c r="I83" s="1070" t="s">
        <v>990</v>
      </c>
      <c r="J83" s="1071" t="s">
        <v>1013</v>
      </c>
      <c r="K83" s="1077" t="s">
        <v>1014</v>
      </c>
      <c r="L83" s="1073" t="s">
        <v>726</v>
      </c>
      <c r="M83" s="493" t="s">
        <v>765</v>
      </c>
      <c r="N83" s="677"/>
      <c r="O83" s="666" t="s">
        <v>6</v>
      </c>
      <c r="P83" s="666" t="s">
        <v>69</v>
      </c>
      <c r="Q83" s="1000" t="s">
        <v>766</v>
      </c>
      <c r="R83" s="493" t="s">
        <v>7</v>
      </c>
      <c r="S83" s="677" t="s">
        <v>1015</v>
      </c>
      <c r="T83" s="659" t="s">
        <v>801</v>
      </c>
      <c r="U83" s="678">
        <v>31978</v>
      </c>
      <c r="V83" s="659">
        <f ca="1">DATEDIF('41.6월마스터취합파일(Before)'!$U83,TODAY(),"Y")</f>
        <v>38</v>
      </c>
      <c r="W83" s="659" t="s">
        <v>1016</v>
      </c>
      <c r="X83" s="659" t="s">
        <v>769</v>
      </c>
      <c r="Y83" s="659" t="s">
        <v>734</v>
      </c>
      <c r="Z83" s="659" t="s">
        <v>736</v>
      </c>
      <c r="AA83" s="659" t="s">
        <v>736</v>
      </c>
      <c r="AB83" s="659" t="s">
        <v>737</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1014</v>
      </c>
      <c r="E84" s="659">
        <f t="shared" si="4"/>
        <v>68</v>
      </c>
      <c r="F84" s="659" t="s">
        <v>679</v>
      </c>
      <c r="G84" s="659" t="s">
        <v>764</v>
      </c>
      <c r="H84" s="1008" t="s">
        <v>78</v>
      </c>
      <c r="I84" s="1070" t="s">
        <v>990</v>
      </c>
      <c r="J84" s="1071" t="s">
        <v>1013</v>
      </c>
      <c r="K84" s="1077" t="s">
        <v>1014</v>
      </c>
      <c r="L84" s="1073" t="s">
        <v>726</v>
      </c>
      <c r="M84" s="501" t="s">
        <v>765</v>
      </c>
      <c r="N84" s="677"/>
      <c r="O84" s="666" t="s">
        <v>84</v>
      </c>
      <c r="P84" s="666"/>
      <c r="Q84" s="1000" t="s">
        <v>766</v>
      </c>
      <c r="R84" s="501" t="s">
        <v>89</v>
      </c>
      <c r="S84" s="677" t="s">
        <v>1017</v>
      </c>
      <c r="T84" s="659" t="s">
        <v>801</v>
      </c>
      <c r="U84" s="678">
        <v>32578</v>
      </c>
      <c r="V84" s="659">
        <f ca="1">DATEDIF('41.6월마스터취합파일(Before)'!$U84,TODAY(),"Y")</f>
        <v>36</v>
      </c>
      <c r="W84" s="659" t="s">
        <v>1018</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1019</v>
      </c>
      <c r="E85" s="659">
        <f t="shared" si="4"/>
        <v>69</v>
      </c>
      <c r="F85" s="659" t="s">
        <v>679</v>
      </c>
      <c r="G85" s="659" t="s">
        <v>764</v>
      </c>
      <c r="H85" s="1008" t="s">
        <v>78</v>
      </c>
      <c r="I85" s="1070" t="s">
        <v>990</v>
      </c>
      <c r="J85" s="1071" t="s">
        <v>1013</v>
      </c>
      <c r="K85" s="1077" t="s">
        <v>1014</v>
      </c>
      <c r="L85" s="1073" t="s">
        <v>726</v>
      </c>
      <c r="M85" s="501" t="s">
        <v>765</v>
      </c>
      <c r="N85" s="677"/>
      <c r="O85" s="666"/>
      <c r="P85" s="666"/>
      <c r="Q85" s="1000" t="s">
        <v>766</v>
      </c>
      <c r="R85" s="501" t="s">
        <v>1020</v>
      </c>
      <c r="S85" s="677" t="s">
        <v>1021</v>
      </c>
      <c r="T85" s="659" t="s">
        <v>801</v>
      </c>
      <c r="U85" s="678">
        <v>33222</v>
      </c>
      <c r="V85" s="659">
        <f ca="1">DATEDIF('41.6월마스터취합파일(Before)'!$U85,TODAY(),"Y")</f>
        <v>35</v>
      </c>
      <c r="W85" s="659" t="s">
        <v>1022</v>
      </c>
      <c r="X85" s="659" t="s">
        <v>769</v>
      </c>
      <c r="Y85" s="659" t="s">
        <v>734</v>
      </c>
      <c r="Z85" s="659" t="s">
        <v>740</v>
      </c>
      <c r="AA85" s="659" t="s">
        <v>736</v>
      </c>
      <c r="AB85" s="659" t="s">
        <v>737</v>
      </c>
      <c r="AC85" s="659" t="s">
        <v>786</v>
      </c>
      <c r="AD85" s="659" t="s">
        <v>1023</v>
      </c>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1024</v>
      </c>
      <c r="E86" s="659">
        <f t="shared" si="4"/>
        <v>70</v>
      </c>
      <c r="F86" s="659" t="s">
        <v>679</v>
      </c>
      <c r="G86" s="659" t="s">
        <v>764</v>
      </c>
      <c r="H86" s="1008" t="s">
        <v>78</v>
      </c>
      <c r="I86" s="1070" t="s">
        <v>990</v>
      </c>
      <c r="J86" s="1071" t="s">
        <v>1013</v>
      </c>
      <c r="K86" s="1077" t="s">
        <v>1014</v>
      </c>
      <c r="L86" s="1073" t="s">
        <v>726</v>
      </c>
      <c r="M86" s="501" t="s">
        <v>765</v>
      </c>
      <c r="N86" s="677"/>
      <c r="O86" s="666"/>
      <c r="P86" s="666"/>
      <c r="Q86" s="1000" t="s">
        <v>766</v>
      </c>
      <c r="R86" s="501" t="s">
        <v>1025</v>
      </c>
      <c r="S86" s="677" t="s">
        <v>1026</v>
      </c>
      <c r="T86" s="659" t="s">
        <v>801</v>
      </c>
      <c r="U86" s="678">
        <v>32025</v>
      </c>
      <c r="V86" s="659">
        <f ca="1">DATEDIF('41.6월마스터취합파일(Before)'!$U86,TODAY(),"Y")</f>
        <v>38</v>
      </c>
      <c r="W86" s="659" t="s">
        <v>1027</v>
      </c>
      <c r="X86" s="659" t="s">
        <v>769</v>
      </c>
      <c r="Y86" s="659" t="s">
        <v>734</v>
      </c>
      <c r="Z86" s="659" t="s">
        <v>740</v>
      </c>
      <c r="AA86" s="659" t="s">
        <v>736</v>
      </c>
      <c r="AB86" s="659" t="s">
        <v>737</v>
      </c>
      <c r="AC86" s="659" t="s">
        <v>786</v>
      </c>
      <c r="AD86" s="659" t="s">
        <v>787</v>
      </c>
      <c r="AE86" s="659"/>
      <c r="AF86" s="992"/>
      <c r="AG86" s="992" t="s">
        <v>679</v>
      </c>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1028</v>
      </c>
      <c r="E87" s="659">
        <f t="shared" si="4"/>
        <v>71</v>
      </c>
      <c r="F87" s="659" t="s">
        <v>688</v>
      </c>
      <c r="G87" s="659" t="s">
        <v>764</v>
      </c>
      <c r="H87" s="1008" t="s">
        <v>78</v>
      </c>
      <c r="I87" s="1070" t="s">
        <v>990</v>
      </c>
      <c r="J87" s="1071" t="s">
        <v>1013</v>
      </c>
      <c r="K87" s="1077" t="s">
        <v>1014</v>
      </c>
      <c r="L87" s="1073" t="s">
        <v>726</v>
      </c>
      <c r="M87" s="501" t="s">
        <v>765</v>
      </c>
      <c r="N87" s="677"/>
      <c r="O87" s="666"/>
      <c r="P87" s="666"/>
      <c r="Q87" s="1000" t="s">
        <v>766</v>
      </c>
      <c r="R87" s="502" t="s">
        <v>1029</v>
      </c>
      <c r="S87" s="677" t="s">
        <v>1030</v>
      </c>
      <c r="T87" s="659" t="s">
        <v>731</v>
      </c>
      <c r="U87" s="678">
        <v>33674</v>
      </c>
      <c r="V87" s="659">
        <f ca="1">DATEDIF('41.6월마스터취합파일(Before)'!$U87,TODAY(),"Y")</f>
        <v>33</v>
      </c>
      <c r="W87" s="659" t="s">
        <v>1031</v>
      </c>
      <c r="X87" s="659" t="s">
        <v>769</v>
      </c>
      <c r="Y87" s="659" t="s">
        <v>734</v>
      </c>
      <c r="Z87" s="659" t="s">
        <v>740</v>
      </c>
      <c r="AA87" s="659" t="s">
        <v>274</v>
      </c>
      <c r="AB87" s="659" t="s">
        <v>793</v>
      </c>
      <c r="AC87" s="659" t="s">
        <v>786</v>
      </c>
      <c r="AD87" s="659" t="s">
        <v>787</v>
      </c>
      <c r="AE87" s="659"/>
      <c r="AF87" s="992"/>
      <c r="AG87" s="992" t="s">
        <v>688</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3380</v>
      </c>
      <c r="E88" s="659">
        <f t="shared" si="4"/>
        <v>72</v>
      </c>
      <c r="F88" s="659" t="s">
        <v>679</v>
      </c>
      <c r="G88" s="659" t="s">
        <v>764</v>
      </c>
      <c r="H88" s="1008" t="s">
        <v>78</v>
      </c>
      <c r="I88" s="1070" t="s">
        <v>990</v>
      </c>
      <c r="J88" s="1071" t="s">
        <v>1013</v>
      </c>
      <c r="K88" s="1077" t="s">
        <v>1014</v>
      </c>
      <c r="L88" s="1073" t="s">
        <v>726</v>
      </c>
      <c r="M88" s="501" t="s">
        <v>765</v>
      </c>
      <c r="N88" s="677"/>
      <c r="O88" s="666"/>
      <c r="P88" s="666"/>
      <c r="Q88" s="1000" t="s">
        <v>766</v>
      </c>
      <c r="R88" s="579" t="s">
        <v>3381</v>
      </c>
      <c r="S88" s="677" t="s">
        <v>3382</v>
      </c>
      <c r="T88" s="659" t="s">
        <v>801</v>
      </c>
      <c r="U88" s="678">
        <v>34352</v>
      </c>
      <c r="V88" s="659">
        <f ca="1">DATEDIF('41.6월마스터취합파일(Before)'!$U88,TODAY(),"Y")</f>
        <v>32</v>
      </c>
      <c r="W88" s="659" t="s">
        <v>3383</v>
      </c>
      <c r="X88" s="659" t="s">
        <v>769</v>
      </c>
      <c r="Y88" s="659" t="s">
        <v>734</v>
      </c>
      <c r="Z88" s="659" t="s">
        <v>736</v>
      </c>
      <c r="AA88" s="659" t="s">
        <v>736</v>
      </c>
      <c r="AB88" s="659" t="s">
        <v>737</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990</v>
      </c>
      <c r="E89" s="659">
        <f t="shared" si="4"/>
        <v>73</v>
      </c>
      <c r="F89" s="659" t="s">
        <v>679</v>
      </c>
      <c r="G89" s="659" t="s">
        <v>764</v>
      </c>
      <c r="H89" s="1008" t="s">
        <v>78</v>
      </c>
      <c r="I89" s="1070" t="s">
        <v>990</v>
      </c>
      <c r="J89" s="1071" t="s">
        <v>990</v>
      </c>
      <c r="K89" s="1077" t="s">
        <v>726</v>
      </c>
      <c r="L89" s="1073" t="s">
        <v>726</v>
      </c>
      <c r="M89" s="493" t="s">
        <v>841</v>
      </c>
      <c r="N89" s="677"/>
      <c r="O89" s="666" t="s">
        <v>1032</v>
      </c>
      <c r="P89" s="666" t="s">
        <v>69</v>
      </c>
      <c r="Q89" s="1000" t="s">
        <v>766</v>
      </c>
      <c r="R89" s="493" t="s">
        <v>78</v>
      </c>
      <c r="S89" s="677" t="s">
        <v>1033</v>
      </c>
      <c r="T89" s="659" t="s">
        <v>801</v>
      </c>
      <c r="U89" s="678">
        <v>34746</v>
      </c>
      <c r="V89" s="659">
        <f ca="1">DATEDIF('41.6월마스터취합파일(Before)'!$U89,TODAY(),"Y")</f>
        <v>30</v>
      </c>
      <c r="W89" s="659" t="s">
        <v>1034</v>
      </c>
      <c r="X89" s="659" t="s">
        <v>769</v>
      </c>
      <c r="Y89" s="659" t="s">
        <v>734</v>
      </c>
      <c r="Z89" s="659" t="s">
        <v>744</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1035</v>
      </c>
      <c r="E90" s="659">
        <f t="shared" si="4"/>
        <v>74</v>
      </c>
      <c r="F90" s="659" t="s">
        <v>680</v>
      </c>
      <c r="G90" s="659" t="s">
        <v>764</v>
      </c>
      <c r="H90" s="1008" t="s">
        <v>78</v>
      </c>
      <c r="I90" s="1070" t="s">
        <v>990</v>
      </c>
      <c r="J90" s="1071" t="s">
        <v>990</v>
      </c>
      <c r="K90" s="1077" t="s">
        <v>726</v>
      </c>
      <c r="L90" s="1073" t="s">
        <v>726</v>
      </c>
      <c r="M90" s="501" t="s">
        <v>841</v>
      </c>
      <c r="N90" s="677"/>
      <c r="O90" s="666"/>
      <c r="P90" s="666"/>
      <c r="Q90" s="1000" t="s">
        <v>766</v>
      </c>
      <c r="R90" s="501" t="s">
        <v>117</v>
      </c>
      <c r="S90" s="677" t="s">
        <v>1036</v>
      </c>
      <c r="T90" s="659" t="s">
        <v>801</v>
      </c>
      <c r="U90" s="678">
        <v>34094</v>
      </c>
      <c r="V90" s="659">
        <f ca="1">DATEDIF('41.6월마스터취합파일(Before)'!$U90,TODAY(),"Y")</f>
        <v>32</v>
      </c>
      <c r="W90" s="659">
        <v>79299344309</v>
      </c>
      <c r="X90" s="659" t="s">
        <v>769</v>
      </c>
      <c r="Y90" s="659" t="s">
        <v>734</v>
      </c>
      <c r="Z90" s="659" t="s">
        <v>676</v>
      </c>
      <c r="AA90" s="659" t="s">
        <v>676</v>
      </c>
      <c r="AB90" s="659" t="s">
        <v>1037</v>
      </c>
      <c r="AC90" s="659"/>
      <c r="AD90" s="659"/>
      <c r="AE90" s="659"/>
      <c r="AF90" s="992"/>
      <c r="AG90" s="992" t="s">
        <v>680</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77</v>
      </c>
      <c r="D91" s="659" t="s">
        <v>1332</v>
      </c>
      <c r="E91" s="659">
        <f t="shared" si="4"/>
        <v>75</v>
      </c>
      <c r="F91" s="659" t="s">
        <v>680</v>
      </c>
      <c r="G91" s="659" t="s">
        <v>764</v>
      </c>
      <c r="H91" s="1008" t="s">
        <v>78</v>
      </c>
      <c r="I91" s="1070" t="s">
        <v>990</v>
      </c>
      <c r="J91" s="1071" t="s">
        <v>990</v>
      </c>
      <c r="K91" s="1077" t="s">
        <v>726</v>
      </c>
      <c r="L91" s="1073" t="s">
        <v>726</v>
      </c>
      <c r="M91" s="501" t="s">
        <v>841</v>
      </c>
      <c r="N91" s="677"/>
      <c r="O91" s="666" t="s">
        <v>197</v>
      </c>
      <c r="P91" s="666"/>
      <c r="Q91" s="1000" t="s">
        <v>766</v>
      </c>
      <c r="R91" s="501" t="s">
        <v>308</v>
      </c>
      <c r="S91" s="677" t="s">
        <v>1334</v>
      </c>
      <c r="T91" s="659" t="s">
        <v>801</v>
      </c>
      <c r="U91" s="678">
        <v>35604</v>
      </c>
      <c r="V91" s="659">
        <f ca="1">DATEDIF('41.6월마스터취합파일(Before)'!$U91,TODAY(),"Y")</f>
        <v>28</v>
      </c>
      <c r="W91" s="659" t="s">
        <v>1335</v>
      </c>
      <c r="X91" s="659" t="s">
        <v>769</v>
      </c>
      <c r="Y91" s="659" t="s">
        <v>734</v>
      </c>
      <c r="Z91" s="659" t="s">
        <v>676</v>
      </c>
      <c r="AA91" s="659" t="s">
        <v>676</v>
      </c>
      <c r="AB91" s="659" t="s">
        <v>1336</v>
      </c>
      <c r="AC91" s="659"/>
      <c r="AD91" s="659"/>
      <c r="AE91" s="659"/>
      <c r="AF91" s="992"/>
      <c r="AG91" s="992" t="s">
        <v>680</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78</v>
      </c>
      <c r="D92" s="659" t="s">
        <v>1038</v>
      </c>
      <c r="E92" s="659">
        <f t="shared" si="4"/>
        <v>76</v>
      </c>
      <c r="F92" s="659" t="s">
        <v>684</v>
      </c>
      <c r="G92" s="659" t="s">
        <v>764</v>
      </c>
      <c r="H92" s="1008" t="s">
        <v>78</v>
      </c>
      <c r="I92" s="1070" t="s">
        <v>990</v>
      </c>
      <c r="J92" s="1071" t="s">
        <v>990</v>
      </c>
      <c r="K92" s="1077" t="s">
        <v>726</v>
      </c>
      <c r="L92" s="1073" t="s">
        <v>726</v>
      </c>
      <c r="M92" s="501" t="s">
        <v>841</v>
      </c>
      <c r="N92" s="677"/>
      <c r="O92" s="666"/>
      <c r="P92" s="666"/>
      <c r="Q92" s="1000" t="s">
        <v>766</v>
      </c>
      <c r="R92" s="501" t="s">
        <v>129</v>
      </c>
      <c r="S92" s="677" t="s">
        <v>1039</v>
      </c>
      <c r="T92" s="659" t="s">
        <v>731</v>
      </c>
      <c r="U92" s="678">
        <v>44180</v>
      </c>
      <c r="V92" s="659">
        <f ca="1">DATEDIF('41.6월마스터취합파일(Before)'!$U92,TODAY(),"Y")</f>
        <v>5</v>
      </c>
      <c r="W92" s="659" t="s">
        <v>1040</v>
      </c>
      <c r="X92" s="659" t="s">
        <v>778</v>
      </c>
      <c r="Y92" s="659" t="s">
        <v>734</v>
      </c>
      <c r="Z92" s="659" t="s">
        <v>744</v>
      </c>
      <c r="AA92" s="659" t="s">
        <v>744</v>
      </c>
      <c r="AB92" s="659" t="s">
        <v>1041</v>
      </c>
      <c r="AC92" s="659"/>
      <c r="AD92" s="659"/>
      <c r="AE92" s="659"/>
      <c r="AF92" s="992"/>
      <c r="AG92" s="992" t="s">
        <v>684</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79</v>
      </c>
      <c r="D93" s="659" t="s">
        <v>1042</v>
      </c>
      <c r="E93" s="659">
        <f t="shared" si="4"/>
        <v>77</v>
      </c>
      <c r="F93" s="659" t="s">
        <v>684</v>
      </c>
      <c r="G93" s="659" t="s">
        <v>764</v>
      </c>
      <c r="H93" s="1008" t="s">
        <v>78</v>
      </c>
      <c r="I93" s="1070" t="s">
        <v>990</v>
      </c>
      <c r="J93" s="1071" t="s">
        <v>990</v>
      </c>
      <c r="K93" s="1077" t="s">
        <v>726</v>
      </c>
      <c r="L93" s="1072" t="s">
        <v>726</v>
      </c>
      <c r="M93" s="501" t="s">
        <v>841</v>
      </c>
      <c r="N93" s="677"/>
      <c r="O93" s="666" t="s">
        <v>519</v>
      </c>
      <c r="P93" s="666"/>
      <c r="Q93" s="1000" t="s">
        <v>766</v>
      </c>
      <c r="R93" s="501" t="s">
        <v>137</v>
      </c>
      <c r="S93" s="677" t="s">
        <v>1043</v>
      </c>
      <c r="T93" s="659" t="s">
        <v>731</v>
      </c>
      <c r="U93" s="678">
        <v>36083</v>
      </c>
      <c r="V93" s="659">
        <f ca="1">DATEDIF('41.6월마스터취합파일(Before)'!$U93,TODAY(),"Y")</f>
        <v>27</v>
      </c>
      <c r="W93" s="659" t="s">
        <v>1044</v>
      </c>
      <c r="X93" s="1084" t="s">
        <v>769</v>
      </c>
      <c r="Y93" s="1075" t="s">
        <v>734</v>
      </c>
      <c r="Z93" s="659" t="s">
        <v>744</v>
      </c>
      <c r="AA93" s="659" t="s">
        <v>1045</v>
      </c>
      <c r="AB93" s="659" t="s">
        <v>1046</v>
      </c>
      <c r="AC93" s="659"/>
      <c r="AD93" s="659"/>
      <c r="AE93" s="659" t="s">
        <v>771</v>
      </c>
      <c r="AF93" s="992"/>
      <c r="AG93" s="992" t="s">
        <v>684</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80</v>
      </c>
      <c r="D94" s="659" t="s">
        <v>1047</v>
      </c>
      <c r="E94" s="659">
        <f t="shared" si="4"/>
        <v>78</v>
      </c>
      <c r="F94" s="659" t="s">
        <v>679</v>
      </c>
      <c r="G94" s="659" t="s">
        <v>764</v>
      </c>
      <c r="H94" s="1008" t="s">
        <v>78</v>
      </c>
      <c r="I94" s="1070" t="s">
        <v>990</v>
      </c>
      <c r="J94" s="1071" t="s">
        <v>990</v>
      </c>
      <c r="K94" s="1077" t="s">
        <v>726</v>
      </c>
      <c r="L94" s="1072" t="s">
        <v>726</v>
      </c>
      <c r="M94" s="501" t="s">
        <v>841</v>
      </c>
      <c r="N94" s="677"/>
      <c r="O94" s="666"/>
      <c r="P94" s="666"/>
      <c r="Q94" s="1000" t="s">
        <v>766</v>
      </c>
      <c r="R94" s="501" t="s">
        <v>90</v>
      </c>
      <c r="S94" s="677" t="s">
        <v>1048</v>
      </c>
      <c r="T94" s="659" t="s">
        <v>801</v>
      </c>
      <c r="U94" s="678">
        <v>43861</v>
      </c>
      <c r="V94" s="659">
        <f ca="1">DATEDIF('41.6월마스터취합파일(Before)'!$U94,TODAY(),"Y")</f>
        <v>5</v>
      </c>
      <c r="W94" s="659" t="s">
        <v>1049</v>
      </c>
      <c r="X94" s="659" t="s">
        <v>769</v>
      </c>
      <c r="Y94" s="659" t="s">
        <v>734</v>
      </c>
      <c r="Z94" s="659" t="s">
        <v>274</v>
      </c>
      <c r="AA94" s="659" t="s">
        <v>736</v>
      </c>
      <c r="AB94" s="659" t="s">
        <v>737</v>
      </c>
      <c r="AC94" s="659"/>
      <c r="AD94" s="659"/>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81</v>
      </c>
      <c r="D95" s="659" t="s">
        <v>775</v>
      </c>
      <c r="E95" s="659">
        <f t="shared" si="4"/>
        <v>79</v>
      </c>
      <c r="F95" s="659" t="s">
        <v>679</v>
      </c>
      <c r="G95" s="659" t="s">
        <v>764</v>
      </c>
      <c r="H95" s="1008" t="s">
        <v>78</v>
      </c>
      <c r="I95" s="1070" t="s">
        <v>990</v>
      </c>
      <c r="J95" s="1071" t="s">
        <v>990</v>
      </c>
      <c r="K95" s="1077" t="s">
        <v>726</v>
      </c>
      <c r="L95" s="1072" t="s">
        <v>726</v>
      </c>
      <c r="M95" s="501" t="s">
        <v>841</v>
      </c>
      <c r="N95" s="677"/>
      <c r="O95" s="666"/>
      <c r="P95" s="666"/>
      <c r="Q95" s="1000" t="s">
        <v>766</v>
      </c>
      <c r="R95" s="501" t="s">
        <v>105</v>
      </c>
      <c r="S95" s="677" t="s">
        <v>776</v>
      </c>
      <c r="T95" s="659" t="s">
        <v>731</v>
      </c>
      <c r="U95" s="678">
        <v>36739</v>
      </c>
      <c r="V95" s="659">
        <f ca="1">DATEDIF('41.6월마스터취합파일(Before)'!$U95,TODAY(),"Y")</f>
        <v>25</v>
      </c>
      <c r="W95" s="659" t="s">
        <v>777</v>
      </c>
      <c r="X95" s="659" t="s">
        <v>778</v>
      </c>
      <c r="Y95" s="1075" t="s">
        <v>734</v>
      </c>
      <c r="Z95" s="659" t="s">
        <v>740</v>
      </c>
      <c r="AA95" s="659" t="s">
        <v>736</v>
      </c>
      <c r="AB95" s="659" t="s">
        <v>737</v>
      </c>
      <c r="AC95" s="659"/>
      <c r="AD95" s="659"/>
      <c r="AE95" s="659" t="s">
        <v>779</v>
      </c>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82</v>
      </c>
      <c r="D96" s="659" t="s">
        <v>1050</v>
      </c>
      <c r="E96" s="659">
        <f t="shared" si="4"/>
        <v>80</v>
      </c>
      <c r="F96" s="659" t="s">
        <v>679</v>
      </c>
      <c r="G96" s="659" t="s">
        <v>764</v>
      </c>
      <c r="H96" s="1008" t="s">
        <v>78</v>
      </c>
      <c r="I96" s="1070" t="s">
        <v>990</v>
      </c>
      <c r="J96" s="1071" t="s">
        <v>990</v>
      </c>
      <c r="K96" s="1077" t="s">
        <v>726</v>
      </c>
      <c r="L96" s="1072" t="s">
        <v>726</v>
      </c>
      <c r="M96" s="504" t="s">
        <v>841</v>
      </c>
      <c r="N96" s="677"/>
      <c r="O96" s="666" t="s">
        <v>197</v>
      </c>
      <c r="P96" s="666"/>
      <c r="Q96" s="1000" t="s">
        <v>766</v>
      </c>
      <c r="R96" s="504" t="s">
        <v>104</v>
      </c>
      <c r="S96" s="677" t="s">
        <v>1051</v>
      </c>
      <c r="T96" s="659" t="s">
        <v>801</v>
      </c>
      <c r="U96" s="678">
        <v>36505</v>
      </c>
      <c r="V96" s="659">
        <f ca="1">DATEDIF('41.6월마스터취합파일(Before)'!$U96,TODAY(),"Y")</f>
        <v>26</v>
      </c>
      <c r="W96" s="659" t="s">
        <v>1052</v>
      </c>
      <c r="X96" s="659" t="s">
        <v>778</v>
      </c>
      <c r="Y96" s="659" t="s">
        <v>734</v>
      </c>
      <c r="Z96" s="659" t="s">
        <v>274</v>
      </c>
      <c r="AA96" s="659" t="s">
        <v>736</v>
      </c>
      <c r="AB96" s="659" t="s">
        <v>770</v>
      </c>
      <c r="AC96" s="659"/>
      <c r="AD96" s="659"/>
      <c r="AE96" s="659" t="s">
        <v>1053</v>
      </c>
      <c r="AF96" s="992"/>
      <c r="AG96" s="992" t="s">
        <v>679</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83</v>
      </c>
      <c r="D97" s="659" t="s">
        <v>1054</v>
      </c>
      <c r="E97" s="659">
        <f t="shared" si="4"/>
        <v>81</v>
      </c>
      <c r="F97" s="659" t="s">
        <v>1055</v>
      </c>
      <c r="G97" s="659" t="s">
        <v>3645</v>
      </c>
      <c r="H97" s="1008" t="s">
        <v>191</v>
      </c>
      <c r="I97" s="1085" t="s">
        <v>1054</v>
      </c>
      <c r="J97" s="1071" t="s">
        <v>1054</v>
      </c>
      <c r="K97" s="1077" t="s">
        <v>726</v>
      </c>
      <c r="L97" s="1072" t="s">
        <v>726</v>
      </c>
      <c r="M97" s="493" t="s">
        <v>727</v>
      </c>
      <c r="N97" s="677"/>
      <c r="O97" s="666" t="s">
        <v>192</v>
      </c>
      <c r="P97" s="666" t="s">
        <v>69</v>
      </c>
      <c r="Q97" s="1000" t="s">
        <v>850</v>
      </c>
      <c r="R97" s="493" t="s">
        <v>191</v>
      </c>
      <c r="S97" s="677" t="s">
        <v>1057</v>
      </c>
      <c r="T97" s="659" t="s">
        <v>801</v>
      </c>
      <c r="U97" s="678">
        <v>18512</v>
      </c>
      <c r="V97" s="659">
        <f ca="1">DATEDIF('41.6월마스터취합파일(Before)'!$U97,TODAY(),"Y")</f>
        <v>75</v>
      </c>
      <c r="W97" s="659" t="s">
        <v>1058</v>
      </c>
      <c r="X97" s="659" t="s">
        <v>733</v>
      </c>
      <c r="Y97" s="659" t="s">
        <v>734</v>
      </c>
      <c r="Z97" s="659" t="s">
        <v>676</v>
      </c>
      <c r="AA97" s="659" t="s">
        <v>1059</v>
      </c>
      <c r="AB97" s="659" t="s">
        <v>1060</v>
      </c>
      <c r="AC97" s="659"/>
      <c r="AD97" s="659"/>
      <c r="AE97" s="659"/>
      <c r="AF97" s="992"/>
      <c r="AG97" s="992" t="s">
        <v>1055</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84</v>
      </c>
      <c r="D98" s="659" t="s">
        <v>1056</v>
      </c>
      <c r="E98" s="659">
        <f t="shared" si="4"/>
        <v>82</v>
      </c>
      <c r="F98" s="659" t="s">
        <v>1055</v>
      </c>
      <c r="G98" s="659" t="s">
        <v>3645</v>
      </c>
      <c r="H98" s="1008" t="s">
        <v>191</v>
      </c>
      <c r="I98" s="1085" t="s">
        <v>1054</v>
      </c>
      <c r="J98" s="1071" t="s">
        <v>1054</v>
      </c>
      <c r="K98" s="1077" t="s">
        <v>726</v>
      </c>
      <c r="L98" s="1072" t="s">
        <v>726</v>
      </c>
      <c r="M98" s="501" t="s">
        <v>727</v>
      </c>
      <c r="N98" s="677"/>
      <c r="O98" s="666" t="s">
        <v>197</v>
      </c>
      <c r="P98" s="666"/>
      <c r="Q98" s="1000" t="s">
        <v>850</v>
      </c>
      <c r="R98" s="501" t="s">
        <v>212</v>
      </c>
      <c r="S98" s="677" t="s">
        <v>1061</v>
      </c>
      <c r="T98" s="659" t="s">
        <v>731</v>
      </c>
      <c r="U98" s="678">
        <v>19232</v>
      </c>
      <c r="V98" s="659">
        <f ca="1">DATEDIF('41.6월마스터취합파일(Before)'!$U98,TODAY(),"Y")</f>
        <v>73</v>
      </c>
      <c r="W98" s="659" t="s">
        <v>1062</v>
      </c>
      <c r="X98" s="659" t="s">
        <v>733</v>
      </c>
      <c r="Y98" s="659" t="s">
        <v>734</v>
      </c>
      <c r="Z98" s="659" t="s">
        <v>676</v>
      </c>
      <c r="AA98" s="659" t="s">
        <v>1059</v>
      </c>
      <c r="AB98" s="659" t="s">
        <v>1060</v>
      </c>
      <c r="AC98" s="659"/>
      <c r="AD98" s="659"/>
      <c r="AE98" s="659"/>
      <c r="AF98" s="992"/>
      <c r="AG98" s="992" t="s">
        <v>1055</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85</v>
      </c>
      <c r="D99" s="659" t="s">
        <v>1063</v>
      </c>
      <c r="E99" s="659">
        <f t="shared" si="4"/>
        <v>83</v>
      </c>
      <c r="F99" s="659" t="s">
        <v>1055</v>
      </c>
      <c r="G99" s="659" t="s">
        <v>3645</v>
      </c>
      <c r="H99" s="1008" t="s">
        <v>191</v>
      </c>
      <c r="I99" s="1085" t="s">
        <v>1054</v>
      </c>
      <c r="J99" s="1071" t="s">
        <v>1054</v>
      </c>
      <c r="K99" s="1077" t="s">
        <v>726</v>
      </c>
      <c r="L99" s="1072" t="s">
        <v>726</v>
      </c>
      <c r="M99" s="501" t="s">
        <v>727</v>
      </c>
      <c r="N99" s="677"/>
      <c r="O99" s="666" t="s">
        <v>197</v>
      </c>
      <c r="P99" s="666"/>
      <c r="Q99" s="1000" t="s">
        <v>850</v>
      </c>
      <c r="R99" s="501" t="s">
        <v>199</v>
      </c>
      <c r="S99" s="677" t="s">
        <v>1064</v>
      </c>
      <c r="T99" s="659" t="s">
        <v>801</v>
      </c>
      <c r="U99" s="678">
        <v>19598</v>
      </c>
      <c r="V99" s="659">
        <f ca="1">DATEDIF('41.6월마스터취합파일(Before)'!$U99,TODAY(),"Y")</f>
        <v>72</v>
      </c>
      <c r="W99" s="659" t="s">
        <v>1065</v>
      </c>
      <c r="X99" s="659" t="s">
        <v>733</v>
      </c>
      <c r="Y99" s="659" t="s">
        <v>734</v>
      </c>
      <c r="Z99" s="659" t="s">
        <v>676</v>
      </c>
      <c r="AA99" s="659" t="s">
        <v>1059</v>
      </c>
      <c r="AB99" s="659" t="s">
        <v>1066</v>
      </c>
      <c r="AC99" s="659"/>
      <c r="AD99" s="659"/>
      <c r="AE99" s="659"/>
      <c r="AF99" s="992"/>
      <c r="AG99" s="992" t="s">
        <v>1055</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86</v>
      </c>
      <c r="D100" s="659" t="s">
        <v>1071</v>
      </c>
      <c r="E100" s="659">
        <f t="shared" si="4"/>
        <v>84</v>
      </c>
      <c r="F100" s="659" t="s">
        <v>1055</v>
      </c>
      <c r="G100" s="659" t="s">
        <v>3645</v>
      </c>
      <c r="H100" s="1008" t="s">
        <v>191</v>
      </c>
      <c r="I100" s="1085" t="s">
        <v>1054</v>
      </c>
      <c r="J100" s="1071" t="s">
        <v>1054</v>
      </c>
      <c r="K100" s="1077" t="s">
        <v>726</v>
      </c>
      <c r="L100" s="1072" t="s">
        <v>726</v>
      </c>
      <c r="M100" s="501" t="s">
        <v>727</v>
      </c>
      <c r="N100" s="677"/>
      <c r="O100" s="666" t="s">
        <v>390</v>
      </c>
      <c r="P100" s="666"/>
      <c r="Q100" s="1000" t="s">
        <v>799</v>
      </c>
      <c r="R100" s="501" t="s">
        <v>285</v>
      </c>
      <c r="S100" s="677" t="s">
        <v>1072</v>
      </c>
      <c r="T100" s="659" t="s">
        <v>801</v>
      </c>
      <c r="U100" s="678">
        <v>20283</v>
      </c>
      <c r="V100" s="659">
        <f ca="1">DATEDIF('41.6월마스터취합파일(Before)'!$U100,TODAY(),"Y")</f>
        <v>70</v>
      </c>
      <c r="W100" s="659" t="s">
        <v>1073</v>
      </c>
      <c r="X100" s="659" t="s">
        <v>733</v>
      </c>
      <c r="Y100" s="659" t="s">
        <v>734</v>
      </c>
      <c r="Z100" s="659" t="s">
        <v>676</v>
      </c>
      <c r="AA100" s="659" t="s">
        <v>1059</v>
      </c>
      <c r="AB100" s="659" t="s">
        <v>1060</v>
      </c>
      <c r="AC100" s="659"/>
      <c r="AD100" s="659"/>
      <c r="AE100" s="659"/>
      <c r="AF100" s="992"/>
      <c r="AG100" s="992" t="s">
        <v>1055</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87</v>
      </c>
      <c r="D101" s="659" t="s">
        <v>1074</v>
      </c>
      <c r="E101" s="659">
        <f t="shared" si="4"/>
        <v>85</v>
      </c>
      <c r="F101" s="659" t="s">
        <v>1055</v>
      </c>
      <c r="G101" s="659" t="s">
        <v>3645</v>
      </c>
      <c r="H101" s="1008" t="s">
        <v>191</v>
      </c>
      <c r="I101" s="1085" t="s">
        <v>1054</v>
      </c>
      <c r="J101" s="1071" t="s">
        <v>1054</v>
      </c>
      <c r="K101" s="1077" t="s">
        <v>726</v>
      </c>
      <c r="L101" s="1072" t="s">
        <v>726</v>
      </c>
      <c r="M101" s="501" t="s">
        <v>727</v>
      </c>
      <c r="N101" s="677"/>
      <c r="O101" s="666" t="s">
        <v>390</v>
      </c>
      <c r="P101" s="666"/>
      <c r="Q101" s="1000" t="s">
        <v>799</v>
      </c>
      <c r="R101" s="501" t="s">
        <v>307</v>
      </c>
      <c r="S101" s="677" t="s">
        <v>1075</v>
      </c>
      <c r="T101" s="659" t="s">
        <v>801</v>
      </c>
      <c r="U101" s="678">
        <v>29437</v>
      </c>
      <c r="V101" s="659">
        <f ca="1">DATEDIF('41.6월마스터취합파일(Before)'!$U101,TODAY(),"Y")</f>
        <v>45</v>
      </c>
      <c r="W101" s="659" t="s">
        <v>1076</v>
      </c>
      <c r="X101" s="659" t="s">
        <v>733</v>
      </c>
      <c r="Y101" s="659" t="s">
        <v>734</v>
      </c>
      <c r="Z101" s="659" t="s">
        <v>676</v>
      </c>
      <c r="AA101" s="659" t="s">
        <v>1059</v>
      </c>
      <c r="AB101" s="659" t="s">
        <v>1066</v>
      </c>
      <c r="AC101" s="659"/>
      <c r="AD101" s="659"/>
      <c r="AE101" s="659"/>
      <c r="AF101" s="992"/>
      <c r="AG101" s="992" t="s">
        <v>1055</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88</v>
      </c>
      <c r="D102" s="659" t="s">
        <v>1077</v>
      </c>
      <c r="E102" s="659">
        <f t="shared" si="4"/>
        <v>86</v>
      </c>
      <c r="F102" s="659" t="s">
        <v>1055</v>
      </c>
      <c r="G102" s="659" t="s">
        <v>3645</v>
      </c>
      <c r="H102" s="1008" t="s">
        <v>191</v>
      </c>
      <c r="I102" s="1085" t="s">
        <v>1054</v>
      </c>
      <c r="J102" s="1071" t="s">
        <v>1054</v>
      </c>
      <c r="K102" s="1077" t="s">
        <v>726</v>
      </c>
      <c r="L102" s="1072" t="s">
        <v>726</v>
      </c>
      <c r="M102" s="501" t="s">
        <v>727</v>
      </c>
      <c r="N102" s="677"/>
      <c r="O102" s="666" t="s">
        <v>197</v>
      </c>
      <c r="P102" s="666"/>
      <c r="Q102" s="1000" t="s">
        <v>799</v>
      </c>
      <c r="R102" s="501" t="s">
        <v>323</v>
      </c>
      <c r="S102" s="677" t="s">
        <v>1078</v>
      </c>
      <c r="T102" s="659" t="s">
        <v>801</v>
      </c>
      <c r="U102" s="678">
        <v>29090</v>
      </c>
      <c r="V102" s="659">
        <f ca="1">DATEDIF('41.6월마스터취합파일(Before)'!$U102,TODAY(),"Y")</f>
        <v>46</v>
      </c>
      <c r="W102" s="659" t="s">
        <v>1079</v>
      </c>
      <c r="X102" s="659" t="s">
        <v>733</v>
      </c>
      <c r="Y102" s="659" t="s">
        <v>734</v>
      </c>
      <c r="Z102" s="659" t="s">
        <v>676</v>
      </c>
      <c r="AA102" s="659" t="s">
        <v>1059</v>
      </c>
      <c r="AB102" s="659" t="s">
        <v>1066</v>
      </c>
      <c r="AC102" s="659"/>
      <c r="AD102" s="659"/>
      <c r="AE102" s="659"/>
      <c r="AF102" s="992"/>
      <c r="AG102" s="992" t="s">
        <v>1055</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89</v>
      </c>
      <c r="D103" s="659" t="s">
        <v>1080</v>
      </c>
      <c r="E103" s="659">
        <f t="shared" si="4"/>
        <v>87</v>
      </c>
      <c r="F103" s="659" t="s">
        <v>1055</v>
      </c>
      <c r="G103" s="659" t="s">
        <v>3645</v>
      </c>
      <c r="H103" s="1008" t="s">
        <v>191</v>
      </c>
      <c r="I103" s="1085" t="s">
        <v>1054</v>
      </c>
      <c r="J103" s="1071" t="s">
        <v>1054</v>
      </c>
      <c r="K103" s="1077" t="s">
        <v>726</v>
      </c>
      <c r="L103" s="1072" t="s">
        <v>726</v>
      </c>
      <c r="M103" s="501" t="s">
        <v>727</v>
      </c>
      <c r="N103" s="677"/>
      <c r="O103" s="666" t="s">
        <v>197</v>
      </c>
      <c r="P103" s="666"/>
      <c r="Q103" s="1000" t="s">
        <v>799</v>
      </c>
      <c r="R103" s="501" t="s">
        <v>200</v>
      </c>
      <c r="S103" s="677" t="s">
        <v>1081</v>
      </c>
      <c r="T103" s="659" t="s">
        <v>801</v>
      </c>
      <c r="U103" s="678">
        <v>24204</v>
      </c>
      <c r="V103" s="659">
        <f ca="1">DATEDIF('41.6월마스터취합파일(Before)'!$U103,TODAY(),"Y")</f>
        <v>59</v>
      </c>
      <c r="W103" s="659" t="s">
        <v>1082</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90</v>
      </c>
      <c r="D104" s="659" t="s">
        <v>1083</v>
      </c>
      <c r="E104" s="659">
        <f t="shared" si="4"/>
        <v>88</v>
      </c>
      <c r="F104" s="659" t="s">
        <v>1055</v>
      </c>
      <c r="G104" s="659" t="s">
        <v>3645</v>
      </c>
      <c r="H104" s="1008" t="s">
        <v>191</v>
      </c>
      <c r="I104" s="1085" t="s">
        <v>1054</v>
      </c>
      <c r="J104" s="1071" t="s">
        <v>1054</v>
      </c>
      <c r="K104" s="1077" t="s">
        <v>726</v>
      </c>
      <c r="L104" s="1072" t="s">
        <v>726</v>
      </c>
      <c r="M104" s="504" t="s">
        <v>727</v>
      </c>
      <c r="N104" s="677"/>
      <c r="O104" s="666" t="s">
        <v>197</v>
      </c>
      <c r="P104" s="666"/>
      <c r="Q104" s="1000" t="s">
        <v>799</v>
      </c>
      <c r="R104" s="504" t="s">
        <v>342</v>
      </c>
      <c r="S104" s="677" t="s">
        <v>1084</v>
      </c>
      <c r="T104" s="659" t="s">
        <v>801</v>
      </c>
      <c r="U104" s="678">
        <v>25307</v>
      </c>
      <c r="V104" s="659">
        <f ca="1">DATEDIF('41.6월마스터취합파일(Before)'!$U104,TODAY(),"Y")</f>
        <v>56</v>
      </c>
      <c r="W104" s="659" t="s">
        <v>1085</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91</v>
      </c>
      <c r="D105" s="659" t="s">
        <v>1086</v>
      </c>
      <c r="E105" s="659">
        <f t="shared" si="4"/>
        <v>89</v>
      </c>
      <c r="F105" s="659" t="s">
        <v>1055</v>
      </c>
      <c r="G105" s="659" t="s">
        <v>3645</v>
      </c>
      <c r="H105" s="1008" t="s">
        <v>191</v>
      </c>
      <c r="I105" s="1085" t="s">
        <v>1054</v>
      </c>
      <c r="J105" s="1071" t="s">
        <v>1086</v>
      </c>
      <c r="K105" s="1077" t="s">
        <v>1095</v>
      </c>
      <c r="L105" s="1072" t="s">
        <v>726</v>
      </c>
      <c r="M105" s="493" t="s">
        <v>765</v>
      </c>
      <c r="N105" s="677"/>
      <c r="O105" s="666" t="s">
        <v>69</v>
      </c>
      <c r="P105" s="666"/>
      <c r="Q105" s="1000" t="s">
        <v>850</v>
      </c>
      <c r="R105" s="493" t="s">
        <v>193</v>
      </c>
      <c r="S105" s="677" t="s">
        <v>1088</v>
      </c>
      <c r="T105" s="659" t="s">
        <v>801</v>
      </c>
      <c r="U105" s="678">
        <v>18745</v>
      </c>
      <c r="V105" s="659">
        <f ca="1">DATEDIF('41.6월마스터취합파일(Before)'!$U105,TODAY(),"Y")</f>
        <v>74</v>
      </c>
      <c r="W105" s="659" t="s">
        <v>1089</v>
      </c>
      <c r="X105" s="659" t="s">
        <v>733</v>
      </c>
      <c r="Y105" s="659" t="s">
        <v>734</v>
      </c>
      <c r="Z105" s="659" t="s">
        <v>676</v>
      </c>
      <c r="AA105" s="659" t="s">
        <v>1059</v>
      </c>
      <c r="AB105" s="659" t="s">
        <v>1060</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92</v>
      </c>
      <c r="D106" s="659" t="s">
        <v>1095</v>
      </c>
      <c r="E106" s="659">
        <f t="shared" si="4"/>
        <v>90</v>
      </c>
      <c r="F106" s="659" t="s">
        <v>1055</v>
      </c>
      <c r="G106" s="659" t="s">
        <v>3645</v>
      </c>
      <c r="H106" s="1008" t="s">
        <v>191</v>
      </c>
      <c r="I106" s="1085" t="s">
        <v>1054</v>
      </c>
      <c r="J106" s="1071" t="s">
        <v>1086</v>
      </c>
      <c r="K106" s="1077" t="s">
        <v>1095</v>
      </c>
      <c r="L106" s="1072"/>
      <c r="M106" s="501" t="s">
        <v>765</v>
      </c>
      <c r="N106" s="677"/>
      <c r="O106" s="666" t="s">
        <v>84</v>
      </c>
      <c r="P106" s="666"/>
      <c r="Q106" s="1000" t="s">
        <v>850</v>
      </c>
      <c r="R106" s="501" t="s">
        <v>262</v>
      </c>
      <c r="S106" s="677" t="s">
        <v>1096</v>
      </c>
      <c r="T106" s="659" t="s">
        <v>801</v>
      </c>
      <c r="U106" s="678">
        <v>18579</v>
      </c>
      <c r="V106" s="659">
        <f ca="1">DATEDIF('41.6월마스터취합파일(Before)'!$U106,TODAY(),"Y")</f>
        <v>75</v>
      </c>
      <c r="W106" s="659" t="s">
        <v>1097</v>
      </c>
      <c r="X106" s="659" t="s">
        <v>733</v>
      </c>
      <c r="Y106" s="659" t="s">
        <v>734</v>
      </c>
      <c r="Z106" s="659" t="s">
        <v>676</v>
      </c>
      <c r="AA106" s="659" t="s">
        <v>1059</v>
      </c>
      <c r="AB106" s="659" t="s">
        <v>1066</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93</v>
      </c>
      <c r="D107" s="659" t="s">
        <v>1092</v>
      </c>
      <c r="E107" s="659">
        <f t="shared" si="4"/>
        <v>91</v>
      </c>
      <c r="F107" s="659" t="s">
        <v>1055</v>
      </c>
      <c r="G107" s="659" t="s">
        <v>3645</v>
      </c>
      <c r="H107" s="1008" t="s">
        <v>191</v>
      </c>
      <c r="I107" s="1085" t="s">
        <v>1054</v>
      </c>
      <c r="J107" s="1071" t="s">
        <v>1086</v>
      </c>
      <c r="K107" s="1077" t="s">
        <v>1095</v>
      </c>
      <c r="L107" s="1072"/>
      <c r="M107" s="501" t="s">
        <v>765</v>
      </c>
      <c r="N107" s="677"/>
      <c r="O107" s="666"/>
      <c r="P107" s="666"/>
      <c r="Q107" s="1000" t="s">
        <v>850</v>
      </c>
      <c r="R107" s="501" t="s">
        <v>239</v>
      </c>
      <c r="S107" s="677" t="s">
        <v>1093</v>
      </c>
      <c r="T107" s="659" t="s">
        <v>801</v>
      </c>
      <c r="U107" s="678">
        <v>19128</v>
      </c>
      <c r="V107" s="659">
        <f ca="1">DATEDIF('41.6월마스터취합파일(Before)'!$U107,TODAY(),"Y")</f>
        <v>73</v>
      </c>
      <c r="W107" s="659" t="s">
        <v>1094</v>
      </c>
      <c r="X107" s="659" t="s">
        <v>733</v>
      </c>
      <c r="Y107" s="659" t="s">
        <v>734</v>
      </c>
      <c r="Z107" s="659" t="s">
        <v>676</v>
      </c>
      <c r="AA107" s="659" t="s">
        <v>1059</v>
      </c>
      <c r="AB107" s="659" t="s">
        <v>1066</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94</v>
      </c>
      <c r="D108" s="659" t="s">
        <v>1087</v>
      </c>
      <c r="E108" s="659">
        <f t="shared" si="4"/>
        <v>92</v>
      </c>
      <c r="F108" s="659" t="s">
        <v>1055</v>
      </c>
      <c r="G108" s="659" t="s">
        <v>3645</v>
      </c>
      <c r="H108" s="1008" t="s">
        <v>191</v>
      </c>
      <c r="I108" s="1085" t="s">
        <v>1054</v>
      </c>
      <c r="J108" s="1071" t="s">
        <v>1086</v>
      </c>
      <c r="K108" s="1077" t="s">
        <v>1095</v>
      </c>
      <c r="L108" s="1012"/>
      <c r="M108" s="501" t="s">
        <v>765</v>
      </c>
      <c r="N108" s="677"/>
      <c r="O108" s="666"/>
      <c r="P108" s="666"/>
      <c r="Q108" s="1000" t="s">
        <v>850</v>
      </c>
      <c r="R108" s="501" t="s">
        <v>214</v>
      </c>
      <c r="S108" s="677" t="s">
        <v>1090</v>
      </c>
      <c r="T108" s="659" t="s">
        <v>801</v>
      </c>
      <c r="U108" s="678">
        <v>18004</v>
      </c>
      <c r="V108" s="659">
        <f ca="1">DATEDIF('41.6월마스터취합파일(Before)'!$U108,TODAY(),"Y")</f>
        <v>76</v>
      </c>
      <c r="W108" s="659" t="s">
        <v>1091</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95</v>
      </c>
      <c r="D109" s="659" t="s">
        <v>1098</v>
      </c>
      <c r="E109" s="659">
        <f t="shared" si="4"/>
        <v>93</v>
      </c>
      <c r="F109" s="659" t="s">
        <v>1055</v>
      </c>
      <c r="G109" s="659" t="s">
        <v>3645</v>
      </c>
      <c r="H109" s="1008" t="s">
        <v>191</v>
      </c>
      <c r="I109" s="1085" t="s">
        <v>1054</v>
      </c>
      <c r="J109" s="1071" t="s">
        <v>1086</v>
      </c>
      <c r="K109" s="1077" t="s">
        <v>1095</v>
      </c>
      <c r="L109" s="1072"/>
      <c r="M109" s="504" t="s">
        <v>765</v>
      </c>
      <c r="N109" s="677"/>
      <c r="O109" s="666"/>
      <c r="P109" s="666"/>
      <c r="Q109" s="1000" t="s">
        <v>799</v>
      </c>
      <c r="R109" s="504" t="s">
        <v>286</v>
      </c>
      <c r="S109" s="677" t="s">
        <v>1099</v>
      </c>
      <c r="T109" s="659" t="s">
        <v>801</v>
      </c>
      <c r="U109" s="678">
        <v>20739</v>
      </c>
      <c r="V109" s="659">
        <f ca="1">DATEDIF('41.6월마스터취합파일(Before)'!$U109,TODAY(),"Y")</f>
        <v>69</v>
      </c>
      <c r="W109" s="659" t="s">
        <v>1100</v>
      </c>
      <c r="X109" s="659" t="s">
        <v>778</v>
      </c>
      <c r="Y109" s="1075"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96</v>
      </c>
      <c r="D110" s="659" t="s">
        <v>1111</v>
      </c>
      <c r="E110" s="659">
        <f t="shared" si="4"/>
        <v>94</v>
      </c>
      <c r="F110" s="659" t="s">
        <v>1055</v>
      </c>
      <c r="G110" s="659" t="s">
        <v>3645</v>
      </c>
      <c r="H110" s="1008" t="s">
        <v>191</v>
      </c>
      <c r="I110" s="1085" t="s">
        <v>1054</v>
      </c>
      <c r="J110" s="1071" t="s">
        <v>1111</v>
      </c>
      <c r="K110" s="1077" t="s">
        <v>726</v>
      </c>
      <c r="L110" s="1072"/>
      <c r="M110" s="493" t="s">
        <v>841</v>
      </c>
      <c r="N110" s="677"/>
      <c r="O110" s="666" t="s">
        <v>69</v>
      </c>
      <c r="P110" s="666"/>
      <c r="Q110" s="1000" t="s">
        <v>729</v>
      </c>
      <c r="R110" s="493" t="s">
        <v>194</v>
      </c>
      <c r="S110" s="677" t="s">
        <v>1113</v>
      </c>
      <c r="T110" s="659" t="s">
        <v>731</v>
      </c>
      <c r="U110" s="678">
        <v>27259</v>
      </c>
      <c r="V110" s="659">
        <f ca="1">DATEDIF('41.6월마스터취합파일(Before)'!$U110,TODAY(),"Y")</f>
        <v>51</v>
      </c>
      <c r="W110" s="659" t="s">
        <v>1114</v>
      </c>
      <c r="X110" s="659" t="s">
        <v>778</v>
      </c>
      <c r="Y110" s="659" t="s">
        <v>734</v>
      </c>
      <c r="Z110" s="659" t="s">
        <v>676</v>
      </c>
      <c r="AA110" s="659" t="s">
        <v>1059</v>
      </c>
      <c r="AB110" s="659" t="s">
        <v>1066</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97</v>
      </c>
      <c r="D111" s="659" t="s">
        <v>1117</v>
      </c>
      <c r="E111" s="659">
        <f t="shared" si="4"/>
        <v>95</v>
      </c>
      <c r="F111" s="659" t="s">
        <v>1055</v>
      </c>
      <c r="G111" s="659" t="s">
        <v>3645</v>
      </c>
      <c r="H111" s="1008" t="s">
        <v>191</v>
      </c>
      <c r="I111" s="1085" t="s">
        <v>1054</v>
      </c>
      <c r="J111" s="1071" t="s">
        <v>1111</v>
      </c>
      <c r="K111" s="1077" t="s">
        <v>726</v>
      </c>
      <c r="L111" s="1072"/>
      <c r="M111" s="501" t="s">
        <v>841</v>
      </c>
      <c r="N111" s="677"/>
      <c r="O111" s="666"/>
      <c r="P111" s="666"/>
      <c r="Q111" s="1000" t="s">
        <v>850</v>
      </c>
      <c r="R111" s="501" t="s">
        <v>240</v>
      </c>
      <c r="S111" s="677" t="s">
        <v>1118</v>
      </c>
      <c r="T111" s="659" t="s">
        <v>731</v>
      </c>
      <c r="U111" s="678">
        <v>19028</v>
      </c>
      <c r="V111" s="659">
        <f ca="1">DATEDIF('41.6월마스터취합파일(Before)'!$U111,TODAY(),"Y")</f>
        <v>73</v>
      </c>
      <c r="W111" s="659" t="s">
        <v>1119</v>
      </c>
      <c r="X111" s="659" t="s">
        <v>778</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98</v>
      </c>
      <c r="D112" s="659" t="s">
        <v>1120</v>
      </c>
      <c r="E112" s="659">
        <f t="shared" si="4"/>
        <v>96</v>
      </c>
      <c r="F112" s="659" t="s">
        <v>1055</v>
      </c>
      <c r="G112" s="659" t="s">
        <v>3645</v>
      </c>
      <c r="H112" s="1008" t="s">
        <v>191</v>
      </c>
      <c r="I112" s="1085" t="s">
        <v>1054</v>
      </c>
      <c r="J112" s="1071" t="s">
        <v>1111</v>
      </c>
      <c r="K112" s="1077" t="s">
        <v>726</v>
      </c>
      <c r="L112" s="1012"/>
      <c r="M112" s="501" t="s">
        <v>841</v>
      </c>
      <c r="N112" s="677"/>
      <c r="O112" s="666"/>
      <c r="P112" s="666"/>
      <c r="Q112" s="1000" t="s">
        <v>729</v>
      </c>
      <c r="R112" s="501" t="s">
        <v>263</v>
      </c>
      <c r="S112" s="677" t="s">
        <v>1121</v>
      </c>
      <c r="T112" s="659" t="s">
        <v>731</v>
      </c>
      <c r="U112" s="678">
        <v>28966</v>
      </c>
      <c r="V112" s="659">
        <f ca="1">DATEDIF('41.6월마스터취합파일(Before)'!$U112,TODAY(),"Y")</f>
        <v>46</v>
      </c>
      <c r="W112" s="659" t="s">
        <v>1122</v>
      </c>
      <c r="X112" s="659" t="s">
        <v>778</v>
      </c>
      <c r="Y112" s="659" t="s">
        <v>734</v>
      </c>
      <c r="Z112" s="659" t="s">
        <v>744</v>
      </c>
      <c r="AA112" s="659" t="s">
        <v>1059</v>
      </c>
      <c r="AB112" s="659" t="s">
        <v>1066</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99</v>
      </c>
      <c r="D113" s="659" t="s">
        <v>1112</v>
      </c>
      <c r="E113" s="659">
        <f t="shared" si="4"/>
        <v>97</v>
      </c>
      <c r="F113" s="659" t="s">
        <v>1055</v>
      </c>
      <c r="G113" s="659" t="s">
        <v>3645</v>
      </c>
      <c r="H113" s="1008" t="s">
        <v>191</v>
      </c>
      <c r="I113" s="1085" t="s">
        <v>1054</v>
      </c>
      <c r="J113" s="1071" t="s">
        <v>1111</v>
      </c>
      <c r="K113" s="1077" t="s">
        <v>726</v>
      </c>
      <c r="L113" s="1072"/>
      <c r="M113" s="501" t="s">
        <v>841</v>
      </c>
      <c r="N113" s="677"/>
      <c r="O113" s="666"/>
      <c r="P113" s="666"/>
      <c r="Q113" s="1000" t="s">
        <v>766</v>
      </c>
      <c r="R113" s="501" t="s">
        <v>215</v>
      </c>
      <c r="S113" s="677" t="s">
        <v>1115</v>
      </c>
      <c r="T113" s="659" t="s">
        <v>731</v>
      </c>
      <c r="U113" s="678">
        <v>34694</v>
      </c>
      <c r="V113" s="659">
        <f ca="1">DATEDIF('41.6월마스터취합파일(Before)'!$U113,TODAY(),"Y")</f>
        <v>31</v>
      </c>
      <c r="W113" s="659" t="s">
        <v>1116</v>
      </c>
      <c r="X113" s="659" t="s">
        <v>769</v>
      </c>
      <c r="Y113" s="659" t="s">
        <v>734</v>
      </c>
      <c r="Z113" s="659" t="s">
        <v>744</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100</v>
      </c>
      <c r="D114" s="659" t="s">
        <v>1123</v>
      </c>
      <c r="E114" s="659">
        <f t="shared" si="4"/>
        <v>98</v>
      </c>
      <c r="F114" s="659" t="s">
        <v>1055</v>
      </c>
      <c r="G114" s="659" t="s">
        <v>3645</v>
      </c>
      <c r="H114" s="1008" t="s">
        <v>191</v>
      </c>
      <c r="I114" s="1085" t="s">
        <v>1054</v>
      </c>
      <c r="J114" s="1071" t="s">
        <v>1111</v>
      </c>
      <c r="K114" s="1077" t="s">
        <v>726</v>
      </c>
      <c r="L114" s="1086"/>
      <c r="M114" s="501" t="s">
        <v>841</v>
      </c>
      <c r="N114" s="677" t="s">
        <v>365</v>
      </c>
      <c r="O114" s="666"/>
      <c r="P114" s="666"/>
      <c r="Q114" s="1000" t="s">
        <v>729</v>
      </c>
      <c r="R114" s="501" t="s">
        <v>287</v>
      </c>
      <c r="S114" s="677" t="s">
        <v>1124</v>
      </c>
      <c r="T114" s="659" t="s">
        <v>731</v>
      </c>
      <c r="U114" s="678">
        <v>30074</v>
      </c>
      <c r="V114" s="659">
        <f ca="1">DATEDIF('41.6월마스터취합파일(Before)'!$U114,TODAY(),"Y")</f>
        <v>43</v>
      </c>
      <c r="W114" s="659" t="s">
        <v>1125</v>
      </c>
      <c r="X114" s="1087" t="s">
        <v>733</v>
      </c>
      <c r="Y114" s="1075" t="s">
        <v>734</v>
      </c>
      <c r="Z114" s="659" t="s">
        <v>676</v>
      </c>
      <c r="AA114" s="659" t="s">
        <v>1059</v>
      </c>
      <c r="AB114" s="659" t="s">
        <v>1126</v>
      </c>
      <c r="AC114" s="659"/>
      <c r="AD114" s="659"/>
      <c r="AE114" s="659" t="s">
        <v>794</v>
      </c>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101</v>
      </c>
      <c r="D115" s="659" t="s">
        <v>1127</v>
      </c>
      <c r="E115" s="659">
        <f t="shared" si="4"/>
        <v>99</v>
      </c>
      <c r="F115" s="659" t="s">
        <v>1055</v>
      </c>
      <c r="G115" s="659" t="s">
        <v>3645</v>
      </c>
      <c r="H115" s="1008" t="s">
        <v>191</v>
      </c>
      <c r="I115" s="1085" t="s">
        <v>1054</v>
      </c>
      <c r="J115" s="1071" t="s">
        <v>1111</v>
      </c>
      <c r="K115" s="1077" t="s">
        <v>726</v>
      </c>
      <c r="L115" s="1086"/>
      <c r="M115" s="504" t="s">
        <v>841</v>
      </c>
      <c r="N115" s="677" t="s">
        <v>365</v>
      </c>
      <c r="O115" s="666"/>
      <c r="P115" s="666"/>
      <c r="Q115" s="1000" t="s">
        <v>729</v>
      </c>
      <c r="R115" s="504" t="s">
        <v>1128</v>
      </c>
      <c r="S115" s="677" t="s">
        <v>1129</v>
      </c>
      <c r="T115" s="659" t="s">
        <v>731</v>
      </c>
      <c r="U115" s="678">
        <v>33779</v>
      </c>
      <c r="V115" s="659">
        <f ca="1">DATEDIF('41.6월마스터취합파일(Before)'!$U115,TODAY(),"Y")</f>
        <v>33</v>
      </c>
      <c r="W115" s="659" t="s">
        <v>1130</v>
      </c>
      <c r="X115" s="659" t="s">
        <v>778</v>
      </c>
      <c r="Y115" s="659" t="s">
        <v>784</v>
      </c>
      <c r="Z115" s="659" t="s">
        <v>1131</v>
      </c>
      <c r="AA115" s="659" t="s">
        <v>1131</v>
      </c>
      <c r="AB115" s="659" t="s">
        <v>1132</v>
      </c>
      <c r="AC115" s="659"/>
      <c r="AD115" s="659"/>
      <c r="AE115" s="659" t="s">
        <v>794</v>
      </c>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102</v>
      </c>
      <c r="D116" s="659" t="s">
        <v>1133</v>
      </c>
      <c r="E116" s="659">
        <f t="shared" si="4"/>
        <v>100</v>
      </c>
      <c r="F116" s="659" t="s">
        <v>1055</v>
      </c>
      <c r="G116" s="659" t="s">
        <v>3645</v>
      </c>
      <c r="H116" s="1008" t="s">
        <v>191</v>
      </c>
      <c r="I116" s="1085" t="s">
        <v>1054</v>
      </c>
      <c r="J116" s="1071" t="s">
        <v>1133</v>
      </c>
      <c r="K116" s="1088" t="s">
        <v>2511</v>
      </c>
      <c r="L116" s="1072"/>
      <c r="M116" s="493" t="s">
        <v>909</v>
      </c>
      <c r="N116" s="677"/>
      <c r="O116" s="666" t="s">
        <v>69</v>
      </c>
      <c r="P116" s="666"/>
      <c r="Q116" s="1000" t="s">
        <v>799</v>
      </c>
      <c r="R116" s="493" t="s">
        <v>195</v>
      </c>
      <c r="S116" s="677" t="s">
        <v>1135</v>
      </c>
      <c r="T116" s="659" t="s">
        <v>801</v>
      </c>
      <c r="U116" s="678">
        <v>21384</v>
      </c>
      <c r="V116" s="659">
        <f ca="1">DATEDIF('41.6월마스터취합파일(Before)'!$U116,TODAY(),"Y")</f>
        <v>67</v>
      </c>
      <c r="W116" s="659" t="s">
        <v>1136</v>
      </c>
      <c r="X116" s="659" t="s">
        <v>778</v>
      </c>
      <c r="Y116" s="659"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103</v>
      </c>
      <c r="D117" s="659" t="s">
        <v>1134</v>
      </c>
      <c r="E117" s="659">
        <f t="shared" si="4"/>
        <v>101</v>
      </c>
      <c r="F117" s="659" t="s">
        <v>1055</v>
      </c>
      <c r="G117" s="659" t="s">
        <v>3645</v>
      </c>
      <c r="H117" s="1008" t="s">
        <v>191</v>
      </c>
      <c r="I117" s="1085" t="s">
        <v>1054</v>
      </c>
      <c r="J117" s="1071" t="s">
        <v>1133</v>
      </c>
      <c r="K117" s="1089" t="s">
        <v>2511</v>
      </c>
      <c r="L117" s="1012"/>
      <c r="M117" s="501" t="s">
        <v>909</v>
      </c>
      <c r="N117" s="677"/>
      <c r="O117" s="666" t="s">
        <v>197</v>
      </c>
      <c r="P117" s="666"/>
      <c r="Q117" s="1000" t="s">
        <v>799</v>
      </c>
      <c r="R117" s="501" t="s">
        <v>216</v>
      </c>
      <c r="S117" s="677" t="s">
        <v>1137</v>
      </c>
      <c r="T117" s="659" t="s">
        <v>801</v>
      </c>
      <c r="U117" s="678">
        <v>28476</v>
      </c>
      <c r="V117" s="659">
        <f ca="1">DATEDIF('41.6월마스터취합파일(Before)'!$U117,TODAY(),"Y")</f>
        <v>48</v>
      </c>
      <c r="W117" s="659" t="s">
        <v>1138</v>
      </c>
      <c r="X117" s="659" t="s">
        <v>733</v>
      </c>
      <c r="Y117" s="659" t="s">
        <v>734</v>
      </c>
      <c r="Z117" s="659" t="s">
        <v>744</v>
      </c>
      <c r="AA117" s="659" t="s">
        <v>1045</v>
      </c>
      <c r="AB117" s="659" t="s">
        <v>1046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104</v>
      </c>
      <c r="D118" s="659" t="s">
        <v>1139</v>
      </c>
      <c r="E118" s="659">
        <f t="shared" si="4"/>
        <v>102</v>
      </c>
      <c r="F118" s="659" t="s">
        <v>1055</v>
      </c>
      <c r="G118" s="659" t="s">
        <v>3645</v>
      </c>
      <c r="H118" s="1008" t="s">
        <v>191</v>
      </c>
      <c r="I118" s="1085" t="s">
        <v>1054</v>
      </c>
      <c r="J118" s="1071" t="s">
        <v>1133</v>
      </c>
      <c r="K118" s="1089" t="s">
        <v>2511</v>
      </c>
      <c r="L118" s="1072"/>
      <c r="M118" s="501" t="s">
        <v>909</v>
      </c>
      <c r="N118" s="677"/>
      <c r="O118" s="666"/>
      <c r="P118" s="666"/>
      <c r="Q118" s="1000" t="s">
        <v>850</v>
      </c>
      <c r="R118" s="501" t="s">
        <v>241</v>
      </c>
      <c r="S118" s="677" t="s">
        <v>1140</v>
      </c>
      <c r="T118" s="659" t="s">
        <v>801</v>
      </c>
      <c r="U118" s="678">
        <v>18355</v>
      </c>
      <c r="V118" s="659">
        <f ca="1">DATEDIF('41.6월마스터취합파일(Before)'!$U118,TODAY(),"Y")</f>
        <v>75</v>
      </c>
      <c r="W118" s="659" t="s">
        <v>1141</v>
      </c>
      <c r="X118" s="659" t="s">
        <v>733</v>
      </c>
      <c r="Y118" s="659" t="s">
        <v>734</v>
      </c>
      <c r="Z118" s="659" t="s">
        <v>676</v>
      </c>
      <c r="AA118" s="659" t="s">
        <v>1059</v>
      </c>
      <c r="AB118" s="659" t="s">
        <v>1066</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105</v>
      </c>
      <c r="D119" s="659" t="s">
        <v>1142</v>
      </c>
      <c r="E119" s="659">
        <f t="shared" si="4"/>
        <v>103</v>
      </c>
      <c r="F119" s="659" t="s">
        <v>1055</v>
      </c>
      <c r="G119" s="659" t="s">
        <v>3645</v>
      </c>
      <c r="H119" s="1008" t="s">
        <v>191</v>
      </c>
      <c r="I119" s="1085" t="s">
        <v>1054</v>
      </c>
      <c r="J119" s="1071" t="s">
        <v>1133</v>
      </c>
      <c r="K119" s="1088" t="s">
        <v>2511</v>
      </c>
      <c r="L119" s="1072"/>
      <c r="M119" s="501" t="s">
        <v>909</v>
      </c>
      <c r="N119" s="677"/>
      <c r="O119" s="666"/>
      <c r="P119" s="666"/>
      <c r="Q119" s="1000" t="s">
        <v>799</v>
      </c>
      <c r="R119" s="501" t="s">
        <v>264</v>
      </c>
      <c r="S119" s="677" t="s">
        <v>1143</v>
      </c>
      <c r="T119" s="659" t="s">
        <v>801</v>
      </c>
      <c r="U119" s="678">
        <v>28476</v>
      </c>
      <c r="V119" s="659">
        <f ca="1">DATEDIF('41.6월마스터취합파일(Before)'!$U119,TODAY(),"Y")</f>
        <v>48</v>
      </c>
      <c r="W119" s="659" t="s">
        <v>1144</v>
      </c>
      <c r="X119" s="659" t="s">
        <v>733</v>
      </c>
      <c r="Y119" s="659" t="s">
        <v>734</v>
      </c>
      <c r="Z119" s="659" t="s">
        <v>744</v>
      </c>
      <c r="AA119" s="659" t="s">
        <v>1145</v>
      </c>
      <c r="AB119" s="659" t="s">
        <v>1146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106</v>
      </c>
      <c r="D120" s="659" t="s">
        <v>1147</v>
      </c>
      <c r="E120" s="659">
        <f t="shared" si="4"/>
        <v>104</v>
      </c>
      <c r="F120" s="659" t="s">
        <v>1055</v>
      </c>
      <c r="G120" s="659" t="s">
        <v>3645</v>
      </c>
      <c r="H120" s="1008" t="s">
        <v>191</v>
      </c>
      <c r="I120" s="1085" t="s">
        <v>1054</v>
      </c>
      <c r="J120" s="1071" t="s">
        <v>1133</v>
      </c>
      <c r="K120" s="1088" t="s">
        <v>2511</v>
      </c>
      <c r="L120" s="1012"/>
      <c r="M120" s="504" t="s">
        <v>909</v>
      </c>
      <c r="N120" s="677"/>
      <c r="O120" s="666"/>
      <c r="P120" s="666"/>
      <c r="Q120" s="1000" t="s">
        <v>766</v>
      </c>
      <c r="R120" s="504" t="s">
        <v>1148</v>
      </c>
      <c r="S120" s="677" t="s">
        <v>1149</v>
      </c>
      <c r="T120" s="659" t="s">
        <v>801</v>
      </c>
      <c r="U120" s="678">
        <v>32287</v>
      </c>
      <c r="V120" s="659">
        <f ca="1">DATEDIF('41.6월마스터취합파일(Before)'!$U120,TODAY(),"Y")</f>
        <v>37</v>
      </c>
      <c r="W120" s="659" t="s">
        <v>1150</v>
      </c>
      <c r="X120" s="659" t="s">
        <v>778</v>
      </c>
      <c r="Y120" s="659" t="s">
        <v>792</v>
      </c>
      <c r="Z120" s="659" t="s">
        <v>744</v>
      </c>
      <c r="AA120" s="659" t="s">
        <v>744</v>
      </c>
      <c r="AB120" s="659" t="s">
        <v>1151</v>
      </c>
      <c r="AC120" s="659" t="s">
        <v>786</v>
      </c>
      <c r="AD120" s="659" t="s">
        <v>787</v>
      </c>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107</v>
      </c>
      <c r="D121" s="659" t="s">
        <v>1074</v>
      </c>
      <c r="E121" s="659">
        <f t="shared" si="4"/>
        <v>104</v>
      </c>
      <c r="F121" s="659"/>
      <c r="G121" s="659" t="s">
        <v>1165</v>
      </c>
      <c r="H121" s="1008" t="s">
        <v>307</v>
      </c>
      <c r="I121" s="1090" t="s">
        <v>1074</v>
      </c>
      <c r="J121" s="1071" t="s">
        <v>1074</v>
      </c>
      <c r="K121" s="1077" t="s">
        <v>726</v>
      </c>
      <c r="L121" s="1091"/>
      <c r="M121" s="493" t="s">
        <v>727</v>
      </c>
      <c r="N121" s="677"/>
      <c r="O121" s="666" t="s">
        <v>390</v>
      </c>
      <c r="P121" s="666" t="s">
        <v>69</v>
      </c>
      <c r="Q121" s="1000"/>
      <c r="R121" s="506" t="s">
        <v>307</v>
      </c>
      <c r="S121" s="677" t="s">
        <v>1075</v>
      </c>
      <c r="T121" s="659"/>
      <c r="U121" s="678"/>
      <c r="V121" s="659">
        <f ca="1">DATEDIF('41.6월마스터취합파일(Before)'!$U121,TODAY(),"Y")</f>
        <v>126</v>
      </c>
      <c r="W121" s="659"/>
      <c r="X121" s="659"/>
      <c r="Y121" s="659"/>
      <c r="Z121" s="659"/>
      <c r="AA121" s="659"/>
      <c r="AB121" s="659"/>
      <c r="AC121" s="659" t="s">
        <v>1012</v>
      </c>
      <c r="AD121" s="659"/>
      <c r="AE121" s="659"/>
      <c r="AF121" s="992"/>
      <c r="AG121" s="992"/>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108</v>
      </c>
      <c r="D122" s="659" t="s">
        <v>1167</v>
      </c>
      <c r="E122" s="659">
        <f t="shared" si="4"/>
        <v>105</v>
      </c>
      <c r="F122" s="659" t="s">
        <v>1055</v>
      </c>
      <c r="G122" s="659" t="s">
        <v>1165</v>
      </c>
      <c r="H122" s="1008" t="s">
        <v>307</v>
      </c>
      <c r="I122" s="1090" t="s">
        <v>1074</v>
      </c>
      <c r="J122" s="1071" t="s">
        <v>1074</v>
      </c>
      <c r="K122" s="1077" t="s">
        <v>726</v>
      </c>
      <c r="L122" s="1086"/>
      <c r="M122" s="501" t="s">
        <v>727</v>
      </c>
      <c r="N122" s="677"/>
      <c r="O122" s="666"/>
      <c r="P122" s="666"/>
      <c r="Q122" s="1000" t="s">
        <v>799</v>
      </c>
      <c r="R122" s="501" t="s">
        <v>1172</v>
      </c>
      <c r="S122" s="677" t="s">
        <v>1173</v>
      </c>
      <c r="T122" s="659" t="s">
        <v>801</v>
      </c>
      <c r="U122" s="678">
        <v>34252</v>
      </c>
      <c r="V122" s="659">
        <f ca="1">DATEDIF('41.6월마스터취합파일(Before)'!$U122,TODAY(),"Y")</f>
        <v>32</v>
      </c>
      <c r="W122" s="659" t="s">
        <v>1174</v>
      </c>
      <c r="X122" s="659" t="s">
        <v>778</v>
      </c>
      <c r="Y122" s="659" t="s">
        <v>784</v>
      </c>
      <c r="Z122" s="659" t="s">
        <v>676</v>
      </c>
      <c r="AA122" s="659" t="s">
        <v>676</v>
      </c>
      <c r="AB122" s="659" t="s">
        <v>1110</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109</v>
      </c>
      <c r="D123" s="659" t="s">
        <v>1175</v>
      </c>
      <c r="E123" s="659">
        <f t="shared" si="4"/>
        <v>106</v>
      </c>
      <c r="F123" s="659" t="s">
        <v>1055</v>
      </c>
      <c r="G123" s="659" t="s">
        <v>1165</v>
      </c>
      <c r="H123" s="1008" t="s">
        <v>307</v>
      </c>
      <c r="I123" s="1090" t="s">
        <v>1074</v>
      </c>
      <c r="J123" s="1071" t="s">
        <v>1074</v>
      </c>
      <c r="K123" s="1077" t="s">
        <v>726</v>
      </c>
      <c r="L123" s="1086"/>
      <c r="M123" s="501" t="s">
        <v>727</v>
      </c>
      <c r="N123" s="677"/>
      <c r="O123" s="666"/>
      <c r="P123" s="666"/>
      <c r="Q123" s="1000" t="s">
        <v>799</v>
      </c>
      <c r="R123" s="501" t="s">
        <v>433</v>
      </c>
      <c r="S123" s="677" t="s">
        <v>1176</v>
      </c>
      <c r="T123" s="659" t="s">
        <v>801</v>
      </c>
      <c r="U123" s="678">
        <v>30747</v>
      </c>
      <c r="V123" s="659">
        <f ca="1">DATEDIF('41.6월마스터취합파일(Before)'!$U123,TODAY(),"Y")</f>
        <v>41</v>
      </c>
      <c r="W123" s="659" t="s">
        <v>1177</v>
      </c>
      <c r="X123" s="659" t="s">
        <v>778</v>
      </c>
      <c r="Y123" s="659" t="s">
        <v>784</v>
      </c>
      <c r="Z123" s="659" t="s">
        <v>676</v>
      </c>
      <c r="AA123" s="659" t="s">
        <v>676</v>
      </c>
      <c r="AB123" s="659" t="s">
        <v>1037</v>
      </c>
      <c r="AC123" s="659"/>
      <c r="AD123" s="659" t="s">
        <v>1178</v>
      </c>
      <c r="AE123" s="659" t="s">
        <v>794</v>
      </c>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110</v>
      </c>
      <c r="D124" s="659" t="s">
        <v>1215</v>
      </c>
      <c r="E124" s="659">
        <f t="shared" si="4"/>
        <v>107</v>
      </c>
      <c r="F124" s="659" t="s">
        <v>1055</v>
      </c>
      <c r="G124" s="659" t="s">
        <v>1165</v>
      </c>
      <c r="H124" s="1008" t="s">
        <v>307</v>
      </c>
      <c r="I124" s="1090" t="s">
        <v>1074</v>
      </c>
      <c r="J124" s="1071" t="s">
        <v>1074</v>
      </c>
      <c r="K124" s="1077" t="s">
        <v>726</v>
      </c>
      <c r="L124" s="1086"/>
      <c r="M124" s="501" t="s">
        <v>727</v>
      </c>
      <c r="N124" s="677"/>
      <c r="O124" s="666"/>
      <c r="P124" s="666"/>
      <c r="Q124" s="1000" t="s">
        <v>799</v>
      </c>
      <c r="R124" s="501" t="s">
        <v>1216</v>
      </c>
      <c r="S124" s="677" t="s">
        <v>1217</v>
      </c>
      <c r="T124" s="659" t="s">
        <v>801</v>
      </c>
      <c r="U124" s="678">
        <v>34187</v>
      </c>
      <c r="V124" s="659">
        <f ca="1">DATEDIF('41.6월마스터취합파일(Before)'!$U124,TODAY(),"Y")</f>
        <v>32</v>
      </c>
      <c r="W124" s="659" t="s">
        <v>1218</v>
      </c>
      <c r="X124" s="659" t="s">
        <v>778</v>
      </c>
      <c r="Y124" s="659" t="s">
        <v>792</v>
      </c>
      <c r="Z124" s="659" t="s">
        <v>676</v>
      </c>
      <c r="AA124" s="659" t="s">
        <v>676</v>
      </c>
      <c r="AB124" s="659" t="s">
        <v>1070</v>
      </c>
      <c r="AC124" s="659" t="s">
        <v>786</v>
      </c>
      <c r="AD124" s="659" t="s">
        <v>787</v>
      </c>
      <c r="AE124" s="659" t="s">
        <v>794</v>
      </c>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111</v>
      </c>
      <c r="D125" s="659" t="s">
        <v>1179</v>
      </c>
      <c r="E125" s="659">
        <f t="shared" si="4"/>
        <v>108</v>
      </c>
      <c r="F125" s="659" t="s">
        <v>1055</v>
      </c>
      <c r="G125" s="659" t="s">
        <v>1165</v>
      </c>
      <c r="H125" s="1008" t="s">
        <v>307</v>
      </c>
      <c r="I125" s="1090" t="s">
        <v>1074</v>
      </c>
      <c r="J125" s="1071" t="s">
        <v>1074</v>
      </c>
      <c r="K125" s="1077" t="s">
        <v>726</v>
      </c>
      <c r="L125" s="1086"/>
      <c r="M125" s="501" t="s">
        <v>727</v>
      </c>
      <c r="N125" s="677"/>
      <c r="O125" s="666"/>
      <c r="P125" s="666"/>
      <c r="Q125" s="1000" t="s">
        <v>766</v>
      </c>
      <c r="R125" s="501" t="s">
        <v>454</v>
      </c>
      <c r="S125" s="677" t="s">
        <v>1180</v>
      </c>
      <c r="T125" s="659" t="s">
        <v>801</v>
      </c>
      <c r="U125" s="678">
        <v>31903</v>
      </c>
      <c r="V125" s="659">
        <f ca="1">DATEDIF('41.6월마스터취합파일(Before)'!$U125,TODAY(),"Y")</f>
        <v>38</v>
      </c>
      <c r="W125" s="659" t="s">
        <v>1181</v>
      </c>
      <c r="X125" s="659" t="s">
        <v>778</v>
      </c>
      <c r="Y125" s="659" t="s">
        <v>784</v>
      </c>
      <c r="Z125" s="659" t="s">
        <v>1131</v>
      </c>
      <c r="AA125" s="659" t="s">
        <v>1131</v>
      </c>
      <c r="AB125" s="659" t="s">
        <v>1182</v>
      </c>
      <c r="AC125" s="659"/>
      <c r="AD125" s="659"/>
      <c r="AE125" s="659" t="s">
        <v>794</v>
      </c>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112</v>
      </c>
      <c r="D126" s="659" t="s">
        <v>1183</v>
      </c>
      <c r="E126" s="659">
        <f t="shared" si="4"/>
        <v>109</v>
      </c>
      <c r="F126" s="659" t="s">
        <v>1055</v>
      </c>
      <c r="G126" s="659" t="s">
        <v>1165</v>
      </c>
      <c r="H126" s="1008" t="s">
        <v>307</v>
      </c>
      <c r="I126" s="1090" t="s">
        <v>1074</v>
      </c>
      <c r="J126" s="1071" t="s">
        <v>1074</v>
      </c>
      <c r="K126" s="1077" t="s">
        <v>726</v>
      </c>
      <c r="L126" s="1086"/>
      <c r="M126" s="501" t="s">
        <v>727</v>
      </c>
      <c r="N126" s="677"/>
      <c r="O126" s="666"/>
      <c r="P126" s="666"/>
      <c r="Q126" s="1000" t="s">
        <v>766</v>
      </c>
      <c r="R126" s="501" t="s">
        <v>473</v>
      </c>
      <c r="S126" s="677" t="s">
        <v>1184</v>
      </c>
      <c r="T126" s="659" t="s">
        <v>801</v>
      </c>
      <c r="U126" s="678">
        <v>31903</v>
      </c>
      <c r="V126" s="659">
        <f ca="1">DATEDIF('41.6월마스터취합파일(Before)'!$U126,TODAY(),"Y")</f>
        <v>38</v>
      </c>
      <c r="W126" s="659" t="s">
        <v>1185</v>
      </c>
      <c r="X126" s="1084" t="s">
        <v>769</v>
      </c>
      <c r="Y126" s="1075" t="s">
        <v>734</v>
      </c>
      <c r="Z126" s="659" t="s">
        <v>1131</v>
      </c>
      <c r="AA126" s="659" t="s">
        <v>1131</v>
      </c>
      <c r="AB126" s="659" t="s">
        <v>1182</v>
      </c>
      <c r="AC126" s="659"/>
      <c r="AD126" s="659"/>
      <c r="AE126" s="659" t="s">
        <v>794</v>
      </c>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113</v>
      </c>
      <c r="D127" s="659" t="s">
        <v>1166</v>
      </c>
      <c r="E127" s="659">
        <f t="shared" si="4"/>
        <v>110</v>
      </c>
      <c r="F127" s="659" t="s">
        <v>1055</v>
      </c>
      <c r="G127" s="659" t="s">
        <v>1165</v>
      </c>
      <c r="H127" s="1008" t="s">
        <v>307</v>
      </c>
      <c r="I127" s="1090" t="s">
        <v>1074</v>
      </c>
      <c r="J127" s="1071" t="s">
        <v>1074</v>
      </c>
      <c r="K127" s="1077" t="s">
        <v>726</v>
      </c>
      <c r="L127" s="1086"/>
      <c r="M127" s="501" t="s">
        <v>727</v>
      </c>
      <c r="N127" s="677"/>
      <c r="O127" s="666"/>
      <c r="P127" s="666"/>
      <c r="Q127" s="1000" t="s">
        <v>766</v>
      </c>
      <c r="R127" s="501" t="s">
        <v>412</v>
      </c>
      <c r="S127" s="677" t="s">
        <v>1168</v>
      </c>
      <c r="T127" s="659" t="s">
        <v>801</v>
      </c>
      <c r="U127" s="678">
        <v>33229</v>
      </c>
      <c r="V127" s="659">
        <f ca="1">DATEDIF('41.6월마스터취합파일(Before)'!$U127,TODAY(),"Y")</f>
        <v>35</v>
      </c>
      <c r="W127" s="659" t="s">
        <v>1169</v>
      </c>
      <c r="X127" s="659" t="s">
        <v>778</v>
      </c>
      <c r="Y127" s="659" t="s">
        <v>784</v>
      </c>
      <c r="Z127" s="659" t="s">
        <v>676</v>
      </c>
      <c r="AA127" s="659" t="s">
        <v>1059</v>
      </c>
      <c r="AB127" s="659" t="s">
        <v>1170</v>
      </c>
      <c r="AC127" s="659"/>
      <c r="AD127" s="659"/>
      <c r="AE127" s="659" t="s">
        <v>794</v>
      </c>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114</v>
      </c>
      <c r="D128" s="659" t="s">
        <v>1186</v>
      </c>
      <c r="E128" s="659">
        <f t="shared" si="4"/>
        <v>111</v>
      </c>
      <c r="F128" s="659" t="s">
        <v>1055</v>
      </c>
      <c r="G128" s="659" t="s">
        <v>1165</v>
      </c>
      <c r="H128" s="1008" t="s">
        <v>307</v>
      </c>
      <c r="I128" s="1090" t="s">
        <v>1074</v>
      </c>
      <c r="J128" s="1071" t="s">
        <v>1074</v>
      </c>
      <c r="K128" s="1077" t="s">
        <v>726</v>
      </c>
      <c r="L128" s="1086"/>
      <c r="M128" s="501" t="s">
        <v>727</v>
      </c>
      <c r="N128" s="677"/>
      <c r="O128" s="666"/>
      <c r="P128" s="666"/>
      <c r="Q128" s="1000" t="s">
        <v>766</v>
      </c>
      <c r="R128" s="501" t="s">
        <v>489</v>
      </c>
      <c r="S128" s="677" t="s">
        <v>1187</v>
      </c>
      <c r="T128" s="659" t="s">
        <v>801</v>
      </c>
      <c r="U128" s="678">
        <v>38235</v>
      </c>
      <c r="V128" s="659">
        <f ca="1">DATEDIF('41.6월마스터취합파일(Before)'!$U128,TODAY(),"Y")</f>
        <v>21</v>
      </c>
      <c r="W128" s="659" t="s">
        <v>1188</v>
      </c>
      <c r="X128" s="659" t="s">
        <v>778</v>
      </c>
      <c r="Y128" s="659" t="s">
        <v>792</v>
      </c>
      <c r="Z128" s="659" t="s">
        <v>744</v>
      </c>
      <c r="AA128" s="659" t="s">
        <v>676</v>
      </c>
      <c r="AB128" s="659" t="s">
        <v>1189</v>
      </c>
      <c r="AC128" s="659"/>
      <c r="AD128" s="659"/>
      <c r="AE128" s="659" t="s">
        <v>794</v>
      </c>
      <c r="AF128" s="992"/>
      <c r="AG128" s="992" t="s">
        <v>1055</v>
      </c>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115</v>
      </c>
      <c r="D129" s="659" t="s">
        <v>1219</v>
      </c>
      <c r="E129" s="659">
        <f t="shared" si="4"/>
        <v>112</v>
      </c>
      <c r="F129" s="659" t="s">
        <v>1055</v>
      </c>
      <c r="G129" s="659" t="s">
        <v>1165</v>
      </c>
      <c r="H129" s="1008" t="s">
        <v>307</v>
      </c>
      <c r="I129" s="1090" t="s">
        <v>1074</v>
      </c>
      <c r="J129" s="1071" t="s">
        <v>1074</v>
      </c>
      <c r="K129" s="1077" t="s">
        <v>726</v>
      </c>
      <c r="L129" s="1086"/>
      <c r="M129" s="501" t="s">
        <v>727</v>
      </c>
      <c r="N129" s="677"/>
      <c r="O129" s="666"/>
      <c r="P129" s="666"/>
      <c r="Q129" s="1000" t="s">
        <v>766</v>
      </c>
      <c r="R129" s="501" t="s">
        <v>1220</v>
      </c>
      <c r="S129" s="677" t="s">
        <v>1221</v>
      </c>
      <c r="T129" s="659" t="s">
        <v>801</v>
      </c>
      <c r="U129" s="678">
        <v>37337</v>
      </c>
      <c r="V129" s="659">
        <f ca="1">DATEDIF('41.6월마스터취합파일(Before)'!$U129,TODAY(),"Y")</f>
        <v>23</v>
      </c>
      <c r="W129" s="659" t="s">
        <v>1222</v>
      </c>
      <c r="X129" s="659" t="s">
        <v>778</v>
      </c>
      <c r="Y129" s="659" t="s">
        <v>792</v>
      </c>
      <c r="Z129" s="659" t="s">
        <v>676</v>
      </c>
      <c r="AA129" s="659" t="s">
        <v>676</v>
      </c>
      <c r="AB129" s="659" t="s">
        <v>1223</v>
      </c>
      <c r="AC129" s="659" t="s">
        <v>786</v>
      </c>
      <c r="AD129" s="659" t="s">
        <v>1224</v>
      </c>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116</v>
      </c>
      <c r="D130" s="659" t="s">
        <v>1225</v>
      </c>
      <c r="E130" s="659">
        <f t="shared" si="4"/>
        <v>113</v>
      </c>
      <c r="F130" s="659" t="s">
        <v>1055</v>
      </c>
      <c r="G130" s="659" t="s">
        <v>1165</v>
      </c>
      <c r="H130" s="1008" t="s">
        <v>307</v>
      </c>
      <c r="I130" s="1090" t="s">
        <v>1074</v>
      </c>
      <c r="J130" s="1071" t="s">
        <v>1171</v>
      </c>
      <c r="K130" s="1077" t="s">
        <v>726</v>
      </c>
      <c r="L130" s="1086"/>
      <c r="M130" s="504" t="s">
        <v>727</v>
      </c>
      <c r="N130" s="677"/>
      <c r="O130" s="666"/>
      <c r="P130" s="666"/>
      <c r="Q130" s="1000" t="s">
        <v>766</v>
      </c>
      <c r="R130" s="504" t="s">
        <v>1226</v>
      </c>
      <c r="S130" s="677" t="s">
        <v>1227</v>
      </c>
      <c r="T130" s="659" t="s">
        <v>801</v>
      </c>
      <c r="U130" s="678">
        <v>35479</v>
      </c>
      <c r="V130" s="659">
        <f ca="1">DATEDIF('41.6월마스터취합파일(Before)'!$U130,TODAY(),"Y")</f>
        <v>28</v>
      </c>
      <c r="W130" s="659" t="s">
        <v>1228</v>
      </c>
      <c r="X130" s="659" t="s">
        <v>778</v>
      </c>
      <c r="Y130" s="659" t="s">
        <v>792</v>
      </c>
      <c r="Z130" s="659" t="s">
        <v>676</v>
      </c>
      <c r="AA130" s="659" t="s">
        <v>676</v>
      </c>
      <c r="AB130" s="659" t="s">
        <v>1229</v>
      </c>
      <c r="AC130" s="659" t="s">
        <v>786</v>
      </c>
      <c r="AD130" s="659" t="s">
        <v>787</v>
      </c>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117</v>
      </c>
      <c r="D131" s="659" t="s">
        <v>1230</v>
      </c>
      <c r="E131" s="659">
        <f t="shared" si="4"/>
        <v>114</v>
      </c>
      <c r="F131" s="659" t="s">
        <v>1055</v>
      </c>
      <c r="G131" s="659" t="s">
        <v>1165</v>
      </c>
      <c r="H131" s="1008" t="s">
        <v>307</v>
      </c>
      <c r="I131" s="1090" t="s">
        <v>1074</v>
      </c>
      <c r="J131" s="1071" t="s">
        <v>1230</v>
      </c>
      <c r="K131" s="1077" t="s">
        <v>726</v>
      </c>
      <c r="L131" s="1086"/>
      <c r="M131" s="493" t="s">
        <v>765</v>
      </c>
      <c r="N131" s="677"/>
      <c r="O131" s="666" t="s">
        <v>197</v>
      </c>
      <c r="P131" s="666"/>
      <c r="Q131" s="1000" t="s">
        <v>729</v>
      </c>
      <c r="R131" s="506" t="s">
        <v>1232</v>
      </c>
      <c r="S131" s="677" t="s">
        <v>1233</v>
      </c>
      <c r="T131" s="659" t="s">
        <v>731</v>
      </c>
      <c r="U131" s="678">
        <v>32406</v>
      </c>
      <c r="V131" s="659">
        <f ca="1">DATEDIF('41.6월마스터취합파일(Before)'!$U131,TODAY(),"Y")</f>
        <v>37</v>
      </c>
      <c r="W131" s="659" t="s">
        <v>1234</v>
      </c>
      <c r="X131" s="1087" t="s">
        <v>733</v>
      </c>
      <c r="Y131" s="1075" t="s">
        <v>734</v>
      </c>
      <c r="Z131" s="659" t="s">
        <v>676</v>
      </c>
      <c r="AA131" s="659" t="s">
        <v>1235</v>
      </c>
      <c r="AB131" s="659" t="s">
        <v>1236</v>
      </c>
      <c r="AC131" s="659"/>
      <c r="AD131" s="659"/>
      <c r="AE131" s="659" t="s">
        <v>891</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118</v>
      </c>
      <c r="D132" s="659" t="s">
        <v>1241</v>
      </c>
      <c r="E132" s="659">
        <f t="shared" si="4"/>
        <v>115</v>
      </c>
      <c r="F132" s="659" t="s">
        <v>1055</v>
      </c>
      <c r="G132" s="659" t="s">
        <v>1165</v>
      </c>
      <c r="H132" s="1008" t="s">
        <v>307</v>
      </c>
      <c r="I132" s="1090" t="s">
        <v>1074</v>
      </c>
      <c r="J132" s="1071" t="s">
        <v>1230</v>
      </c>
      <c r="K132" s="1077" t="s">
        <v>726</v>
      </c>
      <c r="L132" s="1086"/>
      <c r="M132" s="501" t="s">
        <v>765</v>
      </c>
      <c r="N132" s="677"/>
      <c r="O132" s="666"/>
      <c r="P132" s="666"/>
      <c r="Q132" s="1000" t="s">
        <v>729</v>
      </c>
      <c r="R132" s="501" t="s">
        <v>1242</v>
      </c>
      <c r="S132" s="677" t="s">
        <v>1243</v>
      </c>
      <c r="T132" s="659" t="s">
        <v>731</v>
      </c>
      <c r="U132" s="678">
        <v>27770</v>
      </c>
      <c r="V132" s="659">
        <f ca="1">DATEDIF('41.6월마스터취합파일(Before)'!$U132,TODAY(),"Y")</f>
        <v>50</v>
      </c>
      <c r="W132" s="659" t="s">
        <v>1244</v>
      </c>
      <c r="X132" s="1087" t="s">
        <v>733</v>
      </c>
      <c r="Y132" s="1075" t="s">
        <v>734</v>
      </c>
      <c r="Z132" s="659" t="s">
        <v>676</v>
      </c>
      <c r="AA132" s="659" t="s">
        <v>676</v>
      </c>
      <c r="AB132" s="659" t="s">
        <v>1245</v>
      </c>
      <c r="AC132" s="659"/>
      <c r="AD132" s="659"/>
      <c r="AE132" s="659" t="s">
        <v>891</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119</v>
      </c>
      <c r="D133" s="659" t="s">
        <v>1231</v>
      </c>
      <c r="E133" s="659">
        <f t="shared" si="4"/>
        <v>116</v>
      </c>
      <c r="F133" s="659" t="s">
        <v>1055</v>
      </c>
      <c r="G133" s="659" t="s">
        <v>1165</v>
      </c>
      <c r="H133" s="1008" t="s">
        <v>307</v>
      </c>
      <c r="I133" s="1090" t="s">
        <v>1074</v>
      </c>
      <c r="J133" s="1071" t="s">
        <v>1230</v>
      </c>
      <c r="K133" s="1077" t="s">
        <v>726</v>
      </c>
      <c r="L133" s="1086"/>
      <c r="M133" s="501" t="s">
        <v>765</v>
      </c>
      <c r="N133" s="677"/>
      <c r="O133" s="666"/>
      <c r="P133" s="666"/>
      <c r="Q133" s="1000" t="s">
        <v>729</v>
      </c>
      <c r="R133" s="501" t="s">
        <v>1237</v>
      </c>
      <c r="S133" s="677" t="s">
        <v>1238</v>
      </c>
      <c r="T133" s="659" t="s">
        <v>731</v>
      </c>
      <c r="U133" s="678">
        <v>27898</v>
      </c>
      <c r="V133" s="659">
        <f ca="1">DATEDIF('41.6월마스터취합파일(Before)'!$U133,TODAY(),"Y")</f>
        <v>49</v>
      </c>
      <c r="W133" s="659" t="s">
        <v>1239</v>
      </c>
      <c r="X133" s="659" t="s">
        <v>778</v>
      </c>
      <c r="Y133" s="659" t="s">
        <v>784</v>
      </c>
      <c r="Z133" s="659" t="s">
        <v>676</v>
      </c>
      <c r="AA133" s="659" t="s">
        <v>676</v>
      </c>
      <c r="AB133" s="659" t="s">
        <v>1240</v>
      </c>
      <c r="AC133" s="659"/>
      <c r="AD133" s="659"/>
      <c r="AE133" s="659" t="s">
        <v>891</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120</v>
      </c>
      <c r="D134" s="659" t="s">
        <v>1246</v>
      </c>
      <c r="E134" s="659">
        <f t="shared" si="4"/>
        <v>117</v>
      </c>
      <c r="F134" s="659" t="s">
        <v>1055</v>
      </c>
      <c r="G134" s="659" t="s">
        <v>1165</v>
      </c>
      <c r="H134" s="1008" t="s">
        <v>307</v>
      </c>
      <c r="I134" s="1090" t="s">
        <v>1074</v>
      </c>
      <c r="J134" s="1071" t="s">
        <v>1230</v>
      </c>
      <c r="K134" s="1077" t="s">
        <v>726</v>
      </c>
      <c r="L134" s="1086"/>
      <c r="M134" s="504" t="s">
        <v>765</v>
      </c>
      <c r="N134" s="677"/>
      <c r="O134" s="666"/>
      <c r="P134" s="666"/>
      <c r="Q134" s="1000" t="s">
        <v>729</v>
      </c>
      <c r="R134" s="504" t="s">
        <v>1247</v>
      </c>
      <c r="S134" s="677" t="s">
        <v>1248</v>
      </c>
      <c r="T134" s="659" t="s">
        <v>731</v>
      </c>
      <c r="U134" s="678">
        <v>31231</v>
      </c>
      <c r="V134" s="659">
        <f ca="1">DATEDIF('41.6월마스터취합파일(Before)'!$U134,TODAY(),"Y")</f>
        <v>40</v>
      </c>
      <c r="W134" s="659" t="s">
        <v>1249</v>
      </c>
      <c r="X134" s="659" t="s">
        <v>778</v>
      </c>
      <c r="Y134" s="1075" t="s">
        <v>734</v>
      </c>
      <c r="Z134" s="659" t="s">
        <v>676</v>
      </c>
      <c r="AA134" s="659" t="s">
        <v>274</v>
      </c>
      <c r="AB134" s="659" t="s">
        <v>1250</v>
      </c>
      <c r="AC134" s="659"/>
      <c r="AD134" s="659"/>
      <c r="AE134" s="659" t="s">
        <v>891</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121</v>
      </c>
      <c r="D135" s="659" t="s">
        <v>1266</v>
      </c>
      <c r="E135" s="659">
        <f t="shared" si="4"/>
        <v>118</v>
      </c>
      <c r="F135" s="659" t="s">
        <v>1055</v>
      </c>
      <c r="G135" s="659" t="s">
        <v>1165</v>
      </c>
      <c r="H135" s="1008" t="s">
        <v>307</v>
      </c>
      <c r="I135" s="1090" t="s">
        <v>1074</v>
      </c>
      <c r="J135" s="1071" t="s">
        <v>1266</v>
      </c>
      <c r="K135" s="1071" t="s">
        <v>1276</v>
      </c>
      <c r="L135" s="1086"/>
      <c r="M135" s="493" t="s">
        <v>841</v>
      </c>
      <c r="N135" s="677"/>
      <c r="O135" s="666" t="s">
        <v>197</v>
      </c>
      <c r="P135" s="666"/>
      <c r="Q135" s="1000" t="s">
        <v>799</v>
      </c>
      <c r="R135" s="493" t="s">
        <v>1268</v>
      </c>
      <c r="S135" s="677" t="s">
        <v>1269</v>
      </c>
      <c r="T135" s="659" t="s">
        <v>801</v>
      </c>
      <c r="U135" s="678">
        <v>23479</v>
      </c>
      <c r="V135" s="659">
        <f ca="1">DATEDIF('41.6월마스터취합파일(Before)'!$U135,TODAY(),"Y")</f>
        <v>61</v>
      </c>
      <c r="W135" s="659" t="s">
        <v>1270</v>
      </c>
      <c r="X135" s="1087" t="s">
        <v>733</v>
      </c>
      <c r="Y135" s="1075" t="s">
        <v>734</v>
      </c>
      <c r="Z135" s="659" t="s">
        <v>676</v>
      </c>
      <c r="AA135" s="659" t="s">
        <v>1059</v>
      </c>
      <c r="AB135" s="659" t="s">
        <v>1271</v>
      </c>
      <c r="AC135" s="659"/>
      <c r="AD135" s="659"/>
      <c r="AE135" s="659" t="s">
        <v>891</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122</v>
      </c>
      <c r="D136" s="659" t="s">
        <v>1276</v>
      </c>
      <c r="E136" s="659">
        <f t="shared" si="4"/>
        <v>119</v>
      </c>
      <c r="F136" s="659" t="s">
        <v>1055</v>
      </c>
      <c r="G136" s="659" t="s">
        <v>1165</v>
      </c>
      <c r="H136" s="1008" t="s">
        <v>307</v>
      </c>
      <c r="I136" s="1090" t="s">
        <v>1074</v>
      </c>
      <c r="J136" s="1071" t="s">
        <v>1266</v>
      </c>
      <c r="K136" s="1071" t="s">
        <v>1276</v>
      </c>
      <c r="L136" s="1086"/>
      <c r="M136" s="501" t="s">
        <v>841</v>
      </c>
      <c r="N136" s="677"/>
      <c r="O136" s="666" t="s">
        <v>519</v>
      </c>
      <c r="P136" s="666"/>
      <c r="Q136" s="1000" t="s">
        <v>799</v>
      </c>
      <c r="R136" s="501" t="s">
        <v>1277</v>
      </c>
      <c r="S136" s="677" t="s">
        <v>1278</v>
      </c>
      <c r="T136" s="659" t="s">
        <v>801</v>
      </c>
      <c r="U136" s="678">
        <v>28954</v>
      </c>
      <c r="V136" s="659">
        <f ca="1">DATEDIF('41.6월마스터취합파일(Before)'!$U136,TODAY(),"Y")</f>
        <v>46</v>
      </c>
      <c r="W136" s="659" t="s">
        <v>1279</v>
      </c>
      <c r="X136" s="659" t="s">
        <v>778</v>
      </c>
      <c r="Y136" s="659" t="s">
        <v>784</v>
      </c>
      <c r="Z136" s="659" t="s">
        <v>1131</v>
      </c>
      <c r="AA136" s="659" t="s">
        <v>1131</v>
      </c>
      <c r="AB136" s="659" t="s">
        <v>1280</v>
      </c>
      <c r="AC136" s="659"/>
      <c r="AD136" s="659"/>
      <c r="AE136" s="659" t="s">
        <v>891</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123</v>
      </c>
      <c r="D137" s="659" t="s">
        <v>1267</v>
      </c>
      <c r="E137" s="659">
        <f t="shared" si="4"/>
        <v>120</v>
      </c>
      <c r="F137" s="659" t="s">
        <v>1055</v>
      </c>
      <c r="G137" s="659" t="s">
        <v>1165</v>
      </c>
      <c r="H137" s="1008" t="s">
        <v>307</v>
      </c>
      <c r="I137" s="1090" t="s">
        <v>1074</v>
      </c>
      <c r="J137" s="1071" t="s">
        <v>1266</v>
      </c>
      <c r="K137" s="1071" t="s">
        <v>1276</v>
      </c>
      <c r="L137" s="1086"/>
      <c r="M137" s="501" t="s">
        <v>841</v>
      </c>
      <c r="N137" s="677"/>
      <c r="O137" s="666"/>
      <c r="P137" s="666"/>
      <c r="Q137" s="1000" t="s">
        <v>799</v>
      </c>
      <c r="R137" s="501" t="s">
        <v>1272</v>
      </c>
      <c r="S137" s="677" t="s">
        <v>1273</v>
      </c>
      <c r="T137" s="659" t="s">
        <v>801</v>
      </c>
      <c r="U137" s="678">
        <v>20169</v>
      </c>
      <c r="V137" s="659">
        <f ca="1">DATEDIF('41.6월마스터취합파일(Before)'!$U137,TODAY(),"Y")</f>
        <v>70</v>
      </c>
      <c r="W137" s="659" t="s">
        <v>1274</v>
      </c>
      <c r="X137" s="1087" t="s">
        <v>733</v>
      </c>
      <c r="Y137" s="1075" t="s">
        <v>734</v>
      </c>
      <c r="Z137" s="659" t="s">
        <v>676</v>
      </c>
      <c r="AA137" s="659" t="s">
        <v>676</v>
      </c>
      <c r="AB137" s="659" t="s">
        <v>1275</v>
      </c>
      <c r="AC137" s="659"/>
      <c r="AD137" s="659"/>
      <c r="AE137" s="659" t="s">
        <v>891</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124</v>
      </c>
      <c r="D138" s="659" t="s">
        <v>1281</v>
      </c>
      <c r="E138" s="659">
        <f t="shared" si="4"/>
        <v>121</v>
      </c>
      <c r="F138" s="659" t="s">
        <v>1055</v>
      </c>
      <c r="G138" s="659" t="s">
        <v>1165</v>
      </c>
      <c r="H138" s="1008" t="s">
        <v>307</v>
      </c>
      <c r="I138" s="1090" t="s">
        <v>1074</v>
      </c>
      <c r="J138" s="1071" t="s">
        <v>1266</v>
      </c>
      <c r="K138" s="1071" t="s">
        <v>1276</v>
      </c>
      <c r="L138" s="1086"/>
      <c r="M138" s="501" t="s">
        <v>841</v>
      </c>
      <c r="N138" s="677"/>
      <c r="O138" s="666"/>
      <c r="P138" s="666"/>
      <c r="Q138" s="1000" t="s">
        <v>799</v>
      </c>
      <c r="R138" s="501" t="s">
        <v>1282</v>
      </c>
      <c r="S138" s="677" t="s">
        <v>1283</v>
      </c>
      <c r="T138" s="659" t="s">
        <v>801</v>
      </c>
      <c r="U138" s="678">
        <v>21997</v>
      </c>
      <c r="V138" s="659">
        <f ca="1">DATEDIF('41.6월마스터취합파일(Before)'!$U138,TODAY(),"Y")</f>
        <v>65</v>
      </c>
      <c r="W138" s="659" t="s">
        <v>1284</v>
      </c>
      <c r="X138" s="1087" t="s">
        <v>733</v>
      </c>
      <c r="Y138" s="1075" t="s">
        <v>734</v>
      </c>
      <c r="Z138" s="659" t="s">
        <v>676</v>
      </c>
      <c r="AA138" s="659" t="s">
        <v>676</v>
      </c>
      <c r="AB138" s="659" t="s">
        <v>1285</v>
      </c>
      <c r="AC138" s="659"/>
      <c r="AD138" s="659"/>
      <c r="AE138" s="659" t="s">
        <v>891</v>
      </c>
      <c r="AF138" s="992"/>
      <c r="AG138" s="992" t="s">
        <v>1055</v>
      </c>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125</v>
      </c>
      <c r="D139" s="659" t="s">
        <v>1286</v>
      </c>
      <c r="E139" s="659">
        <f t="shared" si="4"/>
        <v>122</v>
      </c>
      <c r="F139" s="659" t="s">
        <v>1055</v>
      </c>
      <c r="G139" s="659" t="s">
        <v>1165</v>
      </c>
      <c r="H139" s="1008" t="s">
        <v>307</v>
      </c>
      <c r="I139" s="1090" t="s">
        <v>1074</v>
      </c>
      <c r="J139" s="1071" t="s">
        <v>1266</v>
      </c>
      <c r="K139" s="1071" t="s">
        <v>1276</v>
      </c>
      <c r="L139" s="1086"/>
      <c r="M139" s="501" t="s">
        <v>841</v>
      </c>
      <c r="N139" s="677"/>
      <c r="O139" s="666"/>
      <c r="P139" s="666"/>
      <c r="Q139" s="1000" t="s">
        <v>799</v>
      </c>
      <c r="R139" s="501" t="s">
        <v>1287</v>
      </c>
      <c r="S139" s="677" t="s">
        <v>1288</v>
      </c>
      <c r="T139" s="659" t="s">
        <v>801</v>
      </c>
      <c r="U139" s="678">
        <v>24432</v>
      </c>
      <c r="V139" s="659">
        <f ca="1">DATEDIF('41.6월마스터취합파일(Before)'!$U139,TODAY(),"Y")</f>
        <v>59</v>
      </c>
      <c r="W139" s="659" t="s">
        <v>1289</v>
      </c>
      <c r="X139" s="1087" t="s">
        <v>733</v>
      </c>
      <c r="Y139" s="1075" t="s">
        <v>734</v>
      </c>
      <c r="Z139" s="659" t="s">
        <v>676</v>
      </c>
      <c r="AA139" s="659" t="s">
        <v>676</v>
      </c>
      <c r="AB139" s="659" t="s">
        <v>1290</v>
      </c>
      <c r="AC139" s="659"/>
      <c r="AD139" s="659"/>
      <c r="AE139" s="659" t="s">
        <v>891</v>
      </c>
      <c r="AF139" s="992"/>
      <c r="AG139" s="992" t="s">
        <v>1055</v>
      </c>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126</v>
      </c>
      <c r="D140" s="659" t="s">
        <v>1291</v>
      </c>
      <c r="E140" s="659">
        <f t="shared" si="4"/>
        <v>123</v>
      </c>
      <c r="F140" s="659" t="s">
        <v>1055</v>
      </c>
      <c r="G140" s="659" t="s">
        <v>1165</v>
      </c>
      <c r="H140" s="1008" t="s">
        <v>307</v>
      </c>
      <c r="I140" s="1090" t="s">
        <v>1074</v>
      </c>
      <c r="J140" s="1071" t="s">
        <v>1266</v>
      </c>
      <c r="K140" s="1071" t="s">
        <v>1276</v>
      </c>
      <c r="L140" s="1086"/>
      <c r="M140" s="501" t="s">
        <v>841</v>
      </c>
      <c r="N140" s="677"/>
      <c r="O140" s="666"/>
      <c r="P140" s="666"/>
      <c r="Q140" s="1000" t="s">
        <v>799</v>
      </c>
      <c r="R140" s="501" t="s">
        <v>1292</v>
      </c>
      <c r="S140" s="677" t="s">
        <v>1293</v>
      </c>
      <c r="T140" s="659" t="s">
        <v>801</v>
      </c>
      <c r="U140" s="678">
        <v>27473</v>
      </c>
      <c r="V140" s="659">
        <f ca="1">DATEDIF('41.6월마스터취합파일(Before)'!$U140,TODAY(),"Y")</f>
        <v>50</v>
      </c>
      <c r="W140" s="659" t="s">
        <v>1294</v>
      </c>
      <c r="X140" s="659" t="s">
        <v>778</v>
      </c>
      <c r="Y140" s="659" t="s">
        <v>784</v>
      </c>
      <c r="Z140" s="659" t="s">
        <v>676</v>
      </c>
      <c r="AA140" s="659" t="s">
        <v>676</v>
      </c>
      <c r="AB140" s="659" t="s">
        <v>1295</v>
      </c>
      <c r="AC140" s="659"/>
      <c r="AD140" s="659"/>
      <c r="AE140" s="659" t="s">
        <v>891</v>
      </c>
      <c r="AF140" s="992"/>
      <c r="AG140" s="992" t="s">
        <v>1055</v>
      </c>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127</v>
      </c>
      <c r="D141" s="659" t="s">
        <v>1296</v>
      </c>
      <c r="E141" s="659">
        <f t="shared" si="4"/>
        <v>124</v>
      </c>
      <c r="F141" s="659" t="s">
        <v>1055</v>
      </c>
      <c r="G141" s="659" t="s">
        <v>1165</v>
      </c>
      <c r="H141" s="1008" t="s">
        <v>307</v>
      </c>
      <c r="I141" s="1090" t="s">
        <v>1074</v>
      </c>
      <c r="J141" s="1071" t="s">
        <v>1266</v>
      </c>
      <c r="K141" s="1071" t="s">
        <v>1276</v>
      </c>
      <c r="L141" s="1086"/>
      <c r="M141" s="501" t="s">
        <v>841</v>
      </c>
      <c r="N141" s="677"/>
      <c r="O141" s="666"/>
      <c r="P141" s="666"/>
      <c r="Q141" s="1000" t="s">
        <v>799</v>
      </c>
      <c r="R141" s="501" t="s">
        <v>1297</v>
      </c>
      <c r="S141" s="677" t="s">
        <v>1298</v>
      </c>
      <c r="T141" s="659" t="s">
        <v>801</v>
      </c>
      <c r="U141" s="678">
        <v>27920</v>
      </c>
      <c r="V141" s="659">
        <f ca="1">DATEDIF('41.6월마스터취합파일(Before)'!$U141,TODAY(),"Y")</f>
        <v>49</v>
      </c>
      <c r="W141" s="659" t="s">
        <v>1299</v>
      </c>
      <c r="X141" s="659" t="s">
        <v>778</v>
      </c>
      <c r="Y141" s="659" t="s">
        <v>784</v>
      </c>
      <c r="Z141" s="659" t="s">
        <v>1131</v>
      </c>
      <c r="AA141" s="659" t="s">
        <v>1131</v>
      </c>
      <c r="AB141" s="659" t="s">
        <v>1280</v>
      </c>
      <c r="AC141" s="659"/>
      <c r="AD141" s="659"/>
      <c r="AE141" s="659" t="s">
        <v>891</v>
      </c>
      <c r="AF141" s="992"/>
      <c r="AG141" s="992" t="s">
        <v>1055</v>
      </c>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128</v>
      </c>
      <c r="D142" s="659" t="s">
        <v>1300</v>
      </c>
      <c r="E142" s="659">
        <f t="shared" si="4"/>
        <v>125</v>
      </c>
      <c r="F142" s="659" t="s">
        <v>1055</v>
      </c>
      <c r="G142" s="659" t="s">
        <v>1165</v>
      </c>
      <c r="H142" s="1008" t="s">
        <v>307</v>
      </c>
      <c r="I142" s="1090" t="s">
        <v>1074</v>
      </c>
      <c r="J142" s="1071" t="s">
        <v>1266</v>
      </c>
      <c r="K142" s="1071" t="s">
        <v>1276</v>
      </c>
      <c r="L142" s="1086"/>
      <c r="M142" s="501" t="s">
        <v>841</v>
      </c>
      <c r="N142" s="677"/>
      <c r="O142" s="666"/>
      <c r="P142" s="666"/>
      <c r="Q142" s="1000" t="s">
        <v>799</v>
      </c>
      <c r="R142" s="501" t="s">
        <v>1301</v>
      </c>
      <c r="S142" s="677" t="s">
        <v>1302</v>
      </c>
      <c r="T142" s="659" t="s">
        <v>801</v>
      </c>
      <c r="U142" s="678">
        <v>29363</v>
      </c>
      <c r="V142" s="659">
        <f ca="1">DATEDIF('41.6월마스터취합파일(Before)'!$U142,TODAY(),"Y")</f>
        <v>45</v>
      </c>
      <c r="W142" s="659" t="s">
        <v>1303</v>
      </c>
      <c r="X142" s="659" t="s">
        <v>778</v>
      </c>
      <c r="Y142" s="659" t="s">
        <v>784</v>
      </c>
      <c r="Z142" s="659" t="s">
        <v>676</v>
      </c>
      <c r="AA142" s="659" t="s">
        <v>676</v>
      </c>
      <c r="AB142" s="659" t="s">
        <v>1290</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129</v>
      </c>
      <c r="D143" s="659" t="s">
        <v>1304</v>
      </c>
      <c r="E143" s="659">
        <f t="shared" si="4"/>
        <v>126</v>
      </c>
      <c r="F143" s="659" t="s">
        <v>1055</v>
      </c>
      <c r="G143" s="659" t="s">
        <v>1165</v>
      </c>
      <c r="H143" s="1008" t="s">
        <v>307</v>
      </c>
      <c r="I143" s="1090" t="s">
        <v>1074</v>
      </c>
      <c r="J143" s="1071" t="s">
        <v>1266</v>
      </c>
      <c r="K143" s="1071" t="s">
        <v>1276</v>
      </c>
      <c r="L143" s="1086"/>
      <c r="M143" s="501" t="s">
        <v>841</v>
      </c>
      <c r="N143" s="677"/>
      <c r="O143" s="666"/>
      <c r="P143" s="666"/>
      <c r="Q143" s="1000" t="s">
        <v>799</v>
      </c>
      <c r="R143" s="502" t="s">
        <v>1305</v>
      </c>
      <c r="S143" s="677" t="s">
        <v>1306</v>
      </c>
      <c r="T143" s="659" t="s">
        <v>801</v>
      </c>
      <c r="U143" s="678">
        <v>30023</v>
      </c>
      <c r="V143" s="659">
        <f ca="1">DATEDIF('41.6월마스터취합파일(Before)'!$U143,TODAY(),"Y")</f>
        <v>43</v>
      </c>
      <c r="W143" s="659" t="s">
        <v>1307</v>
      </c>
      <c r="X143" s="659" t="s">
        <v>778</v>
      </c>
      <c r="Y143" s="659" t="s">
        <v>784</v>
      </c>
      <c r="Z143" s="659" t="s">
        <v>1131</v>
      </c>
      <c r="AA143" s="659" t="s">
        <v>1131</v>
      </c>
      <c r="AB143" s="659" t="s">
        <v>1308</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130</v>
      </c>
      <c r="D144" s="1092" t="s">
        <v>1309</v>
      </c>
      <c r="E144" s="659">
        <f t="shared" si="4"/>
        <v>127</v>
      </c>
      <c r="F144" s="659" t="s">
        <v>688</v>
      </c>
      <c r="G144" s="659" t="s">
        <v>1165</v>
      </c>
      <c r="H144" s="1008" t="s">
        <v>307</v>
      </c>
      <c r="I144" s="1090" t="s">
        <v>1074</v>
      </c>
      <c r="J144" s="1071" t="s">
        <v>1266</v>
      </c>
      <c r="K144" s="1071" t="s">
        <v>1276</v>
      </c>
      <c r="L144" s="1086"/>
      <c r="M144" s="501" t="s">
        <v>841</v>
      </c>
      <c r="N144" s="677" t="s">
        <v>365</v>
      </c>
      <c r="O144" s="666"/>
      <c r="P144" s="666"/>
      <c r="Q144" s="1000" t="s">
        <v>799</v>
      </c>
      <c r="R144" s="556" t="s">
        <v>1310</v>
      </c>
      <c r="S144" s="1093" t="s">
        <v>1311</v>
      </c>
      <c r="T144" s="659" t="s">
        <v>801</v>
      </c>
      <c r="U144" s="1094">
        <v>27368</v>
      </c>
      <c r="V144" s="659">
        <f ca="1">DATEDIF('41.6월마스터취합파일(Before)'!$U144,TODAY(),"Y")</f>
        <v>51</v>
      </c>
      <c r="W144" s="1095" t="s">
        <v>1312</v>
      </c>
      <c r="X144" s="659" t="s">
        <v>778</v>
      </c>
      <c r="Y144" s="659" t="s">
        <v>792</v>
      </c>
      <c r="Z144" s="1095" t="s">
        <v>676</v>
      </c>
      <c r="AA144" s="1095" t="s">
        <v>676</v>
      </c>
      <c r="AB144" s="1095" t="s">
        <v>1037</v>
      </c>
      <c r="AC144" s="659"/>
      <c r="AD144" s="659"/>
      <c r="AE144" s="659" t="s">
        <v>1313</v>
      </c>
      <c r="AF144" s="992"/>
      <c r="AG144" s="992" t="s">
        <v>688</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131</v>
      </c>
      <c r="D145" s="659" t="s">
        <v>1067</v>
      </c>
      <c r="E145" s="659">
        <f t="shared" si="4"/>
        <v>128</v>
      </c>
      <c r="F145" s="659" t="s">
        <v>1055</v>
      </c>
      <c r="G145" s="659" t="s">
        <v>676</v>
      </c>
      <c r="H145" s="1008" t="s">
        <v>31</v>
      </c>
      <c r="I145" s="1082" t="s">
        <v>1009</v>
      </c>
      <c r="J145" s="1071" t="s">
        <v>1067</v>
      </c>
      <c r="K145" s="1096" t="s">
        <v>1337</v>
      </c>
      <c r="L145" s="1012"/>
      <c r="M145" s="493" t="s">
        <v>727</v>
      </c>
      <c r="N145" s="677"/>
      <c r="O145" s="666" t="s">
        <v>197</v>
      </c>
      <c r="P145" s="666"/>
      <c r="Q145" s="1000" t="s">
        <v>729</v>
      </c>
      <c r="R145" s="493" t="s">
        <v>196</v>
      </c>
      <c r="S145" s="677" t="s">
        <v>1068</v>
      </c>
      <c r="T145" s="659" t="s">
        <v>731</v>
      </c>
      <c r="U145" s="678">
        <v>31834</v>
      </c>
      <c r="V145" s="659">
        <f ca="1">DATEDIF('41.6월마스터취합파일(Before)'!$U145,TODAY(),"Y")</f>
        <v>38</v>
      </c>
      <c r="W145" s="659" t="s">
        <v>1069</v>
      </c>
      <c r="X145" s="659" t="s">
        <v>733</v>
      </c>
      <c r="Y145" s="659" t="s">
        <v>734</v>
      </c>
      <c r="Z145" s="659" t="s">
        <v>676</v>
      </c>
      <c r="AA145" s="659" t="s">
        <v>1059</v>
      </c>
      <c r="AB145" s="659" t="s">
        <v>1070</v>
      </c>
      <c r="AC145" s="659"/>
      <c r="AD145" s="659"/>
      <c r="AE145" s="659"/>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132</v>
      </c>
      <c r="D146" s="659" t="s">
        <v>1337</v>
      </c>
      <c r="E146" s="659">
        <f t="shared" si="4"/>
        <v>129</v>
      </c>
      <c r="F146" s="659" t="s">
        <v>680</v>
      </c>
      <c r="G146" s="659" t="s">
        <v>676</v>
      </c>
      <c r="H146" s="1008" t="s">
        <v>31</v>
      </c>
      <c r="I146" s="1082" t="s">
        <v>1009</v>
      </c>
      <c r="J146" s="1071" t="s">
        <v>1067</v>
      </c>
      <c r="K146" s="1096" t="s">
        <v>1337</v>
      </c>
      <c r="L146" s="1012"/>
      <c r="M146" s="501" t="s">
        <v>727</v>
      </c>
      <c r="N146" s="677"/>
      <c r="O146" s="666" t="s">
        <v>84</v>
      </c>
      <c r="P146" s="666"/>
      <c r="Q146" s="1000" t="s">
        <v>729</v>
      </c>
      <c r="R146" s="501" t="s">
        <v>218</v>
      </c>
      <c r="S146" s="677" t="s">
        <v>1339</v>
      </c>
      <c r="T146" s="659" t="s">
        <v>731</v>
      </c>
      <c r="U146" s="678">
        <v>28283</v>
      </c>
      <c r="V146" s="659">
        <f ca="1">DATEDIF('41.6월마스터취합파일(Before)'!$U146,TODAY(),"Y")</f>
        <v>48</v>
      </c>
      <c r="W146" s="659" t="s">
        <v>1340</v>
      </c>
      <c r="X146" s="1087" t="s">
        <v>733</v>
      </c>
      <c r="Y146" s="1075" t="s">
        <v>734</v>
      </c>
      <c r="Z146" s="659" t="s">
        <v>676</v>
      </c>
      <c r="AA146" s="659" t="s">
        <v>676</v>
      </c>
      <c r="AB146" s="659" t="s">
        <v>1341</v>
      </c>
      <c r="AC146" s="659"/>
      <c r="AD146" s="659"/>
      <c r="AE146" s="659" t="s">
        <v>771</v>
      </c>
      <c r="AF146" s="992"/>
      <c r="AG146" s="992" t="s">
        <v>680</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133</v>
      </c>
      <c r="D147" s="659" t="s">
        <v>1345</v>
      </c>
      <c r="E147" s="659">
        <f t="shared" si="4"/>
        <v>130</v>
      </c>
      <c r="F147" s="659" t="s">
        <v>680</v>
      </c>
      <c r="G147" s="659" t="s">
        <v>676</v>
      </c>
      <c r="H147" s="1008" t="s">
        <v>31</v>
      </c>
      <c r="I147" s="1082" t="s">
        <v>1009</v>
      </c>
      <c r="J147" s="1071" t="s">
        <v>1067</v>
      </c>
      <c r="K147" s="1096" t="s">
        <v>1337</v>
      </c>
      <c r="L147" s="1012"/>
      <c r="M147" s="501" t="s">
        <v>727</v>
      </c>
      <c r="N147" s="677"/>
      <c r="O147" s="666"/>
      <c r="P147" s="666"/>
      <c r="Q147" s="1000" t="s">
        <v>729</v>
      </c>
      <c r="R147" s="501" t="s">
        <v>244</v>
      </c>
      <c r="S147" s="677" t="s">
        <v>1346</v>
      </c>
      <c r="T147" s="659" t="s">
        <v>731</v>
      </c>
      <c r="U147" s="678">
        <v>33040</v>
      </c>
      <c r="V147" s="659">
        <f ca="1">DATEDIF('41.6월마스터취합파일(Before)'!$U147,TODAY(),"Y")</f>
        <v>35</v>
      </c>
      <c r="W147" s="659" t="s">
        <v>1347</v>
      </c>
      <c r="X147" s="659" t="s">
        <v>778</v>
      </c>
      <c r="Y147" s="659" t="s">
        <v>784</v>
      </c>
      <c r="Z147" s="659" t="s">
        <v>676</v>
      </c>
      <c r="AA147" s="659" t="s">
        <v>676</v>
      </c>
      <c r="AB147" s="659" t="s">
        <v>1348</v>
      </c>
      <c r="AC147" s="659"/>
      <c r="AD147" s="659"/>
      <c r="AE147" s="659" t="s">
        <v>1053</v>
      </c>
      <c r="AF147" s="992"/>
      <c r="AG147" s="992" t="s">
        <v>680</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134</v>
      </c>
      <c r="D148" s="659" t="s">
        <v>1384</v>
      </c>
      <c r="E148" s="659">
        <f t="shared" si="4"/>
        <v>131</v>
      </c>
      <c r="F148" s="659" t="s">
        <v>680</v>
      </c>
      <c r="G148" s="659" t="s">
        <v>676</v>
      </c>
      <c r="H148" s="1008" t="s">
        <v>31</v>
      </c>
      <c r="I148" s="1082" t="s">
        <v>1009</v>
      </c>
      <c r="J148" s="1071" t="s">
        <v>1067</v>
      </c>
      <c r="K148" s="1096" t="s">
        <v>1337</v>
      </c>
      <c r="L148" s="1012"/>
      <c r="M148" s="501" t="s">
        <v>727</v>
      </c>
      <c r="N148" s="677"/>
      <c r="O148" s="666"/>
      <c r="P148" s="666"/>
      <c r="Q148" s="1000" t="s">
        <v>729</v>
      </c>
      <c r="R148" s="501" t="s">
        <v>1385</v>
      </c>
      <c r="S148" s="677" t="s">
        <v>1386</v>
      </c>
      <c r="T148" s="659" t="s">
        <v>731</v>
      </c>
      <c r="U148" s="678">
        <v>29202</v>
      </c>
      <c r="V148" s="659">
        <f ca="1">DATEDIF('41.6월마스터취합파일(Before)'!$U148,TODAY(),"Y")</f>
        <v>46</v>
      </c>
      <c r="W148" s="659" t="s">
        <v>1387</v>
      </c>
      <c r="X148" s="659" t="s">
        <v>778</v>
      </c>
      <c r="Y148" s="659" t="s">
        <v>792</v>
      </c>
      <c r="Z148" s="659" t="s">
        <v>676</v>
      </c>
      <c r="AA148" s="659" t="s">
        <v>676</v>
      </c>
      <c r="AB148" s="659" t="s">
        <v>1388</v>
      </c>
      <c r="AC148" s="659" t="s">
        <v>786</v>
      </c>
      <c r="AD148" s="659" t="s">
        <v>1389</v>
      </c>
      <c r="AE148" s="659" t="s">
        <v>779</v>
      </c>
      <c r="AF148" s="992"/>
      <c r="AG148" s="992" t="s">
        <v>680</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135</v>
      </c>
      <c r="D149" s="659" t="s">
        <v>1391</v>
      </c>
      <c r="E149" s="659">
        <f t="shared" si="4"/>
        <v>132</v>
      </c>
      <c r="F149" s="659" t="s">
        <v>680</v>
      </c>
      <c r="G149" s="659" t="s">
        <v>676</v>
      </c>
      <c r="H149" s="1008" t="s">
        <v>31</v>
      </c>
      <c r="I149" s="1082" t="s">
        <v>1009</v>
      </c>
      <c r="J149" s="1071" t="s">
        <v>1067</v>
      </c>
      <c r="K149" s="1096" t="s">
        <v>1337</v>
      </c>
      <c r="L149" s="1012"/>
      <c r="M149" s="501" t="s">
        <v>727</v>
      </c>
      <c r="N149" s="677"/>
      <c r="O149" s="666"/>
      <c r="P149" s="666"/>
      <c r="Q149" s="1000" t="s">
        <v>766</v>
      </c>
      <c r="R149" s="501" t="s">
        <v>1392</v>
      </c>
      <c r="S149" s="677" t="s">
        <v>1393</v>
      </c>
      <c r="T149" s="659" t="s">
        <v>731</v>
      </c>
      <c r="U149" s="678">
        <v>33672</v>
      </c>
      <c r="V149" s="659">
        <f ca="1">DATEDIF('41.6월마스터취합파일(Before)'!$U149,TODAY(),"Y")</f>
        <v>33</v>
      </c>
      <c r="W149" s="659" t="s">
        <v>1394</v>
      </c>
      <c r="X149" s="659" t="s">
        <v>778</v>
      </c>
      <c r="Y149" s="659" t="s">
        <v>792</v>
      </c>
      <c r="Z149" s="659" t="s">
        <v>676</v>
      </c>
      <c r="AA149" s="659" t="s">
        <v>676</v>
      </c>
      <c r="AB149" s="659" t="s">
        <v>1395</v>
      </c>
      <c r="AC149" s="659" t="s">
        <v>786</v>
      </c>
      <c r="AD149" s="659" t="s">
        <v>1396</v>
      </c>
      <c r="AE149" s="659" t="s">
        <v>779</v>
      </c>
      <c r="AF149" s="992"/>
      <c r="AG149" s="992" t="s">
        <v>680</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136</v>
      </c>
      <c r="D150" s="659" t="s">
        <v>1397</v>
      </c>
      <c r="E150" s="659">
        <f t="shared" si="4"/>
        <v>133</v>
      </c>
      <c r="F150" s="659" t="s">
        <v>680</v>
      </c>
      <c r="G150" s="659" t="s">
        <v>676</v>
      </c>
      <c r="H150" s="1008" t="s">
        <v>31</v>
      </c>
      <c r="I150" s="1082" t="s">
        <v>1009</v>
      </c>
      <c r="J150" s="1071" t="s">
        <v>1067</v>
      </c>
      <c r="K150" s="1096" t="s">
        <v>1337</v>
      </c>
      <c r="L150" s="1012"/>
      <c r="M150" s="501" t="s">
        <v>727</v>
      </c>
      <c r="N150" s="677"/>
      <c r="O150" s="666"/>
      <c r="P150" s="666"/>
      <c r="Q150" s="1000" t="s">
        <v>729</v>
      </c>
      <c r="R150" s="501" t="s">
        <v>1398</v>
      </c>
      <c r="S150" s="677" t="s">
        <v>1399</v>
      </c>
      <c r="T150" s="659" t="s">
        <v>731</v>
      </c>
      <c r="U150" s="678">
        <v>30297</v>
      </c>
      <c r="V150" s="659">
        <f ca="1">DATEDIF('41.6월마스터취합파일(Before)'!$U150,TODAY(),"Y")</f>
        <v>43</v>
      </c>
      <c r="W150" s="659" t="s">
        <v>1400</v>
      </c>
      <c r="X150" s="659" t="s">
        <v>778</v>
      </c>
      <c r="Y150" s="659" t="s">
        <v>792</v>
      </c>
      <c r="Z150" s="659" t="s">
        <v>676</v>
      </c>
      <c r="AA150" s="659" t="s">
        <v>676</v>
      </c>
      <c r="AB150" s="659" t="s">
        <v>1401</v>
      </c>
      <c r="AC150" s="659" t="s">
        <v>786</v>
      </c>
      <c r="AD150" s="659" t="s">
        <v>1402</v>
      </c>
      <c r="AE150" s="659" t="s">
        <v>1053</v>
      </c>
      <c r="AF150" s="992"/>
      <c r="AG150" s="992" t="s">
        <v>680</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137</v>
      </c>
      <c r="D151" s="659" t="s">
        <v>1404</v>
      </c>
      <c r="E151" s="659">
        <f t="shared" si="4"/>
        <v>134</v>
      </c>
      <c r="F151" s="659" t="s">
        <v>680</v>
      </c>
      <c r="G151" s="659" t="s">
        <v>676</v>
      </c>
      <c r="H151" s="1008" t="s">
        <v>31</v>
      </c>
      <c r="I151" s="1082" t="s">
        <v>1009</v>
      </c>
      <c r="J151" s="1071" t="s">
        <v>1067</v>
      </c>
      <c r="K151" s="1096" t="s">
        <v>1337</v>
      </c>
      <c r="L151" s="1012"/>
      <c r="M151" s="504" t="s">
        <v>727</v>
      </c>
      <c r="N151" s="677"/>
      <c r="O151" s="666"/>
      <c r="P151" s="666"/>
      <c r="Q151" s="1000" t="s">
        <v>729</v>
      </c>
      <c r="R151" s="504" t="s">
        <v>1405</v>
      </c>
      <c r="S151" s="677" t="s">
        <v>1406</v>
      </c>
      <c r="T151" s="659" t="s">
        <v>731</v>
      </c>
      <c r="U151" s="678">
        <v>30831</v>
      </c>
      <c r="V151" s="659">
        <f ca="1">DATEDIF('41.6월마스터취합파일(Before)'!$U151,TODAY(),"Y")</f>
        <v>41</v>
      </c>
      <c r="W151" s="659" t="s">
        <v>1407</v>
      </c>
      <c r="X151" s="659" t="s">
        <v>778</v>
      </c>
      <c r="Y151" s="659" t="s">
        <v>792</v>
      </c>
      <c r="Z151" s="659" t="s">
        <v>676</v>
      </c>
      <c r="AA151" s="659" t="s">
        <v>676</v>
      </c>
      <c r="AB151" s="659" t="s">
        <v>1070</v>
      </c>
      <c r="AC151" s="659" t="s">
        <v>786</v>
      </c>
      <c r="AD151" s="659"/>
      <c r="AE151" s="659" t="s">
        <v>1053</v>
      </c>
      <c r="AF151" s="992"/>
      <c r="AG151" s="992" t="s">
        <v>680</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138</v>
      </c>
      <c r="D152" s="659" t="s">
        <v>1408</v>
      </c>
      <c r="E152" s="659">
        <f t="shared" si="4"/>
        <v>135</v>
      </c>
      <c r="F152" s="659" t="s">
        <v>1055</v>
      </c>
      <c r="G152" s="659" t="s">
        <v>676</v>
      </c>
      <c r="H152" s="1008" t="s">
        <v>31</v>
      </c>
      <c r="I152" s="1082" t="s">
        <v>1009</v>
      </c>
      <c r="J152" s="1071" t="s">
        <v>1408</v>
      </c>
      <c r="K152" s="1096" t="s">
        <v>1409</v>
      </c>
      <c r="L152" s="1097"/>
      <c r="M152" s="493" t="s">
        <v>765</v>
      </c>
      <c r="N152" s="677"/>
      <c r="O152" s="666" t="s">
        <v>197</v>
      </c>
      <c r="P152" s="666"/>
      <c r="Q152" s="1000" t="s">
        <v>799</v>
      </c>
      <c r="R152" s="493" t="s">
        <v>1410</v>
      </c>
      <c r="S152" s="677" t="s">
        <v>1411</v>
      </c>
      <c r="T152" s="659" t="s">
        <v>801</v>
      </c>
      <c r="U152" s="678">
        <v>29411</v>
      </c>
      <c r="V152" s="659">
        <f ca="1">DATEDIF('41.6월마스터취합파일(Before)'!$U152,TODAY(),"Y")</f>
        <v>45</v>
      </c>
      <c r="W152" s="659" t="s">
        <v>1412</v>
      </c>
      <c r="X152" s="659" t="s">
        <v>733</v>
      </c>
      <c r="Y152" s="659" t="s">
        <v>734</v>
      </c>
      <c r="Z152" s="659" t="s">
        <v>676</v>
      </c>
      <c r="AA152" s="659" t="s">
        <v>1059</v>
      </c>
      <c r="AB152" s="659" t="s">
        <v>1066</v>
      </c>
      <c r="AC152" s="659"/>
      <c r="AD152" s="659"/>
      <c r="AE152" s="659"/>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139</v>
      </c>
      <c r="D153" s="659" t="s">
        <v>1409</v>
      </c>
      <c r="E153" s="659">
        <f t="shared" si="4"/>
        <v>136</v>
      </c>
      <c r="F153" s="659" t="s">
        <v>680</v>
      </c>
      <c r="G153" s="659" t="s">
        <v>676</v>
      </c>
      <c r="H153" s="1008" t="s">
        <v>31</v>
      </c>
      <c r="I153" s="1082" t="s">
        <v>1009</v>
      </c>
      <c r="J153" s="1071" t="s">
        <v>1408</v>
      </c>
      <c r="K153" s="1096" t="s">
        <v>1409</v>
      </c>
      <c r="L153" s="1012"/>
      <c r="M153" s="501" t="s">
        <v>765</v>
      </c>
      <c r="N153" s="677"/>
      <c r="O153" s="666" t="s">
        <v>84</v>
      </c>
      <c r="P153" s="666"/>
      <c r="Q153" s="1000" t="s">
        <v>799</v>
      </c>
      <c r="R153" s="501" t="s">
        <v>1413</v>
      </c>
      <c r="S153" s="677" t="s">
        <v>1414</v>
      </c>
      <c r="T153" s="659" t="s">
        <v>801</v>
      </c>
      <c r="U153" s="678">
        <v>29346</v>
      </c>
      <c r="V153" s="659">
        <f ca="1">DATEDIF('41.6월마스터취합파일(Before)'!$U153,TODAY(),"Y")</f>
        <v>45</v>
      </c>
      <c r="W153" s="659" t="s">
        <v>1415</v>
      </c>
      <c r="X153" s="1075" t="s">
        <v>733</v>
      </c>
      <c r="Y153" s="1075" t="s">
        <v>734</v>
      </c>
      <c r="Z153" s="659" t="s">
        <v>676</v>
      </c>
      <c r="AA153" s="659" t="s">
        <v>676</v>
      </c>
      <c r="AB153" s="659"/>
      <c r="AC153" s="659"/>
      <c r="AD153" s="659"/>
      <c r="AE153" s="659" t="s">
        <v>779</v>
      </c>
      <c r="AF153" s="992"/>
      <c r="AG153" s="992" t="s">
        <v>680</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140</v>
      </c>
      <c r="D154" s="659" t="s">
        <v>1452</v>
      </c>
      <c r="E154" s="659">
        <f t="shared" si="4"/>
        <v>137</v>
      </c>
      <c r="F154" s="659" t="s">
        <v>680</v>
      </c>
      <c r="G154" s="659" t="s">
        <v>676</v>
      </c>
      <c r="H154" s="1008" t="s">
        <v>31</v>
      </c>
      <c r="I154" s="1082" t="s">
        <v>1009</v>
      </c>
      <c r="J154" s="1071" t="s">
        <v>1408</v>
      </c>
      <c r="K154" s="1096" t="s">
        <v>1409</v>
      </c>
      <c r="L154" s="1012"/>
      <c r="M154" s="501" t="s">
        <v>765</v>
      </c>
      <c r="N154" s="677"/>
      <c r="O154" s="666"/>
      <c r="P154" s="666"/>
      <c r="Q154" s="1000" t="s">
        <v>799</v>
      </c>
      <c r="R154" s="501" t="s">
        <v>1453</v>
      </c>
      <c r="S154" s="677" t="s">
        <v>1454</v>
      </c>
      <c r="T154" s="659" t="s">
        <v>801</v>
      </c>
      <c r="U154" s="678">
        <v>37018</v>
      </c>
      <c r="V154" s="659">
        <f ca="1">DATEDIF('41.6월마스터취합파일(Before)'!$U154,TODAY(),"Y")</f>
        <v>24</v>
      </c>
      <c r="W154" s="659" t="s">
        <v>1455</v>
      </c>
      <c r="X154" s="659" t="s">
        <v>778</v>
      </c>
      <c r="Y154" s="659" t="s">
        <v>784</v>
      </c>
      <c r="Z154" s="659" t="s">
        <v>676</v>
      </c>
      <c r="AA154" s="659" t="s">
        <v>676</v>
      </c>
      <c r="AB154" s="659" t="s">
        <v>1319</v>
      </c>
      <c r="AC154" s="659"/>
      <c r="AD154" s="659"/>
      <c r="AE154" s="659" t="s">
        <v>1053</v>
      </c>
      <c r="AF154" s="992"/>
      <c r="AG154" s="992" t="s">
        <v>680</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141</v>
      </c>
      <c r="D155" s="659" t="s">
        <v>1416</v>
      </c>
      <c r="E155" s="659">
        <f t="shared" si="4"/>
        <v>138</v>
      </c>
      <c r="F155" s="659" t="s">
        <v>1055</v>
      </c>
      <c r="G155" s="659" t="s">
        <v>676</v>
      </c>
      <c r="H155" s="1008" t="s">
        <v>31</v>
      </c>
      <c r="I155" s="1082" t="s">
        <v>1009</v>
      </c>
      <c r="J155" s="1071" t="s">
        <v>1408</v>
      </c>
      <c r="K155" s="1096" t="s">
        <v>1409</v>
      </c>
      <c r="L155" s="1012"/>
      <c r="M155" s="501" t="s">
        <v>765</v>
      </c>
      <c r="N155" s="677"/>
      <c r="O155" s="666"/>
      <c r="P155" s="666"/>
      <c r="Q155" s="1000" t="s">
        <v>799</v>
      </c>
      <c r="R155" s="501" t="s">
        <v>1417</v>
      </c>
      <c r="S155" s="677" t="s">
        <v>1418</v>
      </c>
      <c r="T155" s="659" t="s">
        <v>801</v>
      </c>
      <c r="U155" s="678">
        <v>28450</v>
      </c>
      <c r="V155" s="659">
        <f ca="1">DATEDIF('41.6월마스터취합파일(Before)'!$U155,TODAY(),"Y")</f>
        <v>48</v>
      </c>
      <c r="W155" s="659" t="s">
        <v>1419</v>
      </c>
      <c r="X155" s="659" t="s">
        <v>778</v>
      </c>
      <c r="Y155" s="659" t="s">
        <v>784</v>
      </c>
      <c r="Z155" s="659" t="s">
        <v>676</v>
      </c>
      <c r="AA155" s="659" t="s">
        <v>1059</v>
      </c>
      <c r="AB155" s="659" t="s">
        <v>1066</v>
      </c>
      <c r="AC155" s="659"/>
      <c r="AD155" s="659"/>
      <c r="AE155" s="659" t="s">
        <v>771</v>
      </c>
      <c r="AF155" s="992"/>
      <c r="AG155" s="992" t="s">
        <v>1055</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142</v>
      </c>
      <c r="D156" s="659" t="s">
        <v>1428</v>
      </c>
      <c r="E156" s="659">
        <f t="shared" si="4"/>
        <v>139</v>
      </c>
      <c r="F156" s="659" t="s">
        <v>680</v>
      </c>
      <c r="G156" s="659" t="s">
        <v>676</v>
      </c>
      <c r="H156" s="1008" t="s">
        <v>31</v>
      </c>
      <c r="I156" s="1082" t="s">
        <v>1009</v>
      </c>
      <c r="J156" s="1071" t="s">
        <v>1408</v>
      </c>
      <c r="K156" s="1096" t="s">
        <v>1409</v>
      </c>
      <c r="L156" s="1012"/>
      <c r="M156" s="501" t="s">
        <v>765</v>
      </c>
      <c r="N156" s="677"/>
      <c r="O156" s="666"/>
      <c r="P156" s="666"/>
      <c r="Q156" s="1000" t="s">
        <v>799</v>
      </c>
      <c r="R156" s="501" t="s">
        <v>1429</v>
      </c>
      <c r="S156" s="677" t="s">
        <v>1430</v>
      </c>
      <c r="T156" s="659" t="s">
        <v>801</v>
      </c>
      <c r="U156" s="678">
        <v>31343</v>
      </c>
      <c r="V156" s="659">
        <f ca="1">DATEDIF('41.6월마스터취합파일(Before)'!$U156,TODAY(),"Y")</f>
        <v>40</v>
      </c>
      <c r="W156" s="659" t="s">
        <v>1431</v>
      </c>
      <c r="X156" s="659" t="s">
        <v>778</v>
      </c>
      <c r="Y156" s="659" t="s">
        <v>784</v>
      </c>
      <c r="Z156" s="659" t="s">
        <v>676</v>
      </c>
      <c r="AA156" s="659" t="s">
        <v>676</v>
      </c>
      <c r="AB156" s="659"/>
      <c r="AC156" s="659"/>
      <c r="AD156" s="659"/>
      <c r="AE156" s="659" t="s">
        <v>779</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143</v>
      </c>
      <c r="D157" s="659" t="s">
        <v>1447</v>
      </c>
      <c r="E157" s="659">
        <f t="shared" si="4"/>
        <v>140</v>
      </c>
      <c r="F157" s="659" t="s">
        <v>680</v>
      </c>
      <c r="G157" s="659" t="s">
        <v>676</v>
      </c>
      <c r="H157" s="1008" t="s">
        <v>31</v>
      </c>
      <c r="I157" s="1082" t="s">
        <v>1009</v>
      </c>
      <c r="J157" s="1071" t="s">
        <v>1408</v>
      </c>
      <c r="K157" s="1096" t="s">
        <v>1409</v>
      </c>
      <c r="L157" s="1012"/>
      <c r="M157" s="501" t="s">
        <v>765</v>
      </c>
      <c r="N157" s="677"/>
      <c r="O157" s="666"/>
      <c r="P157" s="666"/>
      <c r="Q157" s="1000" t="s">
        <v>799</v>
      </c>
      <c r="R157" s="501" t="s">
        <v>1448</v>
      </c>
      <c r="S157" s="677" t="s">
        <v>1449</v>
      </c>
      <c r="T157" s="659" t="s">
        <v>801</v>
      </c>
      <c r="U157" s="678">
        <v>33133</v>
      </c>
      <c r="V157" s="659">
        <f ca="1">DATEDIF('41.6월마스터취합파일(Before)'!$U157,TODAY(),"Y")</f>
        <v>35</v>
      </c>
      <c r="W157" s="659" t="s">
        <v>1450</v>
      </c>
      <c r="X157" s="659" t="s">
        <v>778</v>
      </c>
      <c r="Y157" s="1075" t="s">
        <v>734</v>
      </c>
      <c r="Z157" s="659" t="s">
        <v>676</v>
      </c>
      <c r="AA157" s="659" t="s">
        <v>676</v>
      </c>
      <c r="AB157" s="659" t="s">
        <v>1451</v>
      </c>
      <c r="AC157" s="659"/>
      <c r="AD157" s="659"/>
      <c r="AE157" s="659" t="s">
        <v>779</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144</v>
      </c>
      <c r="D158" s="659" t="s">
        <v>1573</v>
      </c>
      <c r="E158" s="659">
        <f t="shared" si="4"/>
        <v>141</v>
      </c>
      <c r="F158" s="659" t="s">
        <v>680</v>
      </c>
      <c r="G158" s="659" t="s">
        <v>676</v>
      </c>
      <c r="H158" s="1008" t="s">
        <v>31</v>
      </c>
      <c r="I158" s="1082" t="s">
        <v>1009</v>
      </c>
      <c r="J158" s="1096" t="s">
        <v>1408</v>
      </c>
      <c r="K158" s="1096" t="s">
        <v>1409</v>
      </c>
      <c r="L158" s="1012"/>
      <c r="M158" s="501" t="s">
        <v>765</v>
      </c>
      <c r="N158" s="677"/>
      <c r="O158" s="666"/>
      <c r="P158" s="666"/>
      <c r="Q158" s="1000" t="s">
        <v>799</v>
      </c>
      <c r="R158" s="502" t="s">
        <v>1574</v>
      </c>
      <c r="S158" s="677" t="s">
        <v>1575</v>
      </c>
      <c r="T158" s="659" t="s">
        <v>801</v>
      </c>
      <c r="U158" s="678">
        <v>32089</v>
      </c>
      <c r="V158" s="659">
        <f ca="1">DATEDIF('41.6월마스터취합파일(Before)'!$U158,TODAY(),"Y")</f>
        <v>38</v>
      </c>
      <c r="W158" s="659" t="s">
        <v>1576</v>
      </c>
      <c r="X158" s="659" t="s">
        <v>778</v>
      </c>
      <c r="Y158" s="659" t="s">
        <v>792</v>
      </c>
      <c r="Z158" s="659" t="s">
        <v>676</v>
      </c>
      <c r="AA158" s="659" t="s">
        <v>676</v>
      </c>
      <c r="AB158" s="659" t="s">
        <v>1577</v>
      </c>
      <c r="AC158" s="659" t="s">
        <v>786</v>
      </c>
      <c r="AD158" s="659" t="s">
        <v>787</v>
      </c>
      <c r="AE158" s="659" t="s">
        <v>1053</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145</v>
      </c>
      <c r="D159" s="659" t="s">
        <v>1425</v>
      </c>
      <c r="E159" s="659">
        <f t="shared" si="4"/>
        <v>142</v>
      </c>
      <c r="F159" s="659" t="s">
        <v>680</v>
      </c>
      <c r="G159" s="659" t="s">
        <v>676</v>
      </c>
      <c r="H159" s="1008" t="s">
        <v>31</v>
      </c>
      <c r="I159" s="1082" t="s">
        <v>1009</v>
      </c>
      <c r="J159" s="1096" t="s">
        <v>1408</v>
      </c>
      <c r="K159" s="1096" t="s">
        <v>1409</v>
      </c>
      <c r="L159" s="1012"/>
      <c r="M159" s="501" t="s">
        <v>765</v>
      </c>
      <c r="N159" s="677"/>
      <c r="O159" s="1098" t="s">
        <v>197</v>
      </c>
      <c r="P159" s="666"/>
      <c r="Q159" s="1000" t="s">
        <v>799</v>
      </c>
      <c r="R159" s="519" t="s">
        <v>289</v>
      </c>
      <c r="S159" s="677" t="s">
        <v>1426</v>
      </c>
      <c r="T159" s="659" t="s">
        <v>801</v>
      </c>
      <c r="U159" s="678">
        <v>30593</v>
      </c>
      <c r="V159" s="659">
        <f ca="1">DATEDIF('41.6월마스터취합파일(Before)'!$U159,TODAY(),"Y")</f>
        <v>42</v>
      </c>
      <c r="W159" s="659" t="s">
        <v>1427</v>
      </c>
      <c r="X159" s="1087" t="s">
        <v>733</v>
      </c>
      <c r="Y159" s="1075" t="s">
        <v>734</v>
      </c>
      <c r="Z159" s="659" t="s">
        <v>676</v>
      </c>
      <c r="AA159" s="659" t="s">
        <v>676</v>
      </c>
      <c r="AB159" s="659"/>
      <c r="AC159" s="659"/>
      <c r="AD159" s="659"/>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146</v>
      </c>
      <c r="D160" s="659" t="s">
        <v>1420</v>
      </c>
      <c r="E160" s="659">
        <f t="shared" si="4"/>
        <v>143</v>
      </c>
      <c r="F160" s="659" t="s">
        <v>680</v>
      </c>
      <c r="G160" s="659" t="s">
        <v>676</v>
      </c>
      <c r="H160" s="1008" t="s">
        <v>31</v>
      </c>
      <c r="I160" s="1082" t="s">
        <v>1009</v>
      </c>
      <c r="J160" s="1096" t="s">
        <v>1408</v>
      </c>
      <c r="K160" s="1096" t="s">
        <v>1409</v>
      </c>
      <c r="L160" s="1012"/>
      <c r="M160" s="501" t="s">
        <v>765</v>
      </c>
      <c r="N160" s="677"/>
      <c r="O160" s="666"/>
      <c r="P160" s="666"/>
      <c r="Q160" s="1000" t="s">
        <v>799</v>
      </c>
      <c r="R160" s="501" t="s">
        <v>1421</v>
      </c>
      <c r="S160" s="677" t="s">
        <v>1422</v>
      </c>
      <c r="T160" s="659" t="s">
        <v>801</v>
      </c>
      <c r="U160" s="678">
        <v>28228</v>
      </c>
      <c r="V160" s="659">
        <f ca="1">DATEDIF('41.6월마스터취합파일(Before)'!$U160,TODAY(),"Y")</f>
        <v>48</v>
      </c>
      <c r="W160" s="659" t="s">
        <v>1423</v>
      </c>
      <c r="X160" s="659" t="s">
        <v>778</v>
      </c>
      <c r="Y160" s="1075" t="s">
        <v>734</v>
      </c>
      <c r="Z160" s="659" t="s">
        <v>676</v>
      </c>
      <c r="AA160" s="659" t="s">
        <v>676</v>
      </c>
      <c r="AB160" s="659" t="s">
        <v>1424</v>
      </c>
      <c r="AC160" s="659"/>
      <c r="AD160" s="659"/>
      <c r="AE160" s="659" t="s">
        <v>779</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147</v>
      </c>
      <c r="D161" s="659" t="s">
        <v>1432</v>
      </c>
      <c r="E161" s="659">
        <f t="shared" si="4"/>
        <v>144</v>
      </c>
      <c r="F161" s="659" t="s">
        <v>680</v>
      </c>
      <c r="G161" s="659" t="s">
        <v>676</v>
      </c>
      <c r="H161" s="1008" t="s">
        <v>31</v>
      </c>
      <c r="I161" s="1082" t="s">
        <v>1009</v>
      </c>
      <c r="J161" s="1096" t="s">
        <v>1408</v>
      </c>
      <c r="K161" s="1096" t="s">
        <v>1409</v>
      </c>
      <c r="L161" s="1012"/>
      <c r="M161" s="501" t="s">
        <v>765</v>
      </c>
      <c r="N161" s="677"/>
      <c r="O161" s="666"/>
      <c r="P161" s="666"/>
      <c r="Q161" s="1000" t="s">
        <v>799</v>
      </c>
      <c r="R161" s="501" t="s">
        <v>1433</v>
      </c>
      <c r="S161" s="677" t="s">
        <v>1434</v>
      </c>
      <c r="T161" s="659" t="s">
        <v>801</v>
      </c>
      <c r="U161" s="678">
        <v>22389</v>
      </c>
      <c r="V161" s="659">
        <f ca="1">DATEDIF('41.6월마스터취합파일(Before)'!$U161,TODAY(),"Y")</f>
        <v>64</v>
      </c>
      <c r="W161" s="659" t="s">
        <v>1435</v>
      </c>
      <c r="X161" s="659" t="s">
        <v>778</v>
      </c>
      <c r="Y161" s="659" t="s">
        <v>792</v>
      </c>
      <c r="Z161" s="659" t="s">
        <v>676</v>
      </c>
      <c r="AA161" s="659" t="s">
        <v>676</v>
      </c>
      <c r="AB161" s="659" t="s">
        <v>1436</v>
      </c>
      <c r="AC161" s="659"/>
      <c r="AD161" s="659"/>
      <c r="AE161" s="659" t="s">
        <v>771</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148</v>
      </c>
      <c r="D162" s="659" t="s">
        <v>1437</v>
      </c>
      <c r="E162" s="659">
        <f t="shared" si="4"/>
        <v>145</v>
      </c>
      <c r="F162" s="659" t="s">
        <v>680</v>
      </c>
      <c r="G162" s="659" t="s">
        <v>676</v>
      </c>
      <c r="H162" s="1008" t="s">
        <v>31</v>
      </c>
      <c r="I162" s="1082" t="s">
        <v>1009</v>
      </c>
      <c r="J162" s="1096" t="s">
        <v>1408</v>
      </c>
      <c r="K162" s="1096" t="s">
        <v>1409</v>
      </c>
      <c r="L162" s="1012"/>
      <c r="M162" s="501" t="s">
        <v>765</v>
      </c>
      <c r="N162" s="677"/>
      <c r="O162" s="666"/>
      <c r="P162" s="666"/>
      <c r="Q162" s="1000" t="s">
        <v>799</v>
      </c>
      <c r="R162" s="501" t="s">
        <v>1439</v>
      </c>
      <c r="S162" s="677" t="s">
        <v>1440</v>
      </c>
      <c r="T162" s="659" t="s">
        <v>801</v>
      </c>
      <c r="U162" s="678">
        <v>31414</v>
      </c>
      <c r="V162" s="659">
        <f ca="1">DATEDIF('41.6월마스터취합파일(Before)'!$U162,TODAY(),"Y")</f>
        <v>40</v>
      </c>
      <c r="W162" s="659" t="s">
        <v>1441</v>
      </c>
      <c r="X162" s="1087" t="s">
        <v>733</v>
      </c>
      <c r="Y162" s="1075" t="s">
        <v>734</v>
      </c>
      <c r="Z162" s="659" t="s">
        <v>676</v>
      </c>
      <c r="AA162" s="659" t="s">
        <v>676</v>
      </c>
      <c r="AB162" s="659" t="s">
        <v>1442</v>
      </c>
      <c r="AC162" s="659"/>
      <c r="AD162" s="659"/>
      <c r="AE162" s="659" t="s">
        <v>771</v>
      </c>
      <c r="AF162" s="992"/>
      <c r="AG162" s="992" t="s">
        <v>680</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149</v>
      </c>
      <c r="D163" s="659" t="s">
        <v>1443</v>
      </c>
      <c r="E163" s="659">
        <f t="shared" si="4"/>
        <v>146</v>
      </c>
      <c r="F163" s="659" t="s">
        <v>680</v>
      </c>
      <c r="G163" s="659" t="s">
        <v>676</v>
      </c>
      <c r="H163" s="1008" t="s">
        <v>31</v>
      </c>
      <c r="I163" s="1082" t="s">
        <v>1009</v>
      </c>
      <c r="J163" s="1096" t="s">
        <v>1408</v>
      </c>
      <c r="K163" s="1096" t="s">
        <v>1409</v>
      </c>
      <c r="L163" s="1012"/>
      <c r="M163" s="501" t="s">
        <v>765</v>
      </c>
      <c r="N163" s="677"/>
      <c r="O163" s="666"/>
      <c r="P163" s="666"/>
      <c r="Q163" s="1000" t="s">
        <v>799</v>
      </c>
      <c r="R163" s="501" t="s">
        <v>1444</v>
      </c>
      <c r="S163" s="677" t="s">
        <v>1445</v>
      </c>
      <c r="T163" s="659" t="s">
        <v>801</v>
      </c>
      <c r="U163" s="678">
        <v>23081</v>
      </c>
      <c r="V163" s="659">
        <f ca="1">DATEDIF('41.6월마스터취합파일(Before)'!$U163,TODAY(),"Y")</f>
        <v>62</v>
      </c>
      <c r="W163" s="659" t="s">
        <v>1446</v>
      </c>
      <c r="X163" s="659" t="s">
        <v>778</v>
      </c>
      <c r="Y163" s="659" t="s">
        <v>784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150</v>
      </c>
      <c r="D164" s="659" t="s">
        <v>1548</v>
      </c>
      <c r="E164" s="659">
        <f t="shared" si="4"/>
        <v>147</v>
      </c>
      <c r="F164" s="659" t="s">
        <v>680</v>
      </c>
      <c r="G164" s="659" t="s">
        <v>676</v>
      </c>
      <c r="H164" s="1008" t="s">
        <v>31</v>
      </c>
      <c r="I164" s="1082" t="s">
        <v>1009</v>
      </c>
      <c r="J164" s="1096" t="s">
        <v>1408</v>
      </c>
      <c r="K164" s="1096" t="s">
        <v>1409</v>
      </c>
      <c r="L164" s="1012"/>
      <c r="M164" s="501" t="s">
        <v>765</v>
      </c>
      <c r="N164" s="677"/>
      <c r="O164" s="666"/>
      <c r="P164" s="666"/>
      <c r="Q164" s="1000" t="s">
        <v>799</v>
      </c>
      <c r="R164" s="504" t="s">
        <v>1549</v>
      </c>
      <c r="S164" s="677" t="s">
        <v>1550</v>
      </c>
      <c r="T164" s="659" t="s">
        <v>801</v>
      </c>
      <c r="U164" s="678">
        <v>32134</v>
      </c>
      <c r="V164" s="659">
        <f ca="1">DATEDIF('41.6월마스터취합파일(Before)'!$U164,TODAY(),"Y")</f>
        <v>38</v>
      </c>
      <c r="W164" s="659" t="s">
        <v>1551</v>
      </c>
      <c r="X164" s="659" t="s">
        <v>778</v>
      </c>
      <c r="Y164" s="659" t="s">
        <v>792</v>
      </c>
      <c r="Z164" s="659" t="s">
        <v>676</v>
      </c>
      <c r="AA164" s="659" t="s">
        <v>676</v>
      </c>
      <c r="AB164" s="659"/>
      <c r="AC164" s="659" t="s">
        <v>786</v>
      </c>
      <c r="AD164" s="659" t="s">
        <v>787</v>
      </c>
      <c r="AE164" s="659" t="s">
        <v>779</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151</v>
      </c>
      <c r="D165" s="659" t="s">
        <v>1456</v>
      </c>
      <c r="E165" s="659">
        <f t="shared" si="4"/>
        <v>148</v>
      </c>
      <c r="F165" s="659" t="s">
        <v>680</v>
      </c>
      <c r="G165" s="659" t="s">
        <v>676</v>
      </c>
      <c r="H165" s="1008" t="s">
        <v>31</v>
      </c>
      <c r="I165" s="1082" t="s">
        <v>1009</v>
      </c>
      <c r="J165" s="1071" t="s">
        <v>1456</v>
      </c>
      <c r="K165" s="1071" t="s">
        <v>1457</v>
      </c>
      <c r="L165" s="1012"/>
      <c r="M165" s="493" t="s">
        <v>841</v>
      </c>
      <c r="N165" s="677"/>
      <c r="O165" s="666" t="s">
        <v>197</v>
      </c>
      <c r="P165" s="666"/>
      <c r="Q165" s="1000" t="s">
        <v>799</v>
      </c>
      <c r="R165" s="493" t="s">
        <v>1458</v>
      </c>
      <c r="S165" s="677" t="s">
        <v>1459</v>
      </c>
      <c r="T165" s="659" t="s">
        <v>801</v>
      </c>
      <c r="U165" s="678">
        <v>31138</v>
      </c>
      <c r="V165" s="659">
        <f ca="1">DATEDIF('41.6월마스터취합파일(Before)'!$U165,TODAY(),"Y")</f>
        <v>40</v>
      </c>
      <c r="W165" s="659" t="s">
        <v>1460</v>
      </c>
      <c r="X165" s="1087" t="s">
        <v>733</v>
      </c>
      <c r="Y165" s="1075" t="s">
        <v>734</v>
      </c>
      <c r="Z165" s="659" t="s">
        <v>676</v>
      </c>
      <c r="AA165" s="659" t="s">
        <v>676</v>
      </c>
      <c r="AB165" s="659" t="s">
        <v>1105</v>
      </c>
      <c r="AC165" s="659"/>
      <c r="AD165" s="659"/>
      <c r="AE165" s="659" t="s">
        <v>1053</v>
      </c>
      <c r="AF165" s="992"/>
      <c r="AG165" s="992" t="s">
        <v>680</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152</v>
      </c>
      <c r="D166" s="659" t="s">
        <v>1457</v>
      </c>
      <c r="E166" s="659">
        <f t="shared" si="4"/>
        <v>149</v>
      </c>
      <c r="F166" s="659" t="s">
        <v>680</v>
      </c>
      <c r="G166" s="659" t="s">
        <v>676</v>
      </c>
      <c r="H166" s="1008" t="s">
        <v>31</v>
      </c>
      <c r="I166" s="1082" t="s">
        <v>1009</v>
      </c>
      <c r="J166" s="1071" t="s">
        <v>1456</v>
      </c>
      <c r="K166" s="1071" t="s">
        <v>1457</v>
      </c>
      <c r="L166" s="1012"/>
      <c r="M166" s="501" t="s">
        <v>841</v>
      </c>
      <c r="N166" s="677"/>
      <c r="O166" s="666" t="s">
        <v>84</v>
      </c>
      <c r="P166" s="666"/>
      <c r="Q166" s="1000" t="s">
        <v>799</v>
      </c>
      <c r="R166" s="501" t="s">
        <v>1461</v>
      </c>
      <c r="S166" s="677" t="s">
        <v>1462</v>
      </c>
      <c r="T166" s="659" t="s">
        <v>801</v>
      </c>
      <c r="U166" s="678">
        <v>31817</v>
      </c>
      <c r="V166" s="659">
        <f ca="1">DATEDIF('41.6월마스터취합파일(Before)'!$U166,TODAY(),"Y")</f>
        <v>38</v>
      </c>
      <c r="W166" s="659" t="s">
        <v>1463</v>
      </c>
      <c r="X166" s="659" t="s">
        <v>778</v>
      </c>
      <c r="Y166" s="1075" t="s">
        <v>734</v>
      </c>
      <c r="Z166" s="659" t="s">
        <v>676</v>
      </c>
      <c r="AA166" s="659" t="s">
        <v>676</v>
      </c>
      <c r="AB166" s="659" t="s">
        <v>1464</v>
      </c>
      <c r="AC166" s="659"/>
      <c r="AD166" s="659"/>
      <c r="AE166" s="659" t="s">
        <v>1053</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153</v>
      </c>
      <c r="D167" s="659" t="s">
        <v>1469</v>
      </c>
      <c r="E167" s="659">
        <f t="shared" si="4"/>
        <v>150</v>
      </c>
      <c r="F167" s="659" t="s">
        <v>680</v>
      </c>
      <c r="G167" s="659" t="s">
        <v>676</v>
      </c>
      <c r="H167" s="1008" t="s">
        <v>31</v>
      </c>
      <c r="I167" s="1082" t="s">
        <v>1009</v>
      </c>
      <c r="J167" s="1071" t="s">
        <v>1456</v>
      </c>
      <c r="K167" s="1071" t="s">
        <v>1457</v>
      </c>
      <c r="L167" s="1012"/>
      <c r="M167" s="501" t="s">
        <v>841</v>
      </c>
      <c r="N167" s="677"/>
      <c r="O167" s="666" t="s">
        <v>197</v>
      </c>
      <c r="P167" s="666"/>
      <c r="Q167" s="1000" t="s">
        <v>799</v>
      </c>
      <c r="R167" s="501" t="s">
        <v>245</v>
      </c>
      <c r="S167" s="677" t="s">
        <v>1470</v>
      </c>
      <c r="T167" s="659" t="s">
        <v>801</v>
      </c>
      <c r="U167" s="678">
        <v>22549</v>
      </c>
      <c r="V167" s="659">
        <f ca="1">DATEDIF('41.6월마스터취합파일(Before)'!$U167,TODAY(),"Y")</f>
        <v>64</v>
      </c>
      <c r="W167" s="659" t="s">
        <v>1471</v>
      </c>
      <c r="X167" s="1075" t="s">
        <v>733</v>
      </c>
      <c r="Y167" s="1075" t="s">
        <v>734</v>
      </c>
      <c r="Z167" s="659" t="s">
        <v>676</v>
      </c>
      <c r="AA167" s="659" t="s">
        <v>676</v>
      </c>
      <c r="AB167" s="659" t="s">
        <v>1472</v>
      </c>
      <c r="AC167" s="659"/>
      <c r="AD167" s="659"/>
      <c r="AE167" s="659" t="s">
        <v>1053</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154</v>
      </c>
      <c r="D168" s="659" t="s">
        <v>1465</v>
      </c>
      <c r="E168" s="659">
        <f t="shared" si="4"/>
        <v>151</v>
      </c>
      <c r="F168" s="659" t="s">
        <v>680</v>
      </c>
      <c r="G168" s="659" t="s">
        <v>676</v>
      </c>
      <c r="H168" s="1008" t="s">
        <v>31</v>
      </c>
      <c r="I168" s="1082" t="s">
        <v>1009</v>
      </c>
      <c r="J168" s="1071" t="s">
        <v>1456</v>
      </c>
      <c r="K168" s="1071" t="s">
        <v>1457</v>
      </c>
      <c r="L168" s="1012"/>
      <c r="M168" s="501" t="s">
        <v>841</v>
      </c>
      <c r="N168" s="677"/>
      <c r="O168" s="666"/>
      <c r="P168" s="666"/>
      <c r="Q168" s="1000" t="s">
        <v>799</v>
      </c>
      <c r="R168" s="501" t="s">
        <v>266</v>
      </c>
      <c r="S168" s="677" t="s">
        <v>1466</v>
      </c>
      <c r="T168" s="659" t="s">
        <v>801</v>
      </c>
      <c r="U168" s="678">
        <v>20588</v>
      </c>
      <c r="V168" s="659">
        <f ca="1">DATEDIF('41.6월마스터취합파일(Before)'!$U168,TODAY(),"Y")</f>
        <v>69</v>
      </c>
      <c r="W168" s="659" t="s">
        <v>1467</v>
      </c>
      <c r="X168" s="659" t="s">
        <v>778</v>
      </c>
      <c r="Y168" s="659" t="s">
        <v>792</v>
      </c>
      <c r="Z168" s="659" t="s">
        <v>676</v>
      </c>
      <c r="AA168" s="659" t="s">
        <v>676</v>
      </c>
      <c r="AB168" s="659" t="s">
        <v>1468</v>
      </c>
      <c r="AC168" s="659"/>
      <c r="AD168" s="659"/>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155</v>
      </c>
      <c r="D169" s="659" t="s">
        <v>1473</v>
      </c>
      <c r="E169" s="659">
        <f t="shared" si="4"/>
        <v>152</v>
      </c>
      <c r="F169" s="659" t="s">
        <v>680</v>
      </c>
      <c r="G169" s="659" t="s">
        <v>676</v>
      </c>
      <c r="H169" s="1008" t="s">
        <v>31</v>
      </c>
      <c r="I169" s="1082" t="s">
        <v>1009</v>
      </c>
      <c r="J169" s="1071" t="s">
        <v>1456</v>
      </c>
      <c r="K169" s="1071" t="s">
        <v>1457</v>
      </c>
      <c r="L169" s="1012"/>
      <c r="M169" s="501" t="s">
        <v>841</v>
      </c>
      <c r="N169" s="677"/>
      <c r="O169" s="666"/>
      <c r="P169" s="666"/>
      <c r="Q169" s="1000" t="s">
        <v>799</v>
      </c>
      <c r="R169" s="501" t="s">
        <v>1474</v>
      </c>
      <c r="S169" s="677" t="s">
        <v>1475</v>
      </c>
      <c r="T169" s="659" t="s">
        <v>801</v>
      </c>
      <c r="U169" s="678">
        <v>26557</v>
      </c>
      <c r="V169" s="659">
        <f ca="1">DATEDIF('41.6월마스터취합파일(Before)'!$U169,TODAY(),"Y")</f>
        <v>53</v>
      </c>
      <c r="W169" s="659" t="s">
        <v>1476</v>
      </c>
      <c r="X169" s="659" t="s">
        <v>778</v>
      </c>
      <c r="Y169" s="659" t="s">
        <v>784</v>
      </c>
      <c r="Z169" s="659" t="s">
        <v>676</v>
      </c>
      <c r="AA169" s="659" t="s">
        <v>676</v>
      </c>
      <c r="AB169" s="659" t="s">
        <v>1477</v>
      </c>
      <c r="AC169" s="659"/>
      <c r="AD169" s="659"/>
      <c r="AE169" s="659" t="s">
        <v>1053</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156</v>
      </c>
      <c r="D170" s="659" t="s">
        <v>1478</v>
      </c>
      <c r="E170" s="659">
        <f t="shared" si="4"/>
        <v>153</v>
      </c>
      <c r="F170" s="659" t="s">
        <v>680</v>
      </c>
      <c r="G170" s="659" t="s">
        <v>676</v>
      </c>
      <c r="H170" s="1008" t="s">
        <v>31</v>
      </c>
      <c r="I170" s="1082" t="s">
        <v>1009</v>
      </c>
      <c r="J170" s="1071" t="s">
        <v>1456</v>
      </c>
      <c r="K170" s="1071" t="s">
        <v>1457</v>
      </c>
      <c r="L170" s="1012"/>
      <c r="M170" s="501" t="s">
        <v>841</v>
      </c>
      <c r="N170" s="677"/>
      <c r="O170" s="666"/>
      <c r="P170" s="666"/>
      <c r="Q170" s="1000" t="s">
        <v>799</v>
      </c>
      <c r="R170" s="501" t="s">
        <v>1479</v>
      </c>
      <c r="S170" s="677" t="s">
        <v>1480</v>
      </c>
      <c r="T170" s="659" t="s">
        <v>801</v>
      </c>
      <c r="U170" s="678">
        <v>28649</v>
      </c>
      <c r="V170" s="659">
        <f ca="1">DATEDIF('41.6월마스터취합파일(Before)'!$U170,TODAY(),"Y")</f>
        <v>47</v>
      </c>
      <c r="W170" s="659" t="s">
        <v>1481</v>
      </c>
      <c r="X170" s="1075" t="s">
        <v>733</v>
      </c>
      <c r="Y170" s="1075" t="s">
        <v>734</v>
      </c>
      <c r="Z170" s="659" t="s">
        <v>676</v>
      </c>
      <c r="AA170" s="659" t="s">
        <v>676</v>
      </c>
      <c r="AB170" s="659" t="s">
        <v>1482</v>
      </c>
      <c r="AC170" s="659"/>
      <c r="AD170" s="659"/>
      <c r="AE170" s="659" t="s">
        <v>1053</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157</v>
      </c>
      <c r="D171" s="659" t="s">
        <v>1483</v>
      </c>
      <c r="E171" s="659">
        <f t="shared" si="4"/>
        <v>154</v>
      </c>
      <c r="F171" s="659" t="s">
        <v>680</v>
      </c>
      <c r="G171" s="659" t="s">
        <v>676</v>
      </c>
      <c r="H171" s="1008" t="s">
        <v>31</v>
      </c>
      <c r="I171" s="1082" t="s">
        <v>1009</v>
      </c>
      <c r="J171" s="1071" t="s">
        <v>1456</v>
      </c>
      <c r="K171" s="1071" t="s">
        <v>1457</v>
      </c>
      <c r="L171" s="1012"/>
      <c r="M171" s="502" t="s">
        <v>841</v>
      </c>
      <c r="N171" s="677"/>
      <c r="O171" s="666"/>
      <c r="P171" s="666"/>
      <c r="Q171" s="1000" t="s">
        <v>799</v>
      </c>
      <c r="R171" s="502" t="s">
        <v>1484</v>
      </c>
      <c r="S171" s="677" t="s">
        <v>1485</v>
      </c>
      <c r="T171" s="659" t="s">
        <v>801</v>
      </c>
      <c r="U171" s="678">
        <v>29485</v>
      </c>
      <c r="V171" s="659">
        <f ca="1">DATEDIF('41.6월마스터취합파일(Before)'!$U171,TODAY(),"Y")</f>
        <v>45</v>
      </c>
      <c r="W171" s="659" t="s">
        <v>1486</v>
      </c>
      <c r="X171" s="659" t="s">
        <v>778</v>
      </c>
      <c r="Y171" s="659" t="s">
        <v>784</v>
      </c>
      <c r="Z171" s="659" t="s">
        <v>676</v>
      </c>
      <c r="AA171" s="659" t="s">
        <v>676</v>
      </c>
      <c r="AB171" s="659" t="s">
        <v>1110</v>
      </c>
      <c r="AC171" s="659"/>
      <c r="AD171" s="659"/>
      <c r="AE171" s="659" t="s">
        <v>1053</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158</v>
      </c>
      <c r="D172" s="659" t="s">
        <v>3727</v>
      </c>
      <c r="E172" s="659">
        <f t="shared" si="4"/>
        <v>155</v>
      </c>
      <c r="F172" s="659"/>
      <c r="G172" s="659" t="s">
        <v>676</v>
      </c>
      <c r="H172" s="1008" t="s">
        <v>31</v>
      </c>
      <c r="I172" s="1082" t="s">
        <v>1009</v>
      </c>
      <c r="J172" s="1071" t="s">
        <v>1456</v>
      </c>
      <c r="K172" s="1071" t="s">
        <v>1457</v>
      </c>
      <c r="L172" s="1012"/>
      <c r="M172" s="502" t="s">
        <v>841</v>
      </c>
      <c r="N172" s="677" t="s">
        <v>3728</v>
      </c>
      <c r="O172" s="666"/>
      <c r="P172" s="666"/>
      <c r="Q172" s="1000" t="s">
        <v>799</v>
      </c>
      <c r="R172" s="579" t="s">
        <v>4022</v>
      </c>
      <c r="S172" s="677" t="s">
        <v>1489</v>
      </c>
      <c r="T172" s="659" t="s">
        <v>801</v>
      </c>
      <c r="U172" s="678">
        <v>30235</v>
      </c>
      <c r="V172" s="659">
        <f ca="1">DATEDIF('41.6월마스터취합파일(Before)'!$U172,TODAY(),"Y")</f>
        <v>43</v>
      </c>
      <c r="W172" s="1099" t="s">
        <v>1490</v>
      </c>
      <c r="X172" s="659" t="s">
        <v>778</v>
      </c>
      <c r="Y172" s="659"/>
      <c r="Z172" s="659" t="s">
        <v>676</v>
      </c>
      <c r="AA172" s="659" t="s">
        <v>676</v>
      </c>
      <c r="AB172" s="659" t="s">
        <v>1491</v>
      </c>
      <c r="AC172" s="659"/>
      <c r="AD172" s="659"/>
      <c r="AE172" s="659"/>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159</v>
      </c>
      <c r="D173" s="659" t="s">
        <v>1009</v>
      </c>
      <c r="E173" s="659">
        <f t="shared" si="4"/>
        <v>156</v>
      </c>
      <c r="F173" s="659" t="s">
        <v>680</v>
      </c>
      <c r="G173" s="659" t="s">
        <v>764</v>
      </c>
      <c r="H173" s="1008" t="s">
        <v>31</v>
      </c>
      <c r="I173" s="1082" t="s">
        <v>1009</v>
      </c>
      <c r="J173" s="1082" t="s">
        <v>1009</v>
      </c>
      <c r="K173" s="1071" t="s">
        <v>1314</v>
      </c>
      <c r="L173" s="1073" t="s">
        <v>726</v>
      </c>
      <c r="M173" s="493" t="s">
        <v>909</v>
      </c>
      <c r="N173" s="677"/>
      <c r="O173" s="666" t="s">
        <v>192</v>
      </c>
      <c r="P173" s="666" t="s">
        <v>69</v>
      </c>
      <c r="Q173" s="1000" t="s">
        <v>766</v>
      </c>
      <c r="R173" s="502" t="s">
        <v>31</v>
      </c>
      <c r="S173" s="677" t="s">
        <v>1010</v>
      </c>
      <c r="T173" s="659" t="s">
        <v>801</v>
      </c>
      <c r="U173" s="678">
        <v>33065</v>
      </c>
      <c r="V173" s="659">
        <f ca="1">DATEDIF('41.6월마스터취합파일(Before)'!$U173,TODAY(),"Y")</f>
        <v>35</v>
      </c>
      <c r="W173" s="659" t="s">
        <v>1011</v>
      </c>
      <c r="X173" s="659" t="s">
        <v>769</v>
      </c>
      <c r="Y173" s="659" t="s">
        <v>734</v>
      </c>
      <c r="Z173" s="659" t="s">
        <v>676</v>
      </c>
      <c r="AA173" s="659" t="s">
        <v>736</v>
      </c>
      <c r="AB173" s="659" t="s">
        <v>737</v>
      </c>
      <c r="AC173" s="659"/>
      <c r="AD173" s="659"/>
      <c r="AE173" s="659"/>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160</v>
      </c>
      <c r="D174" s="659" t="s">
        <v>1314</v>
      </c>
      <c r="E174" s="659">
        <f t="shared" si="4"/>
        <v>157</v>
      </c>
      <c r="F174" s="659" t="s">
        <v>680</v>
      </c>
      <c r="G174" s="659" t="s">
        <v>676</v>
      </c>
      <c r="H174" s="1008" t="s">
        <v>31</v>
      </c>
      <c r="I174" s="1082" t="s">
        <v>1009</v>
      </c>
      <c r="J174" s="1082" t="s">
        <v>1009</v>
      </c>
      <c r="K174" s="1071" t="s">
        <v>1314</v>
      </c>
      <c r="L174" s="1012"/>
      <c r="M174" s="501" t="s">
        <v>909</v>
      </c>
      <c r="N174" s="677"/>
      <c r="O174" s="666" t="s">
        <v>84</v>
      </c>
      <c r="P174" s="666"/>
      <c r="Q174" s="1000" t="s">
        <v>766</v>
      </c>
      <c r="R174" s="501" t="s">
        <v>1316</v>
      </c>
      <c r="S174" s="677" t="s">
        <v>1317</v>
      </c>
      <c r="T174" s="659" t="s">
        <v>801</v>
      </c>
      <c r="U174" s="678">
        <v>37601</v>
      </c>
      <c r="V174" s="659">
        <f ca="1">DATEDIF('41.6월마스터취합파일(Before)'!$U174,TODAY(),"Y")</f>
        <v>23</v>
      </c>
      <c r="W174" s="659" t="s">
        <v>1318</v>
      </c>
      <c r="X174" s="1084" t="s">
        <v>769</v>
      </c>
      <c r="Y174" s="1075" t="s">
        <v>734</v>
      </c>
      <c r="Z174" s="659" t="s">
        <v>676</v>
      </c>
      <c r="AA174" s="659" t="s">
        <v>676</v>
      </c>
      <c r="AB174" s="659" t="s">
        <v>1319</v>
      </c>
      <c r="AC174" s="659"/>
      <c r="AD174" s="659"/>
      <c r="AE174" s="659" t="s">
        <v>771</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161</v>
      </c>
      <c r="D175" s="659" t="s">
        <v>1320</v>
      </c>
      <c r="E175" s="659">
        <f t="shared" si="4"/>
        <v>158</v>
      </c>
      <c r="F175" s="659" t="s">
        <v>680</v>
      </c>
      <c r="G175" s="659" t="s">
        <v>676</v>
      </c>
      <c r="H175" s="1008" t="s">
        <v>31</v>
      </c>
      <c r="I175" s="1082" t="s">
        <v>1009</v>
      </c>
      <c r="J175" s="1082" t="s">
        <v>1009</v>
      </c>
      <c r="K175" s="1071" t="s">
        <v>1314</v>
      </c>
      <c r="L175" s="1072"/>
      <c r="M175" s="501" t="s">
        <v>909</v>
      </c>
      <c r="N175" s="677"/>
      <c r="O175" s="1100"/>
      <c r="P175" s="666"/>
      <c r="Q175" s="1000" t="s">
        <v>766</v>
      </c>
      <c r="R175" s="519" t="s">
        <v>243</v>
      </c>
      <c r="S175" s="677" t="s">
        <v>1321</v>
      </c>
      <c r="T175" s="659" t="s">
        <v>801</v>
      </c>
      <c r="U175" s="678">
        <v>37601</v>
      </c>
      <c r="V175" s="659">
        <f ca="1">DATEDIF('41.6월마스터취합파일(Before)'!$U175,TODAY(),"Y")</f>
        <v>23</v>
      </c>
      <c r="W175" s="659" t="s">
        <v>1322</v>
      </c>
      <c r="X175" s="659" t="s">
        <v>769</v>
      </c>
      <c r="Y175" s="659" t="s">
        <v>734</v>
      </c>
      <c r="Z175" s="659" t="s">
        <v>676</v>
      </c>
      <c r="AA175" s="659" t="s">
        <v>676</v>
      </c>
      <c r="AB175" s="659" t="s">
        <v>1323</v>
      </c>
      <c r="AC175" s="659"/>
      <c r="AD175" s="659"/>
      <c r="AE175" s="659"/>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162</v>
      </c>
      <c r="D176" s="659" t="s">
        <v>1324</v>
      </c>
      <c r="E176" s="659">
        <f t="shared" si="4"/>
        <v>159</v>
      </c>
      <c r="F176" s="659" t="s">
        <v>680</v>
      </c>
      <c r="G176" s="659" t="s">
        <v>676</v>
      </c>
      <c r="H176" s="1008" t="s">
        <v>31</v>
      </c>
      <c r="I176" s="1082" t="s">
        <v>1009</v>
      </c>
      <c r="J176" s="1082" t="s">
        <v>1009</v>
      </c>
      <c r="K176" s="1071" t="s">
        <v>1314</v>
      </c>
      <c r="L176" s="1012"/>
      <c r="M176" s="501" t="s">
        <v>909</v>
      </c>
      <c r="N176" s="677"/>
      <c r="O176" s="666" t="s">
        <v>390</v>
      </c>
      <c r="P176" s="666" t="s">
        <v>69</v>
      </c>
      <c r="Q176" s="1000" t="s">
        <v>766</v>
      </c>
      <c r="R176" s="501" t="s">
        <v>380</v>
      </c>
      <c r="S176" s="677" t="s">
        <v>1325</v>
      </c>
      <c r="T176" s="659" t="s">
        <v>801</v>
      </c>
      <c r="U176" s="678">
        <v>36694</v>
      </c>
      <c r="V176" s="659">
        <f ca="1">DATEDIF('41.6월마스터취합파일(Before)'!$U176,TODAY(),"Y")</f>
        <v>25</v>
      </c>
      <c r="W176" s="659" t="s">
        <v>1326</v>
      </c>
      <c r="X176" s="1084" t="s">
        <v>769</v>
      </c>
      <c r="Y176" s="1075" t="s">
        <v>734</v>
      </c>
      <c r="Z176" s="659" t="s">
        <v>676</v>
      </c>
      <c r="AA176" s="659" t="s">
        <v>676</v>
      </c>
      <c r="AB176" s="659" t="s">
        <v>1327</v>
      </c>
      <c r="AC176" s="659"/>
      <c r="AD176" s="659"/>
      <c r="AE176" s="659" t="s">
        <v>771</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163</v>
      </c>
      <c r="D177" s="659" t="s">
        <v>1328</v>
      </c>
      <c r="E177" s="659">
        <f t="shared" si="4"/>
        <v>160</v>
      </c>
      <c r="F177" s="659" t="s">
        <v>680</v>
      </c>
      <c r="G177" s="659" t="s">
        <v>676</v>
      </c>
      <c r="H177" s="1008" t="s">
        <v>31</v>
      </c>
      <c r="I177" s="1082" t="s">
        <v>1009</v>
      </c>
      <c r="J177" s="1082" t="s">
        <v>1009</v>
      </c>
      <c r="K177" s="1071" t="s">
        <v>1314</v>
      </c>
      <c r="L177" s="1012"/>
      <c r="M177" s="504" t="s">
        <v>909</v>
      </c>
      <c r="N177" s="677"/>
      <c r="O177" s="666"/>
      <c r="P177" s="666"/>
      <c r="Q177" s="1000" t="s">
        <v>766</v>
      </c>
      <c r="R177" s="504" t="s">
        <v>1329</v>
      </c>
      <c r="S177" s="677" t="s">
        <v>1330</v>
      </c>
      <c r="T177" s="659" t="s">
        <v>731</v>
      </c>
      <c r="U177" s="678">
        <v>37703</v>
      </c>
      <c r="V177" s="659">
        <f ca="1">DATEDIF('41.6월마스터취합파일(Before)'!$U177,TODAY(),"Y")</f>
        <v>22</v>
      </c>
      <c r="W177" s="659" t="s">
        <v>1331</v>
      </c>
      <c r="X177" s="1084" t="s">
        <v>769</v>
      </c>
      <c r="Y177" s="1075" t="s">
        <v>734</v>
      </c>
      <c r="Z177" s="659" t="s">
        <v>676</v>
      </c>
      <c r="AA177" s="659" t="s">
        <v>676</v>
      </c>
      <c r="AB177" s="659"/>
      <c r="AC177" s="659"/>
      <c r="AD177" s="659"/>
      <c r="AE177" s="659" t="s">
        <v>779</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1312">
        <v>1</v>
      </c>
      <c r="C178" s="659">
        <v>164</v>
      </c>
      <c r="D178" s="659" t="s">
        <v>996</v>
      </c>
      <c r="E178" s="659">
        <f t="shared" si="4"/>
        <v>160</v>
      </c>
      <c r="F178" s="659"/>
      <c r="G178" s="659" t="s">
        <v>1578</v>
      </c>
      <c r="H178" s="1008" t="s">
        <v>31</v>
      </c>
      <c r="I178" s="1082" t="s">
        <v>1009</v>
      </c>
      <c r="J178" s="1071" t="s">
        <v>996</v>
      </c>
      <c r="K178" s="1070" t="s">
        <v>2681</v>
      </c>
      <c r="L178" s="1091"/>
      <c r="M178" s="493" t="s">
        <v>727</v>
      </c>
      <c r="N178" s="677"/>
      <c r="O178" s="666" t="s">
        <v>197</v>
      </c>
      <c r="P178" s="666"/>
      <c r="Q178" s="1000"/>
      <c r="R178" s="493" t="s">
        <v>102</v>
      </c>
      <c r="S178" s="677" t="s">
        <v>997</v>
      </c>
      <c r="T178" s="659"/>
      <c r="U178" s="678"/>
      <c r="V178" s="659">
        <f ca="1">DATEDIF('41.6월마스터취합파일(Before)'!$U178,TODAY(),"Y")</f>
        <v>126</v>
      </c>
      <c r="W178" s="659"/>
      <c r="X178" s="659"/>
      <c r="Y178" s="659"/>
      <c r="Z178" s="659"/>
      <c r="AA178" s="659"/>
      <c r="AB178" s="659"/>
      <c r="AC178" s="659" t="s">
        <v>1012</v>
      </c>
      <c r="AD178" s="659"/>
      <c r="AE178" s="659"/>
      <c r="AF178" s="992"/>
      <c r="AG178" s="992"/>
      <c r="AH178" s="500"/>
      <c r="AI178" s="500"/>
      <c r="AJ178" s="500"/>
      <c r="AK178" s="500"/>
      <c r="AL178" s="500"/>
      <c r="AM178" s="500"/>
      <c r="AN178" s="500"/>
      <c r="AO178" s="500"/>
      <c r="AP178" s="500"/>
      <c r="AQ178" s="500"/>
      <c r="AR178" s="500"/>
      <c r="AS178" s="500"/>
      <c r="AT178" s="500"/>
      <c r="AU178" s="500"/>
      <c r="AV178" s="500"/>
      <c r="AW178" s="500"/>
      <c r="AX178" s="500"/>
      <c r="AY178" s="500"/>
    </row>
    <row r="179" spans="1:51" ht="15.75" customHeight="1">
      <c r="A179" s="457"/>
      <c r="B179" s="1313"/>
      <c r="C179" s="659">
        <v>165</v>
      </c>
      <c r="D179" s="659" t="s">
        <v>2681</v>
      </c>
      <c r="E179" s="659">
        <f t="shared" si="4"/>
        <v>161</v>
      </c>
      <c r="F179" s="659" t="s">
        <v>2635</v>
      </c>
      <c r="G179" s="659" t="s">
        <v>1578</v>
      </c>
      <c r="H179" s="1008" t="s">
        <v>31</v>
      </c>
      <c r="I179" s="1082" t="s">
        <v>1009</v>
      </c>
      <c r="J179" s="1071" t="s">
        <v>996</v>
      </c>
      <c r="K179" s="1070" t="s">
        <v>2681</v>
      </c>
      <c r="L179" s="1086"/>
      <c r="M179" s="501" t="s">
        <v>727</v>
      </c>
      <c r="N179" s="677"/>
      <c r="O179" s="666" t="s">
        <v>519</v>
      </c>
      <c r="P179" s="666"/>
      <c r="Q179" s="1000" t="s">
        <v>766</v>
      </c>
      <c r="R179" s="501" t="s">
        <v>2682</v>
      </c>
      <c r="S179" s="677" t="s">
        <v>2683</v>
      </c>
      <c r="T179" s="659" t="s">
        <v>801</v>
      </c>
      <c r="U179" s="678">
        <v>36654</v>
      </c>
      <c r="V179" s="659">
        <f ca="1">DATEDIF('41.6월마스터취합파일(Before)'!$U179,TODAY(),"Y")</f>
        <v>25</v>
      </c>
      <c r="W179" s="659" t="s">
        <v>2684</v>
      </c>
      <c r="X179" s="659" t="s">
        <v>778</v>
      </c>
      <c r="Y179" s="659" t="s">
        <v>784</v>
      </c>
      <c r="Z179" s="659" t="s">
        <v>274</v>
      </c>
      <c r="AA179" s="659" t="s">
        <v>274</v>
      </c>
      <c r="AB179" s="659" t="s">
        <v>2685</v>
      </c>
      <c r="AC179" s="659"/>
      <c r="AD179" s="659" t="s">
        <v>2686</v>
      </c>
      <c r="AE179" s="659" t="s">
        <v>891</v>
      </c>
      <c r="AF179" s="992" t="s">
        <v>1605</v>
      </c>
      <c r="AG179" s="992" t="s">
        <v>688</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1313"/>
      <c r="C180" s="659">
        <v>166</v>
      </c>
      <c r="D180" s="659" t="s">
        <v>2037</v>
      </c>
      <c r="E180" s="659">
        <f t="shared" si="4"/>
        <v>162</v>
      </c>
      <c r="F180" s="659" t="s">
        <v>688</v>
      </c>
      <c r="G180" s="659" t="s">
        <v>1578</v>
      </c>
      <c r="H180" s="1008" t="s">
        <v>31</v>
      </c>
      <c r="I180" s="1082" t="s">
        <v>1009</v>
      </c>
      <c r="J180" s="1071" t="s">
        <v>996</v>
      </c>
      <c r="K180" s="1070" t="s">
        <v>2681</v>
      </c>
      <c r="L180" s="1086"/>
      <c r="M180" s="501" t="s">
        <v>727</v>
      </c>
      <c r="N180" s="677"/>
      <c r="O180" s="666"/>
      <c r="P180" s="666"/>
      <c r="Q180" s="1000" t="s">
        <v>799</v>
      </c>
      <c r="R180" s="501" t="s">
        <v>2038</v>
      </c>
      <c r="S180" s="677" t="s">
        <v>2039</v>
      </c>
      <c r="T180" s="659" t="s">
        <v>801</v>
      </c>
      <c r="U180" s="678">
        <v>30956</v>
      </c>
      <c r="V180" s="659">
        <f ca="1">DATEDIF('41.6월마스터취합파일(Before)'!$U180,TODAY(),"Y")</f>
        <v>41</v>
      </c>
      <c r="W180" s="659" t="s">
        <v>2040</v>
      </c>
      <c r="X180" s="659" t="s">
        <v>778</v>
      </c>
      <c r="Y180" s="659" t="s">
        <v>784</v>
      </c>
      <c r="Z180" s="659" t="s">
        <v>744</v>
      </c>
      <c r="AA180" s="659" t="s">
        <v>744</v>
      </c>
      <c r="AB180" s="659" t="s">
        <v>2041</v>
      </c>
      <c r="AC180" s="659"/>
      <c r="AD180" s="659"/>
      <c r="AE180" s="659" t="s">
        <v>891</v>
      </c>
      <c r="AF180" s="992"/>
      <c r="AG180" s="992" t="s">
        <v>688</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1313"/>
      <c r="C181" s="659">
        <v>167</v>
      </c>
      <c r="D181" s="659" t="s">
        <v>3384</v>
      </c>
      <c r="E181" s="659">
        <f t="shared" si="4"/>
        <v>163</v>
      </c>
      <c r="F181" s="659" t="s">
        <v>688</v>
      </c>
      <c r="G181" s="659" t="s">
        <v>1578</v>
      </c>
      <c r="H181" s="1008" t="s">
        <v>31</v>
      </c>
      <c r="I181" s="1082" t="s">
        <v>1009</v>
      </c>
      <c r="J181" s="1071" t="s">
        <v>996</v>
      </c>
      <c r="K181" s="1070" t="s">
        <v>2681</v>
      </c>
      <c r="L181" s="1086"/>
      <c r="M181" s="501" t="s">
        <v>727</v>
      </c>
      <c r="N181" s="677"/>
      <c r="O181" s="666"/>
      <c r="P181" s="666"/>
      <c r="Q181" s="1000" t="s">
        <v>799</v>
      </c>
      <c r="R181" s="501" t="s">
        <v>3385</v>
      </c>
      <c r="S181" s="677" t="s">
        <v>3386</v>
      </c>
      <c r="T181" s="659" t="s">
        <v>801</v>
      </c>
      <c r="U181" s="678">
        <v>32839</v>
      </c>
      <c r="V181" s="659">
        <f ca="1">DATEDIF('41.6월마스터취합파일(Before)'!$U181,TODAY(),"Y")</f>
        <v>36</v>
      </c>
      <c r="W181" s="659" t="s">
        <v>3387</v>
      </c>
      <c r="X181" s="659" t="s">
        <v>778</v>
      </c>
      <c r="Y181" s="659" t="s">
        <v>792</v>
      </c>
      <c r="Z181" s="659" t="s">
        <v>1746</v>
      </c>
      <c r="AA181" s="659" t="s">
        <v>1131</v>
      </c>
      <c r="AB181" s="659" t="s">
        <v>3388</v>
      </c>
      <c r="AC181" s="659" t="s">
        <v>786</v>
      </c>
      <c r="AD181" s="659" t="s">
        <v>1817</v>
      </c>
      <c r="AE181" s="659" t="s">
        <v>891</v>
      </c>
      <c r="AF181" s="992"/>
      <c r="AG181" s="992" t="s">
        <v>688</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1313"/>
      <c r="C182" s="659">
        <v>168</v>
      </c>
      <c r="D182" s="659" t="s">
        <v>1562</v>
      </c>
      <c r="E182" s="659">
        <f t="shared" si="4"/>
        <v>164</v>
      </c>
      <c r="F182" s="659" t="s">
        <v>688</v>
      </c>
      <c r="G182" s="659" t="s">
        <v>1578</v>
      </c>
      <c r="H182" s="1008" t="s">
        <v>31</v>
      </c>
      <c r="I182" s="1082" t="s">
        <v>1009</v>
      </c>
      <c r="J182" s="1071" t="s">
        <v>996</v>
      </c>
      <c r="K182" s="1070" t="s">
        <v>2681</v>
      </c>
      <c r="L182" s="1086"/>
      <c r="M182" s="501" t="s">
        <v>727</v>
      </c>
      <c r="N182" s="677"/>
      <c r="O182" s="666"/>
      <c r="P182" s="666"/>
      <c r="Q182" s="1000" t="s">
        <v>799</v>
      </c>
      <c r="R182" s="501" t="s">
        <v>1563</v>
      </c>
      <c r="S182" s="677" t="s">
        <v>1564</v>
      </c>
      <c r="T182" s="659" t="s">
        <v>801</v>
      </c>
      <c r="U182" s="678">
        <v>33182</v>
      </c>
      <c r="V182" s="659">
        <f ca="1">DATEDIF('41.6월마스터취합파일(Before)'!$U182,TODAY(),"Y")</f>
        <v>35</v>
      </c>
      <c r="W182" s="659" t="s">
        <v>1565</v>
      </c>
      <c r="X182" s="659" t="s">
        <v>778</v>
      </c>
      <c r="Y182" s="659" t="s">
        <v>792</v>
      </c>
      <c r="Z182" s="659" t="s">
        <v>1131</v>
      </c>
      <c r="AA182" s="659" t="s">
        <v>1131</v>
      </c>
      <c r="AB182" s="659" t="s">
        <v>1566</v>
      </c>
      <c r="AC182" s="659" t="s">
        <v>786</v>
      </c>
      <c r="AD182" s="659" t="s">
        <v>1567</v>
      </c>
      <c r="AE182" s="659" t="s">
        <v>891</v>
      </c>
      <c r="AF182" s="992"/>
      <c r="AG182" s="992" t="s">
        <v>688</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1313"/>
      <c r="C183" s="659">
        <v>169</v>
      </c>
      <c r="D183" s="659" t="s">
        <v>3389</v>
      </c>
      <c r="E183" s="659">
        <f t="shared" si="4"/>
        <v>165</v>
      </c>
      <c r="F183" s="659" t="s">
        <v>688</v>
      </c>
      <c r="G183" s="659" t="s">
        <v>1578</v>
      </c>
      <c r="H183" s="1008" t="s">
        <v>31</v>
      </c>
      <c r="I183" s="1082" t="s">
        <v>1009</v>
      </c>
      <c r="J183" s="1071" t="s">
        <v>996</v>
      </c>
      <c r="K183" s="1070" t="s">
        <v>2681</v>
      </c>
      <c r="L183" s="1086"/>
      <c r="M183" s="501" t="s">
        <v>727</v>
      </c>
      <c r="N183" s="677"/>
      <c r="O183" s="666"/>
      <c r="P183" s="666"/>
      <c r="Q183" s="1000" t="s">
        <v>799</v>
      </c>
      <c r="R183" s="501" t="s">
        <v>3390</v>
      </c>
      <c r="S183" s="677" t="s">
        <v>3391</v>
      </c>
      <c r="T183" s="659" t="s">
        <v>801</v>
      </c>
      <c r="U183" s="678">
        <v>29323</v>
      </c>
      <c r="V183" s="659">
        <f ca="1">DATEDIF('41.6월마스터취합파일(Before)'!$U183,TODAY(),"Y")</f>
        <v>45</v>
      </c>
      <c r="W183" s="659" t="s">
        <v>3392</v>
      </c>
      <c r="X183" s="659" t="s">
        <v>778</v>
      </c>
      <c r="Y183" s="659" t="s">
        <v>792</v>
      </c>
      <c r="Z183" s="659" t="s">
        <v>744</v>
      </c>
      <c r="AA183" s="659" t="s">
        <v>2082</v>
      </c>
      <c r="AB183" s="659" t="s">
        <v>3393</v>
      </c>
      <c r="AC183" s="659" t="s">
        <v>786</v>
      </c>
      <c r="AD183" s="659" t="s">
        <v>2701</v>
      </c>
      <c r="AE183" s="659" t="s">
        <v>891</v>
      </c>
      <c r="AF183" s="992"/>
      <c r="AG183" s="992" t="s">
        <v>688</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1313"/>
      <c r="C184" s="659">
        <v>170</v>
      </c>
      <c r="D184" s="659" t="s">
        <v>2692</v>
      </c>
      <c r="E184" s="659">
        <f t="shared" si="4"/>
        <v>166</v>
      </c>
      <c r="F184" s="659" t="s">
        <v>2635</v>
      </c>
      <c r="G184" s="659" t="s">
        <v>1578</v>
      </c>
      <c r="H184" s="1008" t="s">
        <v>31</v>
      </c>
      <c r="I184" s="1082" t="s">
        <v>1009</v>
      </c>
      <c r="J184" s="1071" t="s">
        <v>996</v>
      </c>
      <c r="K184" s="1070" t="s">
        <v>2681</v>
      </c>
      <c r="L184" s="1086"/>
      <c r="M184" s="501" t="s">
        <v>727</v>
      </c>
      <c r="N184" s="677"/>
      <c r="O184" s="666"/>
      <c r="P184" s="666"/>
      <c r="Q184" s="1000" t="s">
        <v>766</v>
      </c>
      <c r="R184" s="501" t="s">
        <v>2693</v>
      </c>
      <c r="S184" s="677" t="s">
        <v>2694</v>
      </c>
      <c r="T184" s="659" t="s">
        <v>801</v>
      </c>
      <c r="U184" s="678">
        <v>37018</v>
      </c>
      <c r="V184" s="659">
        <f ca="1">DATEDIF('41.6월마스터취합파일(Before)'!$U184,TODAY(),"Y")</f>
        <v>24</v>
      </c>
      <c r="W184" s="659" t="s">
        <v>2695</v>
      </c>
      <c r="X184" s="659" t="s">
        <v>778</v>
      </c>
      <c r="Y184" s="659" t="s">
        <v>792</v>
      </c>
      <c r="Z184" s="659" t="s">
        <v>274</v>
      </c>
      <c r="AA184" s="659" t="s">
        <v>274</v>
      </c>
      <c r="AB184" s="659" t="s">
        <v>2696</v>
      </c>
      <c r="AC184" s="659" t="s">
        <v>786</v>
      </c>
      <c r="AD184" s="659" t="s">
        <v>1817</v>
      </c>
      <c r="AE184" s="659" t="s">
        <v>891</v>
      </c>
      <c r="AF184" s="992" t="s">
        <v>1605</v>
      </c>
      <c r="AG184" s="992" t="s">
        <v>688</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1313"/>
      <c r="C185" s="659">
        <v>171</v>
      </c>
      <c r="D185" s="659" t="s">
        <v>2687</v>
      </c>
      <c r="E185" s="659">
        <f t="shared" si="4"/>
        <v>167</v>
      </c>
      <c r="F185" s="659" t="s">
        <v>2635</v>
      </c>
      <c r="G185" s="659" t="s">
        <v>1578</v>
      </c>
      <c r="H185" s="1008" t="s">
        <v>31</v>
      </c>
      <c r="I185" s="1082" t="s">
        <v>1009</v>
      </c>
      <c r="J185" s="1071" t="s">
        <v>996</v>
      </c>
      <c r="K185" s="1070" t="s">
        <v>2681</v>
      </c>
      <c r="L185" s="1086"/>
      <c r="M185" s="501" t="s">
        <v>727</v>
      </c>
      <c r="N185" s="677"/>
      <c r="O185" s="666"/>
      <c r="P185" s="666"/>
      <c r="Q185" s="1000" t="s">
        <v>799</v>
      </c>
      <c r="R185" s="501" t="s">
        <v>2688</v>
      </c>
      <c r="S185" s="677" t="s">
        <v>2689</v>
      </c>
      <c r="T185" s="659" t="s">
        <v>801</v>
      </c>
      <c r="U185" s="678">
        <v>32251</v>
      </c>
      <c r="V185" s="659">
        <f ca="1">DATEDIF('41.6월마스터취합파일(Before)'!$U185,TODAY(),"Y")</f>
        <v>37</v>
      </c>
      <c r="W185" s="659" t="s">
        <v>2690</v>
      </c>
      <c r="X185" s="659" t="s">
        <v>778</v>
      </c>
      <c r="Y185" s="659" t="s">
        <v>792</v>
      </c>
      <c r="Z185" s="659" t="s">
        <v>274</v>
      </c>
      <c r="AA185" s="659" t="s">
        <v>1545</v>
      </c>
      <c r="AB185" s="659" t="s">
        <v>2691</v>
      </c>
      <c r="AC185" s="659" t="s">
        <v>786</v>
      </c>
      <c r="AD185" s="659" t="s">
        <v>1224</v>
      </c>
      <c r="AE185" s="659" t="s">
        <v>891</v>
      </c>
      <c r="AF185" s="992" t="s">
        <v>1605</v>
      </c>
      <c r="AG185" s="992" t="s">
        <v>688</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1313"/>
      <c r="C186" s="659">
        <v>172</v>
      </c>
      <c r="D186" s="659" t="s">
        <v>2697</v>
      </c>
      <c r="E186" s="659">
        <f t="shared" si="4"/>
        <v>168</v>
      </c>
      <c r="F186" s="659" t="s">
        <v>2635</v>
      </c>
      <c r="G186" s="659" t="s">
        <v>1578</v>
      </c>
      <c r="H186" s="1008" t="s">
        <v>31</v>
      </c>
      <c r="I186" s="1082" t="s">
        <v>1009</v>
      </c>
      <c r="J186" s="1071" t="s">
        <v>996</v>
      </c>
      <c r="K186" s="1070" t="s">
        <v>2681</v>
      </c>
      <c r="L186" s="1086"/>
      <c r="M186" s="501" t="s">
        <v>727</v>
      </c>
      <c r="N186" s="677"/>
      <c r="O186" s="666"/>
      <c r="P186" s="666"/>
      <c r="Q186" s="1000" t="s">
        <v>766</v>
      </c>
      <c r="R186" s="501" t="s">
        <v>2698</v>
      </c>
      <c r="S186" s="677" t="s">
        <v>2699</v>
      </c>
      <c r="T186" s="659" t="s">
        <v>801</v>
      </c>
      <c r="U186" s="678">
        <v>34632</v>
      </c>
      <c r="V186" s="659">
        <f ca="1">DATEDIF('41.6월마스터취합파일(Before)'!$U186,TODAY(),"Y")</f>
        <v>31</v>
      </c>
      <c r="W186" s="659" t="s">
        <v>2700</v>
      </c>
      <c r="X186" s="659" t="s">
        <v>778</v>
      </c>
      <c r="Y186" s="659" t="s">
        <v>792</v>
      </c>
      <c r="Z186" s="659" t="s">
        <v>274</v>
      </c>
      <c r="AA186" s="659" t="s">
        <v>274</v>
      </c>
      <c r="AB186" s="659" t="s">
        <v>2648</v>
      </c>
      <c r="AC186" s="659" t="s">
        <v>786</v>
      </c>
      <c r="AD186" s="659" t="s">
        <v>2701</v>
      </c>
      <c r="AE186" s="659" t="s">
        <v>891</v>
      </c>
      <c r="AF186" s="992" t="s">
        <v>1605</v>
      </c>
      <c r="AG186" s="992" t="s">
        <v>688</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1313"/>
      <c r="C187" s="659">
        <v>173</v>
      </c>
      <c r="D187" s="659" t="s">
        <v>1568</v>
      </c>
      <c r="E187" s="659">
        <f t="shared" si="4"/>
        <v>169</v>
      </c>
      <c r="F187" s="659" t="s">
        <v>870</v>
      </c>
      <c r="G187" s="659" t="s">
        <v>1578</v>
      </c>
      <c r="H187" s="1008" t="s">
        <v>31</v>
      </c>
      <c r="I187" s="1082" t="s">
        <v>1009</v>
      </c>
      <c r="J187" s="1071" t="s">
        <v>996</v>
      </c>
      <c r="K187" s="1070" t="s">
        <v>2681</v>
      </c>
      <c r="L187" s="1086"/>
      <c r="M187" s="501" t="s">
        <v>727</v>
      </c>
      <c r="N187" s="677"/>
      <c r="O187" s="666"/>
      <c r="P187" s="666"/>
      <c r="Q187" s="1000" t="s">
        <v>766</v>
      </c>
      <c r="R187" s="504" t="s">
        <v>1569</v>
      </c>
      <c r="S187" s="677" t="s">
        <v>1570</v>
      </c>
      <c r="T187" s="659" t="s">
        <v>801</v>
      </c>
      <c r="U187" s="678">
        <v>36632</v>
      </c>
      <c r="V187" s="659">
        <f ca="1">DATEDIF('41.6월마스터취합파일(Before)'!$U187,TODAY(),"Y")</f>
        <v>25</v>
      </c>
      <c r="W187" s="659" t="s">
        <v>1571</v>
      </c>
      <c r="X187" s="659" t="s">
        <v>778</v>
      </c>
      <c r="Y187" s="659" t="s">
        <v>792</v>
      </c>
      <c r="Z187" s="659" t="s">
        <v>740</v>
      </c>
      <c r="AA187" s="659" t="s">
        <v>740</v>
      </c>
      <c r="AB187" s="659" t="s">
        <v>1572</v>
      </c>
      <c r="AC187" s="659" t="s">
        <v>786</v>
      </c>
      <c r="AD187" s="659" t="s">
        <v>1224</v>
      </c>
      <c r="AE187" s="659" t="s">
        <v>891</v>
      </c>
      <c r="AF187" s="992" t="s">
        <v>1605</v>
      </c>
      <c r="AG187" s="992" t="s">
        <v>688</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1023"/>
      <c r="B188" s="1312">
        <v>2</v>
      </c>
      <c r="C188" s="659">
        <v>174</v>
      </c>
      <c r="D188" s="659" t="s">
        <v>1332</v>
      </c>
      <c r="E188" s="659">
        <f t="shared" si="4"/>
        <v>169</v>
      </c>
      <c r="F188" s="659"/>
      <c r="G188" s="659" t="s">
        <v>1578</v>
      </c>
      <c r="H188" s="1008" t="s">
        <v>31</v>
      </c>
      <c r="I188" s="1082" t="s">
        <v>1009</v>
      </c>
      <c r="J188" s="1071" t="s">
        <v>1332</v>
      </c>
      <c r="K188" s="1071" t="s">
        <v>1615</v>
      </c>
      <c r="L188" s="1091"/>
      <c r="M188" s="493" t="s">
        <v>765</v>
      </c>
      <c r="N188" s="677"/>
      <c r="O188" s="666" t="s">
        <v>197</v>
      </c>
      <c r="P188" s="666"/>
      <c r="Q188" s="1000"/>
      <c r="R188" s="493" t="s">
        <v>308</v>
      </c>
      <c r="S188" s="677" t="s">
        <v>1334</v>
      </c>
      <c r="T188" s="659"/>
      <c r="U188" s="678"/>
      <c r="V188" s="659">
        <f ca="1">DATEDIF('41.6월마스터취합파일(Before)'!$U188,TODAY(),"Y")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598"/>
      <c r="B189" s="1313"/>
      <c r="C189" s="659">
        <v>175</v>
      </c>
      <c r="D189" s="659" t="s">
        <v>1615</v>
      </c>
      <c r="E189" s="659">
        <f t="shared" si="4"/>
        <v>170</v>
      </c>
      <c r="F189" s="659" t="s">
        <v>680</v>
      </c>
      <c r="G189" s="659" t="s">
        <v>1578</v>
      </c>
      <c r="H189" s="1008" t="s">
        <v>31</v>
      </c>
      <c r="I189" s="1082" t="s">
        <v>1009</v>
      </c>
      <c r="J189" s="1071" t="s">
        <v>1332</v>
      </c>
      <c r="K189" s="1071" t="s">
        <v>1615</v>
      </c>
      <c r="L189" s="1086"/>
      <c r="M189" s="501" t="s">
        <v>765</v>
      </c>
      <c r="N189" s="677"/>
      <c r="O189" s="666"/>
      <c r="P189" s="666" t="s">
        <v>84</v>
      </c>
      <c r="Q189" s="1000" t="s">
        <v>1617</v>
      </c>
      <c r="R189" s="501" t="s">
        <v>1618</v>
      </c>
      <c r="S189" s="677" t="s">
        <v>1619</v>
      </c>
      <c r="T189" s="659" t="s">
        <v>801</v>
      </c>
      <c r="U189" s="678">
        <v>39593</v>
      </c>
      <c r="V189" s="659">
        <f ca="1">DATEDIF('41.6월마스터취합파일(Before)'!$U189,TODAY(),"Y")</f>
        <v>17</v>
      </c>
      <c r="W189" s="659" t="s">
        <v>1620</v>
      </c>
      <c r="X189" s="659" t="s">
        <v>778</v>
      </c>
      <c r="Y189" s="1075" t="s">
        <v>734</v>
      </c>
      <c r="Z189" s="659" t="s">
        <v>1131</v>
      </c>
      <c r="AA189" s="659" t="s">
        <v>1131</v>
      </c>
      <c r="AB189" s="659"/>
      <c r="AC189" s="659"/>
      <c r="AD189" s="659"/>
      <c r="AE189" s="659" t="s">
        <v>891</v>
      </c>
      <c r="AF189" s="992"/>
      <c r="AG189" s="992" t="s">
        <v>680</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598"/>
      <c r="B190" s="1313"/>
      <c r="C190" s="659">
        <v>176</v>
      </c>
      <c r="D190" s="659" t="s">
        <v>1621</v>
      </c>
      <c r="E190" s="659">
        <f t="shared" si="4"/>
        <v>171</v>
      </c>
      <c r="F190" s="659" t="s">
        <v>688</v>
      </c>
      <c r="G190" s="659" t="s">
        <v>1578</v>
      </c>
      <c r="H190" s="1008" t="s">
        <v>31</v>
      </c>
      <c r="I190" s="1082" t="s">
        <v>1009</v>
      </c>
      <c r="J190" s="1071" t="s">
        <v>1332</v>
      </c>
      <c r="K190" s="1071" t="s">
        <v>1615</v>
      </c>
      <c r="L190" s="1086"/>
      <c r="M190" s="501" t="s">
        <v>765</v>
      </c>
      <c r="N190" s="677"/>
      <c r="O190" s="666"/>
      <c r="P190" s="666"/>
      <c r="Q190" s="1000" t="s">
        <v>799</v>
      </c>
      <c r="R190" s="501" t="s">
        <v>1622</v>
      </c>
      <c r="S190" s="677" t="s">
        <v>1623</v>
      </c>
      <c r="T190" s="659" t="s">
        <v>801</v>
      </c>
      <c r="U190" s="678">
        <v>34308</v>
      </c>
      <c r="V190" s="659">
        <f ca="1">DATEDIF('41.6월마스터취합파일(Before)'!$U190,TODAY(),"Y")</f>
        <v>32</v>
      </c>
      <c r="W190" s="659" t="s">
        <v>1624</v>
      </c>
      <c r="X190" s="659" t="s">
        <v>778</v>
      </c>
      <c r="Y190" s="659" t="s">
        <v>792</v>
      </c>
      <c r="Z190" s="659" t="s">
        <v>676</v>
      </c>
      <c r="AA190" s="659" t="s">
        <v>676</v>
      </c>
      <c r="AB190" s="659" t="s">
        <v>1275</v>
      </c>
      <c r="AC190" s="659"/>
      <c r="AD190" s="659"/>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598"/>
      <c r="B191" s="1313"/>
      <c r="C191" s="659">
        <v>177</v>
      </c>
      <c r="D191" s="659" t="s">
        <v>1625</v>
      </c>
      <c r="E191" s="659">
        <f t="shared" si="4"/>
        <v>172</v>
      </c>
      <c r="F191" s="659" t="s">
        <v>688</v>
      </c>
      <c r="G191" s="659" t="s">
        <v>1578</v>
      </c>
      <c r="H191" s="1008" t="s">
        <v>31</v>
      </c>
      <c r="I191" s="1082" t="s">
        <v>1009</v>
      </c>
      <c r="J191" s="1071" t="s">
        <v>1332</v>
      </c>
      <c r="K191" s="1071" t="s">
        <v>1615</v>
      </c>
      <c r="L191" s="1086"/>
      <c r="M191" s="501" t="s">
        <v>765</v>
      </c>
      <c r="N191" s="677"/>
      <c r="O191" s="666"/>
      <c r="P191" s="666"/>
      <c r="Q191" s="1000" t="s">
        <v>766</v>
      </c>
      <c r="R191" s="501" t="s">
        <v>1626</v>
      </c>
      <c r="S191" s="677" t="s">
        <v>1627</v>
      </c>
      <c r="T191" s="659" t="s">
        <v>801</v>
      </c>
      <c r="U191" s="678">
        <v>36350</v>
      </c>
      <c r="V191" s="659">
        <f ca="1">DATEDIF('41.6월마스터취합파일(Before)'!$U191,TODAY(),"Y")</f>
        <v>26</v>
      </c>
      <c r="W191" s="659" t="s">
        <v>1628</v>
      </c>
      <c r="X191" s="659" t="s">
        <v>778</v>
      </c>
      <c r="Y191" s="659" t="s">
        <v>784</v>
      </c>
      <c r="Z191" s="659" t="s">
        <v>676</v>
      </c>
      <c r="AA191" s="659" t="s">
        <v>676</v>
      </c>
      <c r="AB191" s="659" t="s">
        <v>1629</v>
      </c>
      <c r="AC191" s="659"/>
      <c r="AD191" s="659"/>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598"/>
      <c r="B192" s="1313"/>
      <c r="C192" s="659">
        <v>178</v>
      </c>
      <c r="D192" s="659" t="s">
        <v>1630</v>
      </c>
      <c r="E192" s="659">
        <f t="shared" si="4"/>
        <v>173</v>
      </c>
      <c r="F192" s="659" t="s">
        <v>688</v>
      </c>
      <c r="G192" s="659" t="s">
        <v>1578</v>
      </c>
      <c r="H192" s="1008" t="s">
        <v>31</v>
      </c>
      <c r="I192" s="1082" t="s">
        <v>1009</v>
      </c>
      <c r="J192" s="1071" t="s">
        <v>1332</v>
      </c>
      <c r="K192" s="1071" t="s">
        <v>1615</v>
      </c>
      <c r="L192" s="1086"/>
      <c r="M192" s="501" t="s">
        <v>765</v>
      </c>
      <c r="N192" s="677"/>
      <c r="O192" s="666"/>
      <c r="P192" s="666"/>
      <c r="Q192" s="1000" t="s">
        <v>766</v>
      </c>
      <c r="R192" s="501" t="s">
        <v>1631</v>
      </c>
      <c r="S192" s="677" t="s">
        <v>1632</v>
      </c>
      <c r="T192" s="659" t="s">
        <v>731</v>
      </c>
      <c r="U192" s="678">
        <v>36950</v>
      </c>
      <c r="V192" s="659">
        <f ca="1">DATEDIF('41.6월마스터취합파일(Before)'!$U192,TODAY(),"Y")</f>
        <v>24</v>
      </c>
      <c r="W192" s="659" t="s">
        <v>1633</v>
      </c>
      <c r="X192" s="659" t="s">
        <v>778</v>
      </c>
      <c r="Y192" s="659" t="s">
        <v>792</v>
      </c>
      <c r="Z192" s="659" t="s">
        <v>676</v>
      </c>
      <c r="AA192" s="659" t="s">
        <v>676</v>
      </c>
      <c r="AB192" s="659" t="s">
        <v>1634</v>
      </c>
      <c r="AC192" s="659"/>
      <c r="AD192" s="659"/>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598"/>
      <c r="B193" s="1313"/>
      <c r="C193" s="659">
        <v>179</v>
      </c>
      <c r="D193" s="659" t="s">
        <v>1635</v>
      </c>
      <c r="E193" s="659">
        <f t="shared" si="4"/>
        <v>174</v>
      </c>
      <c r="F193" s="659" t="s">
        <v>688</v>
      </c>
      <c r="G193" s="659" t="s">
        <v>1578</v>
      </c>
      <c r="H193" s="1008" t="s">
        <v>31</v>
      </c>
      <c r="I193" s="1082" t="s">
        <v>1009</v>
      </c>
      <c r="J193" s="1071" t="s">
        <v>1332</v>
      </c>
      <c r="K193" s="1071" t="s">
        <v>1615</v>
      </c>
      <c r="L193" s="1086"/>
      <c r="M193" s="501" t="s">
        <v>765</v>
      </c>
      <c r="N193" s="677"/>
      <c r="O193" s="666"/>
      <c r="P193" s="666"/>
      <c r="Q193" s="1000" t="s">
        <v>766</v>
      </c>
      <c r="R193" s="501" t="s">
        <v>1636</v>
      </c>
      <c r="S193" s="677" t="s">
        <v>1637</v>
      </c>
      <c r="T193" s="659" t="s">
        <v>731</v>
      </c>
      <c r="U193" s="678">
        <v>37497</v>
      </c>
      <c r="V193" s="659">
        <f ca="1">DATEDIF('41.6월마스터취합파일(Before)'!$U193,TODAY(),"Y")</f>
        <v>23</v>
      </c>
      <c r="W193" s="659" t="s">
        <v>1638</v>
      </c>
      <c r="X193" s="659" t="s">
        <v>778</v>
      </c>
      <c r="Y193" s="659" t="s">
        <v>792</v>
      </c>
      <c r="Z193" s="659" t="s">
        <v>676</v>
      </c>
      <c r="AA193" s="659" t="s">
        <v>1059</v>
      </c>
      <c r="AB193" s="659" t="s">
        <v>1639</v>
      </c>
      <c r="AC193" s="659"/>
      <c r="AD193" s="659"/>
      <c r="AE193" s="659" t="s">
        <v>891</v>
      </c>
      <c r="AF193" s="992"/>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598"/>
      <c r="B194" s="1313"/>
      <c r="C194" s="659">
        <v>180</v>
      </c>
      <c r="D194" s="659" t="s">
        <v>1655</v>
      </c>
      <c r="E194" s="659">
        <f t="shared" si="4"/>
        <v>175</v>
      </c>
      <c r="F194" s="659" t="s">
        <v>688</v>
      </c>
      <c r="G194" s="659" t="s">
        <v>1578</v>
      </c>
      <c r="H194" s="1008" t="s">
        <v>31</v>
      </c>
      <c r="I194" s="1082" t="s">
        <v>1009</v>
      </c>
      <c r="J194" s="1071" t="s">
        <v>1332</v>
      </c>
      <c r="K194" s="1071" t="s">
        <v>1615</v>
      </c>
      <c r="L194" s="1086"/>
      <c r="M194" s="501" t="s">
        <v>765</v>
      </c>
      <c r="N194" s="677"/>
      <c r="O194" s="666"/>
      <c r="P194" s="666"/>
      <c r="Q194" s="1000" t="s">
        <v>766</v>
      </c>
      <c r="R194" s="501" t="s">
        <v>1656</v>
      </c>
      <c r="S194" s="677" t="s">
        <v>1657</v>
      </c>
      <c r="T194" s="659" t="s">
        <v>801</v>
      </c>
      <c r="U194" s="678">
        <v>37693</v>
      </c>
      <c r="V194" s="659">
        <f ca="1">DATEDIF('41.6월마스터취합파일(Before)'!$U194,TODAY(),"Y")</f>
        <v>22</v>
      </c>
      <c r="W194" s="659" t="s">
        <v>1658</v>
      </c>
      <c r="X194" s="659" t="s">
        <v>778</v>
      </c>
      <c r="Y194" s="659" t="s">
        <v>792</v>
      </c>
      <c r="Z194" s="659" t="s">
        <v>676</v>
      </c>
      <c r="AA194" s="659" t="s">
        <v>1059</v>
      </c>
      <c r="AB194" s="659" t="s">
        <v>1126</v>
      </c>
      <c r="AC194" s="659"/>
      <c r="AD194" s="659"/>
      <c r="AE194" s="659" t="s">
        <v>891</v>
      </c>
      <c r="AF194" s="992"/>
      <c r="AG194" s="992" t="s">
        <v>688</v>
      </c>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604"/>
      <c r="B195" s="1314"/>
      <c r="C195" s="659">
        <v>181</v>
      </c>
      <c r="D195" s="659" t="s">
        <v>1660</v>
      </c>
      <c r="E195" s="659">
        <f t="shared" si="4"/>
        <v>176</v>
      </c>
      <c r="F195" s="659" t="s">
        <v>680</v>
      </c>
      <c r="G195" s="659" t="s">
        <v>1578</v>
      </c>
      <c r="H195" s="1008" t="s">
        <v>31</v>
      </c>
      <c r="I195" s="1082" t="s">
        <v>1009</v>
      </c>
      <c r="J195" s="1071" t="s">
        <v>1332</v>
      </c>
      <c r="K195" s="1071" t="s">
        <v>1615</v>
      </c>
      <c r="L195" s="1086"/>
      <c r="M195" s="501" t="s">
        <v>765</v>
      </c>
      <c r="N195" s="677"/>
      <c r="O195" s="666"/>
      <c r="P195" s="666"/>
      <c r="Q195" s="1000" t="s">
        <v>1617</v>
      </c>
      <c r="R195" s="504" t="s">
        <v>1661</v>
      </c>
      <c r="S195" s="677" t="s">
        <v>1662</v>
      </c>
      <c r="T195" s="659" t="s">
        <v>801</v>
      </c>
      <c r="U195" s="678">
        <v>39312</v>
      </c>
      <c r="V195" s="659">
        <f ca="1">DATEDIF('41.6월마스터취합파일(Before)'!$U195,TODAY(),"Y")</f>
        <v>18</v>
      </c>
      <c r="W195" s="659" t="s">
        <v>1663</v>
      </c>
      <c r="X195" s="659" t="s">
        <v>778</v>
      </c>
      <c r="Y195" s="659" t="s">
        <v>792</v>
      </c>
      <c r="Z195" s="659" t="s">
        <v>1508</v>
      </c>
      <c r="AA195" s="659" t="s">
        <v>1508</v>
      </c>
      <c r="AB195" s="659"/>
      <c r="AC195" s="659" t="s">
        <v>786</v>
      </c>
      <c r="AD195" s="659" t="s">
        <v>1664</v>
      </c>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457"/>
      <c r="B196" s="456"/>
      <c r="C196" s="659">
        <v>182</v>
      </c>
      <c r="D196" s="659" t="s">
        <v>1063</v>
      </c>
      <c r="E196" s="659">
        <f t="shared" si="4"/>
        <v>176</v>
      </c>
      <c r="F196" s="659"/>
      <c r="G196" s="659" t="s">
        <v>1578</v>
      </c>
      <c r="H196" s="1008" t="s">
        <v>31</v>
      </c>
      <c r="I196" s="1082" t="s">
        <v>1009</v>
      </c>
      <c r="J196" s="1071" t="s">
        <v>1063</v>
      </c>
      <c r="K196" s="1011" t="s">
        <v>726</v>
      </c>
      <c r="L196" s="1086"/>
      <c r="M196" s="493" t="s">
        <v>841</v>
      </c>
      <c r="N196" s="677"/>
      <c r="O196" s="666" t="s">
        <v>197</v>
      </c>
      <c r="P196" s="666"/>
      <c r="Q196" s="1000"/>
      <c r="R196" s="493" t="s">
        <v>199</v>
      </c>
      <c r="S196" s="677" t="s">
        <v>1064</v>
      </c>
      <c r="T196" s="659"/>
      <c r="U196" s="678"/>
      <c r="V196" s="659">
        <f ca="1">DATEDIF('41.6월마스터취합파일(Before)'!$U196,TODAY(),"Y")</f>
        <v>126</v>
      </c>
      <c r="W196" s="659"/>
      <c r="X196" s="659"/>
      <c r="Y196" s="659"/>
      <c r="Z196" s="659"/>
      <c r="AA196" s="659"/>
      <c r="AB196" s="659"/>
      <c r="AC196" s="659" t="s">
        <v>1012</v>
      </c>
      <c r="AD196" s="659"/>
      <c r="AE196" s="659"/>
      <c r="AF196" s="992"/>
      <c r="AG196" s="992"/>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457"/>
      <c r="B197" s="456"/>
      <c r="C197" s="659">
        <v>183</v>
      </c>
      <c r="D197" s="659" t="s">
        <v>1501</v>
      </c>
      <c r="E197" s="659">
        <f t="shared" si="4"/>
        <v>177</v>
      </c>
      <c r="F197" s="659" t="s">
        <v>680</v>
      </c>
      <c r="G197" s="659" t="s">
        <v>1578</v>
      </c>
      <c r="H197" s="1008" t="s">
        <v>31</v>
      </c>
      <c r="I197" s="1082" t="s">
        <v>1009</v>
      </c>
      <c r="J197" s="1071" t="s">
        <v>1063</v>
      </c>
      <c r="K197" s="1011" t="s">
        <v>726</v>
      </c>
      <c r="L197" s="1091"/>
      <c r="M197" s="501" t="s">
        <v>841</v>
      </c>
      <c r="N197" s="677" t="s">
        <v>365</v>
      </c>
      <c r="O197" s="666"/>
      <c r="P197" s="666"/>
      <c r="Q197" s="1000" t="s">
        <v>850</v>
      </c>
      <c r="R197" s="501" t="s">
        <v>267</v>
      </c>
      <c r="S197" s="677" t="s">
        <v>1502</v>
      </c>
      <c r="T197" s="659" t="s">
        <v>801</v>
      </c>
      <c r="U197" s="678">
        <v>15134</v>
      </c>
      <c r="V197" s="659">
        <f ca="1">DATEDIF('41.6월마스터취합파일(Before)'!$U197,TODAY(),"Y")</f>
        <v>84</v>
      </c>
      <c r="W197" s="659" t="s">
        <v>1503</v>
      </c>
      <c r="X197" s="659" t="s">
        <v>778</v>
      </c>
      <c r="Y197" s="659" t="s">
        <v>792</v>
      </c>
      <c r="Z197" s="659" t="s">
        <v>676</v>
      </c>
      <c r="AA197" s="659" t="s">
        <v>676</v>
      </c>
      <c r="AB197" s="659" t="s">
        <v>1500</v>
      </c>
      <c r="AC197" s="659"/>
      <c r="AD197" s="659"/>
      <c r="AE197" s="659" t="s">
        <v>874</v>
      </c>
      <c r="AF197" s="992"/>
      <c r="AG197" s="992" t="s">
        <v>680</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457"/>
      <c r="B198" s="456"/>
      <c r="C198" s="659">
        <v>184</v>
      </c>
      <c r="D198" s="659" t="s">
        <v>1492</v>
      </c>
      <c r="E198" s="659">
        <f t="shared" si="4"/>
        <v>178</v>
      </c>
      <c r="F198" s="659" t="s">
        <v>680</v>
      </c>
      <c r="G198" s="659" t="s">
        <v>1578</v>
      </c>
      <c r="H198" s="1008" t="s">
        <v>31</v>
      </c>
      <c r="I198" s="1082" t="s">
        <v>1009</v>
      </c>
      <c r="J198" s="1071" t="s">
        <v>1063</v>
      </c>
      <c r="K198" s="1011" t="s">
        <v>726</v>
      </c>
      <c r="L198" s="1073"/>
      <c r="M198" s="501" t="s">
        <v>841</v>
      </c>
      <c r="N198" s="677" t="s">
        <v>365</v>
      </c>
      <c r="O198" s="666"/>
      <c r="P198" s="666"/>
      <c r="Q198" s="1000" t="s">
        <v>850</v>
      </c>
      <c r="R198" s="501" t="s">
        <v>220</v>
      </c>
      <c r="S198" s="677" t="s">
        <v>1494</v>
      </c>
      <c r="T198" s="659" t="s">
        <v>801</v>
      </c>
      <c r="U198" s="678">
        <v>18593</v>
      </c>
      <c r="V198" s="659">
        <f ca="1">DATEDIF('41.6월마스터취합파일(Before)'!$U198,TODAY(),"Y")</f>
        <v>75</v>
      </c>
      <c r="W198" s="659" t="s">
        <v>1495</v>
      </c>
      <c r="X198" s="659" t="s">
        <v>778</v>
      </c>
      <c r="Y198" s="659" t="s">
        <v>792</v>
      </c>
      <c r="Z198" s="659" t="s">
        <v>676</v>
      </c>
      <c r="AA198" s="659" t="s">
        <v>676</v>
      </c>
      <c r="AB198" s="659" t="s">
        <v>1496</v>
      </c>
      <c r="AC198" s="659"/>
      <c r="AD198" s="659"/>
      <c r="AE198" s="659" t="s">
        <v>874</v>
      </c>
      <c r="AF198" s="992"/>
      <c r="AG198" s="992" t="s">
        <v>680</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457"/>
      <c r="B199" s="456"/>
      <c r="C199" s="659">
        <v>185</v>
      </c>
      <c r="D199" s="659" t="s">
        <v>1504</v>
      </c>
      <c r="E199" s="659">
        <f t="shared" si="4"/>
        <v>179</v>
      </c>
      <c r="F199" s="659" t="s">
        <v>680</v>
      </c>
      <c r="G199" s="659" t="s">
        <v>1578</v>
      </c>
      <c r="H199" s="1008" t="s">
        <v>31</v>
      </c>
      <c r="I199" s="1082" t="s">
        <v>1009</v>
      </c>
      <c r="J199" s="1071" t="s">
        <v>1063</v>
      </c>
      <c r="K199" s="1011" t="s">
        <v>726</v>
      </c>
      <c r="L199" s="1073"/>
      <c r="M199" s="501" t="s">
        <v>841</v>
      </c>
      <c r="N199" s="677" t="s">
        <v>365</v>
      </c>
      <c r="O199" s="666"/>
      <c r="P199" s="666"/>
      <c r="Q199" s="1000" t="s">
        <v>799</v>
      </c>
      <c r="R199" s="501" t="s">
        <v>1505</v>
      </c>
      <c r="S199" s="677" t="s">
        <v>1506</v>
      </c>
      <c r="T199" s="659" t="s">
        <v>801</v>
      </c>
      <c r="U199" s="678">
        <v>20092</v>
      </c>
      <c r="V199" s="659">
        <f ca="1">DATEDIF('41.6월마스터취합파일(Before)'!$U199,TODAY(),"Y")</f>
        <v>71</v>
      </c>
      <c r="W199" s="659" t="s">
        <v>1507</v>
      </c>
      <c r="X199" s="659" t="s">
        <v>778</v>
      </c>
      <c r="Y199" s="659" t="s">
        <v>792</v>
      </c>
      <c r="Z199" s="659" t="s">
        <v>1508</v>
      </c>
      <c r="AA199" s="659" t="s">
        <v>1508</v>
      </c>
      <c r="AB199" s="659" t="s">
        <v>1509</v>
      </c>
      <c r="AC199" s="659"/>
      <c r="AD199" s="659"/>
      <c r="AE199" s="659" t="s">
        <v>874</v>
      </c>
      <c r="AF199" s="992"/>
      <c r="AG199" s="992" t="s">
        <v>680</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457"/>
      <c r="B200" s="456"/>
      <c r="C200" s="659">
        <v>186</v>
      </c>
      <c r="D200" s="659" t="s">
        <v>1510</v>
      </c>
      <c r="E200" s="659">
        <f t="shared" si="4"/>
        <v>180</v>
      </c>
      <c r="F200" s="659" t="s">
        <v>680</v>
      </c>
      <c r="G200" s="659" t="s">
        <v>1578</v>
      </c>
      <c r="H200" s="1008" t="s">
        <v>31</v>
      </c>
      <c r="I200" s="1082" t="s">
        <v>1009</v>
      </c>
      <c r="J200" s="1071" t="s">
        <v>1063</v>
      </c>
      <c r="K200" s="1011" t="s">
        <v>726</v>
      </c>
      <c r="L200" s="1073"/>
      <c r="M200" s="501" t="s">
        <v>841</v>
      </c>
      <c r="N200" s="677" t="s">
        <v>365</v>
      </c>
      <c r="O200" s="666"/>
      <c r="P200" s="666"/>
      <c r="Q200" s="1000" t="s">
        <v>799</v>
      </c>
      <c r="R200" s="501" t="s">
        <v>310</v>
      </c>
      <c r="S200" s="677" t="s">
        <v>1511</v>
      </c>
      <c r="T200" s="659" t="s">
        <v>801</v>
      </c>
      <c r="U200" s="678">
        <v>20242</v>
      </c>
      <c r="V200" s="659">
        <f ca="1">DATEDIF('41.6월마스터취합파일(Before)'!$U200,TODAY(),"Y")</f>
        <v>70</v>
      </c>
      <c r="W200" s="659" t="s">
        <v>1512</v>
      </c>
      <c r="X200" s="659" t="s">
        <v>778</v>
      </c>
      <c r="Y200" s="659" t="s">
        <v>792</v>
      </c>
      <c r="Z200" s="659" t="s">
        <v>676</v>
      </c>
      <c r="AA200" s="659" t="s">
        <v>676</v>
      </c>
      <c r="AB200" s="659" t="s">
        <v>1037</v>
      </c>
      <c r="AC200" s="659"/>
      <c r="AD200" s="659"/>
      <c r="AE200" s="659" t="s">
        <v>874</v>
      </c>
      <c r="AF200" s="992"/>
      <c r="AG200" s="992" t="s">
        <v>680</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457"/>
      <c r="B201" s="456"/>
      <c r="C201" s="659">
        <v>187</v>
      </c>
      <c r="D201" s="659" t="s">
        <v>1153</v>
      </c>
      <c r="E201" s="659">
        <f t="shared" si="4"/>
        <v>181</v>
      </c>
      <c r="F201" s="659" t="s">
        <v>680</v>
      </c>
      <c r="G201" s="659" t="s">
        <v>1578</v>
      </c>
      <c r="H201" s="1008" t="s">
        <v>31</v>
      </c>
      <c r="I201" s="1082" t="s">
        <v>1009</v>
      </c>
      <c r="J201" s="1071" t="s">
        <v>1063</v>
      </c>
      <c r="K201" s="1011" t="s">
        <v>726</v>
      </c>
      <c r="L201" s="1073"/>
      <c r="M201" s="501" t="s">
        <v>841</v>
      </c>
      <c r="N201" s="677" t="s">
        <v>365</v>
      </c>
      <c r="O201" s="666"/>
      <c r="P201" s="666"/>
      <c r="Q201" s="1000" t="s">
        <v>799</v>
      </c>
      <c r="R201" s="501" t="s">
        <v>217</v>
      </c>
      <c r="S201" s="677" t="s">
        <v>1154</v>
      </c>
      <c r="T201" s="659" t="s">
        <v>801</v>
      </c>
      <c r="U201" s="678">
        <v>22348</v>
      </c>
      <c r="V201" s="659">
        <f ca="1">DATEDIF('41.6월마스터취합파일(Before)'!$U201,TODAY(),"Y")</f>
        <v>64</v>
      </c>
      <c r="W201" s="659" t="s">
        <v>1155</v>
      </c>
      <c r="X201" s="659" t="s">
        <v>778</v>
      </c>
      <c r="Y201" s="659" t="s">
        <v>792</v>
      </c>
      <c r="Z201" s="659" t="s">
        <v>676</v>
      </c>
      <c r="AA201" s="659" t="s">
        <v>676</v>
      </c>
      <c r="AB201" s="659" t="s">
        <v>1037</v>
      </c>
      <c r="AC201" s="659"/>
      <c r="AD201" s="659"/>
      <c r="AE201" s="659" t="s">
        <v>874</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188</v>
      </c>
      <c r="D202" s="659" t="s">
        <v>1493</v>
      </c>
      <c r="E202" s="659">
        <f t="shared" si="4"/>
        <v>182</v>
      </c>
      <c r="F202" s="659" t="s">
        <v>680</v>
      </c>
      <c r="G202" s="659" t="s">
        <v>1578</v>
      </c>
      <c r="H202" s="1008" t="s">
        <v>31</v>
      </c>
      <c r="I202" s="1082" t="s">
        <v>1009</v>
      </c>
      <c r="J202" s="1071" t="s">
        <v>1063</v>
      </c>
      <c r="K202" s="1011" t="s">
        <v>726</v>
      </c>
      <c r="L202" s="1073"/>
      <c r="M202" s="501" t="s">
        <v>841</v>
      </c>
      <c r="N202" s="677" t="s">
        <v>365</v>
      </c>
      <c r="O202" s="666"/>
      <c r="P202" s="666"/>
      <c r="Q202" s="1000" t="s">
        <v>799</v>
      </c>
      <c r="R202" s="501" t="s">
        <v>1497</v>
      </c>
      <c r="S202" s="677" t="s">
        <v>1498</v>
      </c>
      <c r="T202" s="659" t="s">
        <v>801</v>
      </c>
      <c r="U202" s="678">
        <v>23999</v>
      </c>
      <c r="V202" s="659">
        <f ca="1">DATEDIF('41.6월마스터취합파일(Before)'!$U202,TODAY(),"Y")</f>
        <v>60</v>
      </c>
      <c r="W202" s="659" t="s">
        <v>1499</v>
      </c>
      <c r="X202" s="659" t="s">
        <v>778</v>
      </c>
      <c r="Y202" s="659" t="s">
        <v>792</v>
      </c>
      <c r="Z202" s="659" t="s">
        <v>676</v>
      </c>
      <c r="AA202" s="659" t="s">
        <v>676</v>
      </c>
      <c r="AB202" s="659" t="s">
        <v>1500</v>
      </c>
      <c r="AC202" s="659"/>
      <c r="AD202" s="659"/>
      <c r="AE202" s="659" t="s">
        <v>874</v>
      </c>
      <c r="AF202" s="992"/>
      <c r="AG202" s="992" t="s">
        <v>680</v>
      </c>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189</v>
      </c>
      <c r="D203" s="659" t="s">
        <v>1156</v>
      </c>
      <c r="E203" s="659">
        <f t="shared" si="4"/>
        <v>183</v>
      </c>
      <c r="F203" s="659" t="s">
        <v>680</v>
      </c>
      <c r="G203" s="659" t="s">
        <v>1578</v>
      </c>
      <c r="H203" s="1008" t="s">
        <v>31</v>
      </c>
      <c r="I203" s="1082" t="s">
        <v>1009</v>
      </c>
      <c r="J203" s="1071" t="s">
        <v>1063</v>
      </c>
      <c r="K203" s="1011" t="s">
        <v>726</v>
      </c>
      <c r="L203" s="1073"/>
      <c r="M203" s="501" t="s">
        <v>841</v>
      </c>
      <c r="N203" s="677" t="s">
        <v>365</v>
      </c>
      <c r="O203" s="666"/>
      <c r="P203" s="666"/>
      <c r="Q203" s="1000" t="s">
        <v>799</v>
      </c>
      <c r="R203" s="504" t="s">
        <v>1157</v>
      </c>
      <c r="S203" s="677" t="s">
        <v>1158</v>
      </c>
      <c r="T203" s="659" t="s">
        <v>801</v>
      </c>
      <c r="U203" s="678">
        <v>25612</v>
      </c>
      <c r="V203" s="659">
        <f ca="1">DATEDIF('41.6월마스터취합파일(Before)'!$U203,TODAY(),"Y")</f>
        <v>55</v>
      </c>
      <c r="W203" s="659" t="s">
        <v>1159</v>
      </c>
      <c r="X203" s="659" t="s">
        <v>778</v>
      </c>
      <c r="Y203" s="659" t="s">
        <v>792</v>
      </c>
      <c r="Z203" s="659" t="s">
        <v>676</v>
      </c>
      <c r="AA203" s="659" t="s">
        <v>676</v>
      </c>
      <c r="AB203" s="659" t="s">
        <v>1037</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190</v>
      </c>
      <c r="D204" s="659" t="s">
        <v>1080</v>
      </c>
      <c r="E204" s="659">
        <f t="shared" si="4"/>
        <v>183</v>
      </c>
      <c r="F204" s="659"/>
      <c r="G204" s="659" t="s">
        <v>1578</v>
      </c>
      <c r="H204" s="1008" t="s">
        <v>31</v>
      </c>
      <c r="I204" s="1082" t="s">
        <v>1009</v>
      </c>
      <c r="J204" s="1071" t="s">
        <v>1080</v>
      </c>
      <c r="K204" s="1011" t="s">
        <v>726</v>
      </c>
      <c r="L204" s="1073"/>
      <c r="M204" s="493" t="s">
        <v>909</v>
      </c>
      <c r="N204" s="677"/>
      <c r="O204" s="666" t="s">
        <v>197</v>
      </c>
      <c r="P204" s="666"/>
      <c r="Q204" s="1000"/>
      <c r="R204" s="493" t="s">
        <v>200</v>
      </c>
      <c r="S204" s="677" t="s">
        <v>1081</v>
      </c>
      <c r="T204" s="659"/>
      <c r="U204" s="678"/>
      <c r="V204" s="659">
        <f ca="1">DATEDIF('41.6월마스터취합파일(Before)'!$U204,TODAY(),"Y")</f>
        <v>126</v>
      </c>
      <c r="W204" s="659"/>
      <c r="X204" s="659"/>
      <c r="Y204" s="659"/>
      <c r="Z204" s="659"/>
      <c r="AA204" s="659"/>
      <c r="AB204" s="659"/>
      <c r="AC204" s="659" t="s">
        <v>1012</v>
      </c>
      <c r="AD204" s="659"/>
      <c r="AE204" s="659"/>
      <c r="AF204" s="992"/>
      <c r="AG204" s="992"/>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191</v>
      </c>
      <c r="D205" s="659" t="s">
        <v>1528</v>
      </c>
      <c r="E205" s="659">
        <f t="shared" si="4"/>
        <v>184</v>
      </c>
      <c r="F205" s="659" t="s">
        <v>680</v>
      </c>
      <c r="G205" s="659" t="s">
        <v>1578</v>
      </c>
      <c r="H205" s="1008" t="s">
        <v>31</v>
      </c>
      <c r="I205" s="1082" t="s">
        <v>1009</v>
      </c>
      <c r="J205" s="1071" t="s">
        <v>1080</v>
      </c>
      <c r="K205" s="1011" t="s">
        <v>726</v>
      </c>
      <c r="L205" s="1091"/>
      <c r="M205" s="501" t="s">
        <v>909</v>
      </c>
      <c r="N205" s="677" t="s">
        <v>365</v>
      </c>
      <c r="O205" s="666"/>
      <c r="P205" s="666"/>
      <c r="Q205" s="1000" t="s">
        <v>799</v>
      </c>
      <c r="R205" s="501" t="s">
        <v>1529</v>
      </c>
      <c r="S205" s="677" t="s">
        <v>1530</v>
      </c>
      <c r="T205" s="659" t="s">
        <v>801</v>
      </c>
      <c r="U205" s="678">
        <v>31403</v>
      </c>
      <c r="V205" s="659">
        <f ca="1">DATEDIF('41.6월마스터취합파일(Before)'!$U205,TODAY(),"Y")</f>
        <v>40</v>
      </c>
      <c r="W205" s="659" t="s">
        <v>1531</v>
      </c>
      <c r="X205" s="659" t="s">
        <v>778</v>
      </c>
      <c r="Y205" s="659" t="s">
        <v>792</v>
      </c>
      <c r="Z205" s="659" t="s">
        <v>1532</v>
      </c>
      <c r="AA205" s="659" t="s">
        <v>676</v>
      </c>
      <c r="AB205" s="659" t="s">
        <v>1533</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192</v>
      </c>
      <c r="D206" s="659" t="s">
        <v>1513</v>
      </c>
      <c r="E206" s="659">
        <f t="shared" si="4"/>
        <v>185</v>
      </c>
      <c r="F206" s="659" t="s">
        <v>680</v>
      </c>
      <c r="G206" s="659" t="s">
        <v>1578</v>
      </c>
      <c r="H206" s="1008" t="s">
        <v>31</v>
      </c>
      <c r="I206" s="1082" t="s">
        <v>1009</v>
      </c>
      <c r="J206" s="1071" t="s">
        <v>1080</v>
      </c>
      <c r="K206" s="1011" t="s">
        <v>726</v>
      </c>
      <c r="L206" s="1101"/>
      <c r="M206" s="501" t="s">
        <v>909</v>
      </c>
      <c r="N206" s="677" t="s">
        <v>365</v>
      </c>
      <c r="O206" s="666"/>
      <c r="P206" s="666"/>
      <c r="Q206" s="1000" t="s">
        <v>799</v>
      </c>
      <c r="R206" s="501" t="s">
        <v>1516</v>
      </c>
      <c r="S206" s="677" t="s">
        <v>1517</v>
      </c>
      <c r="T206" s="659" t="s">
        <v>801</v>
      </c>
      <c r="U206" s="678">
        <v>32534</v>
      </c>
      <c r="V206" s="659">
        <f ca="1">DATEDIF('41.6월마스터취합파일(Before)'!$U206,TODAY(),"Y")</f>
        <v>37</v>
      </c>
      <c r="W206" s="659" t="s">
        <v>1518</v>
      </c>
      <c r="X206" s="659" t="s">
        <v>778</v>
      </c>
      <c r="Y206" s="659" t="s">
        <v>792</v>
      </c>
      <c r="Z206" s="659" t="s">
        <v>676</v>
      </c>
      <c r="AA206" s="659" t="s">
        <v>676</v>
      </c>
      <c r="AB206" s="659" t="s">
        <v>1110</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193</v>
      </c>
      <c r="D207" s="659" t="s">
        <v>1553</v>
      </c>
      <c r="E207" s="659">
        <f t="shared" si="4"/>
        <v>186</v>
      </c>
      <c r="F207" s="659" t="s">
        <v>680</v>
      </c>
      <c r="G207" s="659" t="s">
        <v>1578</v>
      </c>
      <c r="H207" s="1008" t="s">
        <v>31</v>
      </c>
      <c r="I207" s="1082" t="s">
        <v>1009</v>
      </c>
      <c r="J207" s="1071" t="s">
        <v>1080</v>
      </c>
      <c r="K207" s="1011" t="s">
        <v>726</v>
      </c>
      <c r="L207" s="1101"/>
      <c r="M207" s="501" t="s">
        <v>909</v>
      </c>
      <c r="N207" s="677" t="s">
        <v>365</v>
      </c>
      <c r="O207" s="666"/>
      <c r="P207" s="666"/>
      <c r="Q207" s="1000" t="s">
        <v>799</v>
      </c>
      <c r="R207" s="501" t="s">
        <v>1554</v>
      </c>
      <c r="S207" s="677" t="s">
        <v>1555</v>
      </c>
      <c r="T207" s="659" t="s">
        <v>801</v>
      </c>
      <c r="U207" s="678">
        <v>33526</v>
      </c>
      <c r="V207" s="659">
        <f ca="1">DATEDIF('41.6월마스터취합파일(Before)'!$U207,TODAY(),"Y")</f>
        <v>34</v>
      </c>
      <c r="W207" s="659" t="s">
        <v>1556</v>
      </c>
      <c r="X207" s="659" t="s">
        <v>778</v>
      </c>
      <c r="Y207" s="659" t="s">
        <v>792</v>
      </c>
      <c r="Z207" s="659" t="s">
        <v>676</v>
      </c>
      <c r="AA207" s="659" t="s">
        <v>676</v>
      </c>
      <c r="AB207" s="659" t="s">
        <v>1037</v>
      </c>
      <c r="AC207" s="659" t="s">
        <v>786</v>
      </c>
      <c r="AD207" s="659" t="s">
        <v>1557</v>
      </c>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194</v>
      </c>
      <c r="D208" s="659" t="s">
        <v>1514</v>
      </c>
      <c r="E208" s="659">
        <f t="shared" si="4"/>
        <v>187</v>
      </c>
      <c r="F208" s="659" t="s">
        <v>680</v>
      </c>
      <c r="G208" s="659" t="s">
        <v>1578</v>
      </c>
      <c r="H208" s="1008" t="s">
        <v>31</v>
      </c>
      <c r="I208" s="1082" t="s">
        <v>1009</v>
      </c>
      <c r="J208" s="1071" t="s">
        <v>1080</v>
      </c>
      <c r="K208" s="1011" t="s">
        <v>726</v>
      </c>
      <c r="L208" s="1101"/>
      <c r="M208" s="501" t="s">
        <v>909</v>
      </c>
      <c r="N208" s="677" t="s">
        <v>365</v>
      </c>
      <c r="O208" s="666"/>
      <c r="P208" s="666"/>
      <c r="Q208" s="1000" t="s">
        <v>799</v>
      </c>
      <c r="R208" s="501" t="s">
        <v>1519</v>
      </c>
      <c r="S208" s="677" t="s">
        <v>1520</v>
      </c>
      <c r="T208" s="659" t="s">
        <v>801</v>
      </c>
      <c r="U208" s="678">
        <v>34534</v>
      </c>
      <c r="V208" s="659">
        <f ca="1">DATEDIF('41.6월마스터취합파일(Before)'!$U208,TODAY(),"Y")</f>
        <v>31</v>
      </c>
      <c r="W208" s="659" t="s">
        <v>1521</v>
      </c>
      <c r="X208" s="659" t="s">
        <v>778</v>
      </c>
      <c r="Y208" s="659" t="s">
        <v>792</v>
      </c>
      <c r="Z208" s="659" t="s">
        <v>1131</v>
      </c>
      <c r="AA208" s="659" t="s">
        <v>1365</v>
      </c>
      <c r="AB208" s="659" t="s">
        <v>1522</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195</v>
      </c>
      <c r="D209" s="659" t="s">
        <v>1534</v>
      </c>
      <c r="E209" s="659">
        <f t="shared" si="4"/>
        <v>188</v>
      </c>
      <c r="F209" s="659" t="s">
        <v>680</v>
      </c>
      <c r="G209" s="659" t="s">
        <v>1578</v>
      </c>
      <c r="H209" s="1008" t="s">
        <v>31</v>
      </c>
      <c r="I209" s="1082" t="s">
        <v>1009</v>
      </c>
      <c r="J209" s="1071" t="s">
        <v>1080</v>
      </c>
      <c r="K209" s="1011" t="s">
        <v>726</v>
      </c>
      <c r="L209" s="1101"/>
      <c r="M209" s="501" t="s">
        <v>909</v>
      </c>
      <c r="N209" s="677" t="s">
        <v>365</v>
      </c>
      <c r="O209" s="666"/>
      <c r="P209" s="666"/>
      <c r="Q209" s="1000" t="s">
        <v>799</v>
      </c>
      <c r="R209" s="501" t="s">
        <v>1535</v>
      </c>
      <c r="S209" s="677" t="s">
        <v>1536</v>
      </c>
      <c r="T209" s="659" t="s">
        <v>801</v>
      </c>
      <c r="U209" s="678">
        <v>35901</v>
      </c>
      <c r="V209" s="659">
        <f ca="1">DATEDIF('41.6월마스터취합파일(Before)'!$U209,TODAY(),"Y")</f>
        <v>27</v>
      </c>
      <c r="W209" s="659" t="s">
        <v>1537</v>
      </c>
      <c r="X209" s="659" t="s">
        <v>778</v>
      </c>
      <c r="Y209" s="659" t="s">
        <v>792</v>
      </c>
      <c r="Z209" s="659" t="s">
        <v>676</v>
      </c>
      <c r="AA209" s="659" t="s">
        <v>1235</v>
      </c>
      <c r="AB209" s="659" t="s">
        <v>1538</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196</v>
      </c>
      <c r="D210" s="659" t="s">
        <v>1540</v>
      </c>
      <c r="E210" s="659">
        <f t="shared" si="4"/>
        <v>189</v>
      </c>
      <c r="F210" s="659" t="s">
        <v>680</v>
      </c>
      <c r="G210" s="659" t="s">
        <v>1578</v>
      </c>
      <c r="H210" s="1008" t="s">
        <v>31</v>
      </c>
      <c r="I210" s="1082" t="s">
        <v>1009</v>
      </c>
      <c r="J210" s="1071" t="s">
        <v>1080</v>
      </c>
      <c r="K210" s="1011" t="s">
        <v>726</v>
      </c>
      <c r="L210" s="1101"/>
      <c r="M210" s="501" t="s">
        <v>909</v>
      </c>
      <c r="N210" s="677" t="s">
        <v>365</v>
      </c>
      <c r="O210" s="666"/>
      <c r="P210" s="666"/>
      <c r="Q210" s="1000" t="s">
        <v>766</v>
      </c>
      <c r="R210" s="501" t="s">
        <v>1541</v>
      </c>
      <c r="S210" s="677" t="s">
        <v>1542</v>
      </c>
      <c r="T210" s="659" t="s">
        <v>801</v>
      </c>
      <c r="U210" s="678">
        <v>31881</v>
      </c>
      <c r="V210" s="659">
        <f ca="1">DATEDIF('41.6월마스터취합파일(Before)'!$U210,TODAY(),"Y")</f>
        <v>38</v>
      </c>
      <c r="W210" s="659" t="s">
        <v>1543</v>
      </c>
      <c r="X210" s="659" t="s">
        <v>778</v>
      </c>
      <c r="Y210" s="659" t="s">
        <v>792</v>
      </c>
      <c r="Z210" s="659" t="s">
        <v>1544</v>
      </c>
      <c r="AA210" s="659" t="s">
        <v>1545</v>
      </c>
      <c r="AB210" s="659" t="s">
        <v>1546</v>
      </c>
      <c r="AC210" s="659"/>
      <c r="AD210" s="659"/>
      <c r="AE210" s="659" t="s">
        <v>874</v>
      </c>
      <c r="AF210" s="992"/>
      <c r="AG210" s="992" t="s">
        <v>680</v>
      </c>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197</v>
      </c>
      <c r="D211" s="659" t="s">
        <v>1515</v>
      </c>
      <c r="E211" s="659">
        <f t="shared" si="4"/>
        <v>190</v>
      </c>
      <c r="F211" s="659" t="s">
        <v>680</v>
      </c>
      <c r="G211" s="659" t="s">
        <v>1578</v>
      </c>
      <c r="H211" s="1008" t="s">
        <v>31</v>
      </c>
      <c r="I211" s="1082" t="s">
        <v>1009</v>
      </c>
      <c r="J211" s="1071" t="s">
        <v>1080</v>
      </c>
      <c r="K211" s="1011" t="s">
        <v>726</v>
      </c>
      <c r="L211" s="1101"/>
      <c r="M211" s="501" t="s">
        <v>909</v>
      </c>
      <c r="N211" s="677" t="s">
        <v>365</v>
      </c>
      <c r="O211" s="666"/>
      <c r="P211" s="666"/>
      <c r="Q211" s="1000" t="s">
        <v>766</v>
      </c>
      <c r="R211" s="501" t="s">
        <v>1523</v>
      </c>
      <c r="S211" s="677" t="s">
        <v>1524</v>
      </c>
      <c r="T211" s="659" t="s">
        <v>801</v>
      </c>
      <c r="U211" s="678">
        <v>35142</v>
      </c>
      <c r="V211" s="659">
        <f ca="1">DATEDIF('41.6월마스터취합파일(Before)'!$U211,TODAY(),"Y")</f>
        <v>29</v>
      </c>
      <c r="W211" s="659" t="s">
        <v>1525</v>
      </c>
      <c r="X211" s="659" t="s">
        <v>778</v>
      </c>
      <c r="Y211" s="659" t="s">
        <v>792</v>
      </c>
      <c r="Z211" s="659" t="s">
        <v>676</v>
      </c>
      <c r="AA211" s="659" t="s">
        <v>1526</v>
      </c>
      <c r="AB211" s="659" t="s">
        <v>1527</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198</v>
      </c>
      <c r="D212" s="659" t="s">
        <v>1558</v>
      </c>
      <c r="E212" s="659">
        <f t="shared" si="4"/>
        <v>191</v>
      </c>
      <c r="F212" s="659" t="s">
        <v>680</v>
      </c>
      <c r="G212" s="659" t="s">
        <v>1578</v>
      </c>
      <c r="H212" s="1008" t="s">
        <v>31</v>
      </c>
      <c r="I212" s="1082" t="s">
        <v>1009</v>
      </c>
      <c r="J212" s="1071" t="s">
        <v>1080</v>
      </c>
      <c r="K212" s="1011" t="s">
        <v>726</v>
      </c>
      <c r="L212" s="1101"/>
      <c r="M212" s="502" t="s">
        <v>909</v>
      </c>
      <c r="N212" s="677" t="s">
        <v>365</v>
      </c>
      <c r="O212" s="666"/>
      <c r="P212" s="666"/>
      <c r="Q212" s="1000" t="s">
        <v>766</v>
      </c>
      <c r="R212" s="504" t="s">
        <v>1559</v>
      </c>
      <c r="S212" s="677" t="s">
        <v>1560</v>
      </c>
      <c r="T212" s="659" t="s">
        <v>801</v>
      </c>
      <c r="U212" s="678">
        <v>35919</v>
      </c>
      <c r="V212" s="659">
        <f ca="1">DATEDIF('41.6월마스터취합파일(Before)'!$U212,TODAY(),"Y")</f>
        <v>27</v>
      </c>
      <c r="W212" s="659" t="s">
        <v>1561</v>
      </c>
      <c r="X212" s="659" t="s">
        <v>778</v>
      </c>
      <c r="Y212" s="659" t="s">
        <v>792</v>
      </c>
      <c r="Z212" s="659" t="s">
        <v>676</v>
      </c>
      <c r="AA212" s="659" t="s">
        <v>676</v>
      </c>
      <c r="AB212" s="659" t="s">
        <v>1110</v>
      </c>
      <c r="AC212" s="659" t="s">
        <v>786</v>
      </c>
      <c r="AD212" s="659" t="s">
        <v>1557</v>
      </c>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199</v>
      </c>
      <c r="D213" s="659" t="s">
        <v>1747</v>
      </c>
      <c r="E213" s="659">
        <f t="shared" si="4"/>
        <v>192</v>
      </c>
      <c r="F213" s="659" t="s">
        <v>870</v>
      </c>
      <c r="G213" s="659" t="s">
        <v>740</v>
      </c>
      <c r="H213" s="1008" t="s">
        <v>201</v>
      </c>
      <c r="I213" s="1009" t="s">
        <v>1747</v>
      </c>
      <c r="J213" s="1071" t="s">
        <v>1747</v>
      </c>
      <c r="K213" s="1102" t="s">
        <v>1760</v>
      </c>
      <c r="L213" s="1101"/>
      <c r="M213" s="493" t="s">
        <v>727</v>
      </c>
      <c r="N213" s="677"/>
      <c r="O213" s="666" t="s">
        <v>192</v>
      </c>
      <c r="P213" s="666"/>
      <c r="Q213" s="1000" t="s">
        <v>850</v>
      </c>
      <c r="R213" s="506" t="s">
        <v>201</v>
      </c>
      <c r="S213" s="677" t="s">
        <v>1748</v>
      </c>
      <c r="T213" s="659" t="s">
        <v>801</v>
      </c>
      <c r="U213" s="678">
        <v>19177</v>
      </c>
      <c r="V213" s="659">
        <f ca="1">DATEDIF('41.6월마스터취합파일(Before)'!$U213,TODAY(),"Y")</f>
        <v>73</v>
      </c>
      <c r="W213" s="659" t="s">
        <v>1749</v>
      </c>
      <c r="X213" s="659" t="s">
        <v>733</v>
      </c>
      <c r="Y213" s="659" t="s">
        <v>734</v>
      </c>
      <c r="Z213" s="659" t="s">
        <v>740</v>
      </c>
      <c r="AA213" s="659" t="s">
        <v>740</v>
      </c>
      <c r="AB213" s="659" t="s">
        <v>1750</v>
      </c>
      <c r="AC213" s="659"/>
      <c r="AD213" s="659"/>
      <c r="AE213" s="659"/>
      <c r="AF213" s="992" t="s">
        <v>1605</v>
      </c>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200</v>
      </c>
      <c r="D214" s="659" t="s">
        <v>1763</v>
      </c>
      <c r="E214" s="659">
        <f t="shared" si="4"/>
        <v>193</v>
      </c>
      <c r="F214" s="659" t="s">
        <v>870</v>
      </c>
      <c r="G214" s="659" t="s">
        <v>740</v>
      </c>
      <c r="H214" s="1008" t="s">
        <v>201</v>
      </c>
      <c r="I214" s="1009" t="s">
        <v>1747</v>
      </c>
      <c r="J214" s="1071" t="s">
        <v>1747</v>
      </c>
      <c r="K214" s="1102" t="s">
        <v>1760</v>
      </c>
      <c r="L214" s="1101"/>
      <c r="M214" s="501" t="s">
        <v>727</v>
      </c>
      <c r="N214" s="677"/>
      <c r="O214" s="666"/>
      <c r="P214" s="666"/>
      <c r="Q214" s="1000" t="s">
        <v>850</v>
      </c>
      <c r="R214" s="501" t="s">
        <v>224</v>
      </c>
      <c r="S214" s="677" t="s">
        <v>1764</v>
      </c>
      <c r="T214" s="659" t="s">
        <v>801</v>
      </c>
      <c r="U214" s="678">
        <v>17993</v>
      </c>
      <c r="V214" s="659">
        <f ca="1">DATEDIF('41.6월마스터취합파일(Before)'!$U214,TODAY(),"Y")</f>
        <v>76</v>
      </c>
      <c r="W214" s="659" t="s">
        <v>1765</v>
      </c>
      <c r="X214" s="659" t="s">
        <v>733</v>
      </c>
      <c r="Y214" s="659" t="s">
        <v>734</v>
      </c>
      <c r="Z214" s="659" t="s">
        <v>740</v>
      </c>
      <c r="AA214" s="659" t="s">
        <v>740</v>
      </c>
      <c r="AB214" s="659" t="s">
        <v>1750</v>
      </c>
      <c r="AC214" s="659"/>
      <c r="AD214" s="659"/>
      <c r="AE214" s="659"/>
      <c r="AF214" s="992" t="s">
        <v>1605</v>
      </c>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201</v>
      </c>
      <c r="D215" s="659" t="s">
        <v>1766</v>
      </c>
      <c r="E215" s="659">
        <f t="shared" si="4"/>
        <v>194</v>
      </c>
      <c r="F215" s="659" t="s">
        <v>870</v>
      </c>
      <c r="G215" s="659" t="s">
        <v>740</v>
      </c>
      <c r="H215" s="1008" t="s">
        <v>201</v>
      </c>
      <c r="I215" s="1009" t="s">
        <v>1747</v>
      </c>
      <c r="J215" s="1071" t="s">
        <v>1747</v>
      </c>
      <c r="K215" s="1102" t="s">
        <v>1760</v>
      </c>
      <c r="L215" s="1101"/>
      <c r="M215" s="501" t="s">
        <v>727</v>
      </c>
      <c r="N215" s="677"/>
      <c r="O215" s="666"/>
      <c r="P215" s="666"/>
      <c r="Q215" s="1000" t="s">
        <v>850</v>
      </c>
      <c r="R215" s="501" t="s">
        <v>4023</v>
      </c>
      <c r="S215" s="677" t="s">
        <v>1767</v>
      </c>
      <c r="T215" s="659" t="s">
        <v>731</v>
      </c>
      <c r="U215" s="678">
        <v>19696</v>
      </c>
      <c r="V215" s="659">
        <f ca="1">DATEDIF('41.6월마스터취합파일(Before)'!$U215,TODAY(),"Y")</f>
        <v>72</v>
      </c>
      <c r="W215" s="659" t="s">
        <v>1768</v>
      </c>
      <c r="X215" s="659" t="s">
        <v>733</v>
      </c>
      <c r="Y215" s="659" t="s">
        <v>734</v>
      </c>
      <c r="Z215" s="659" t="s">
        <v>740</v>
      </c>
      <c r="AA215" s="659" t="s">
        <v>740</v>
      </c>
      <c r="AB215" s="659" t="s">
        <v>1750</v>
      </c>
      <c r="AC215" s="659"/>
      <c r="AD215" s="659"/>
      <c r="AE215" s="659"/>
      <c r="AF215" s="992" t="s">
        <v>1605</v>
      </c>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202</v>
      </c>
      <c r="D216" s="659" t="s">
        <v>1769</v>
      </c>
      <c r="E216" s="659">
        <f t="shared" si="4"/>
        <v>195</v>
      </c>
      <c r="F216" s="659" t="s">
        <v>870</v>
      </c>
      <c r="G216" s="659" t="s">
        <v>740</v>
      </c>
      <c r="H216" s="1008" t="s">
        <v>201</v>
      </c>
      <c r="I216" s="1009" t="s">
        <v>1747</v>
      </c>
      <c r="J216" s="1071" t="s">
        <v>1747</v>
      </c>
      <c r="K216" s="1102" t="s">
        <v>1760</v>
      </c>
      <c r="L216" s="1101"/>
      <c r="M216" s="501" t="s">
        <v>727</v>
      </c>
      <c r="N216" s="677"/>
      <c r="O216" s="666"/>
      <c r="P216" s="666"/>
      <c r="Q216" s="1000" t="s">
        <v>850</v>
      </c>
      <c r="R216" s="501" t="s">
        <v>270</v>
      </c>
      <c r="S216" s="677" t="s">
        <v>1770</v>
      </c>
      <c r="T216" s="659" t="s">
        <v>801</v>
      </c>
      <c r="U216" s="678">
        <v>19049</v>
      </c>
      <c r="V216" s="659">
        <f ca="1">DATEDIF('41.6월마스터취합파일(Before)'!$U216,TODAY(),"Y")</f>
        <v>73</v>
      </c>
      <c r="W216" s="659" t="s">
        <v>1771</v>
      </c>
      <c r="X216" s="659" t="s">
        <v>733</v>
      </c>
      <c r="Y216" s="659" t="s">
        <v>734</v>
      </c>
      <c r="Z216" s="659" t="s">
        <v>740</v>
      </c>
      <c r="AA216" s="659" t="s">
        <v>740</v>
      </c>
      <c r="AB216" s="659" t="s">
        <v>1750</v>
      </c>
      <c r="AC216" s="659"/>
      <c r="AD216" s="659"/>
      <c r="AE216" s="659"/>
      <c r="AF216" s="992" t="s">
        <v>1605</v>
      </c>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203</v>
      </c>
      <c r="D217" s="659" t="s">
        <v>1772</v>
      </c>
      <c r="E217" s="659">
        <f t="shared" si="4"/>
        <v>196</v>
      </c>
      <c r="F217" s="659" t="s">
        <v>870</v>
      </c>
      <c r="G217" s="659" t="s">
        <v>740</v>
      </c>
      <c r="H217" s="1008" t="s">
        <v>201</v>
      </c>
      <c r="I217" s="1009" t="s">
        <v>1747</v>
      </c>
      <c r="J217" s="1071" t="s">
        <v>1747</v>
      </c>
      <c r="K217" s="1102" t="s">
        <v>1760</v>
      </c>
      <c r="L217" s="1103"/>
      <c r="M217" s="501" t="s">
        <v>727</v>
      </c>
      <c r="N217" s="677"/>
      <c r="O217" s="666"/>
      <c r="P217" s="666"/>
      <c r="Q217" s="1000" t="s">
        <v>729</v>
      </c>
      <c r="R217" s="501" t="s">
        <v>292</v>
      </c>
      <c r="S217" s="677" t="s">
        <v>1773</v>
      </c>
      <c r="T217" s="659" t="s">
        <v>731</v>
      </c>
      <c r="U217" s="678">
        <v>29738</v>
      </c>
      <c r="V217" s="659">
        <f ca="1">DATEDIF('41.6월마스터취합파일(Before)'!$U217,TODAY(),"Y")</f>
        <v>44</v>
      </c>
      <c r="W217" s="659" t="s">
        <v>1774</v>
      </c>
      <c r="X217" s="659" t="s">
        <v>778</v>
      </c>
      <c r="Y217" s="659" t="s">
        <v>784</v>
      </c>
      <c r="Z217" s="659" t="s">
        <v>740</v>
      </c>
      <c r="AA217" s="659" t="s">
        <v>740</v>
      </c>
      <c r="AB217" s="659" t="s">
        <v>1572</v>
      </c>
      <c r="AC217" s="659"/>
      <c r="AD217" s="659"/>
      <c r="AE217" s="659"/>
      <c r="AF217" s="992" t="s">
        <v>1605</v>
      </c>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204</v>
      </c>
      <c r="D218" s="659" t="s">
        <v>1775</v>
      </c>
      <c r="E218" s="659">
        <f t="shared" si="4"/>
        <v>197</v>
      </c>
      <c r="F218" s="659" t="s">
        <v>870</v>
      </c>
      <c r="G218" s="659" t="s">
        <v>740</v>
      </c>
      <c r="H218" s="1008" t="s">
        <v>201</v>
      </c>
      <c r="I218" s="1009" t="s">
        <v>1747</v>
      </c>
      <c r="J218" s="1071" t="s">
        <v>1747</v>
      </c>
      <c r="K218" s="1012" t="s">
        <v>1760</v>
      </c>
      <c r="L218" s="1104"/>
      <c r="M218" s="501" t="s">
        <v>727</v>
      </c>
      <c r="N218" s="677"/>
      <c r="O218" s="666"/>
      <c r="P218" s="666"/>
      <c r="Q218" s="1000" t="s">
        <v>799</v>
      </c>
      <c r="R218" s="501" t="s">
        <v>313</v>
      </c>
      <c r="S218" s="677" t="s">
        <v>1776</v>
      </c>
      <c r="T218" s="659" t="s">
        <v>801</v>
      </c>
      <c r="U218" s="678">
        <v>21258</v>
      </c>
      <c r="V218" s="659">
        <f ca="1">DATEDIF('41.6월마스터취합파일(Before)'!$U218,TODAY(),"Y")</f>
        <v>67</v>
      </c>
      <c r="W218" s="659" t="s">
        <v>1777</v>
      </c>
      <c r="X218" s="659" t="s">
        <v>733</v>
      </c>
      <c r="Y218" s="659" t="s">
        <v>734</v>
      </c>
      <c r="Z218" s="659" t="s">
        <v>740</v>
      </c>
      <c r="AA218" s="659" t="s">
        <v>740</v>
      </c>
      <c r="AB218" s="659" t="s">
        <v>1572</v>
      </c>
      <c r="AC218" s="659"/>
      <c r="AD218" s="659"/>
      <c r="AE218" s="659"/>
      <c r="AF218" s="992" t="s">
        <v>1605</v>
      </c>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205</v>
      </c>
      <c r="D219" s="659" t="s">
        <v>1760</v>
      </c>
      <c r="E219" s="659">
        <f t="shared" si="4"/>
        <v>198</v>
      </c>
      <c r="F219" s="659" t="s">
        <v>870</v>
      </c>
      <c r="G219" s="659" t="s">
        <v>740</v>
      </c>
      <c r="H219" s="1008" t="s">
        <v>201</v>
      </c>
      <c r="I219" s="1009" t="s">
        <v>1747</v>
      </c>
      <c r="J219" s="1071" t="s">
        <v>1747</v>
      </c>
      <c r="K219" s="1012" t="s">
        <v>1760</v>
      </c>
      <c r="L219" s="1104"/>
      <c r="M219" s="504" t="s">
        <v>727</v>
      </c>
      <c r="N219" s="677"/>
      <c r="O219" s="666" t="s">
        <v>84</v>
      </c>
      <c r="P219" s="666"/>
      <c r="Q219" s="1000" t="s">
        <v>766</v>
      </c>
      <c r="R219" s="504" t="s">
        <v>329</v>
      </c>
      <c r="S219" s="677" t="s">
        <v>1761</v>
      </c>
      <c r="T219" s="659" t="s">
        <v>801</v>
      </c>
      <c r="U219" s="678">
        <v>32972</v>
      </c>
      <c r="V219" s="659">
        <f ca="1">DATEDIF('41.6월마스터취합파일(Before)'!$U219,TODAY(),"Y")</f>
        <v>35</v>
      </c>
      <c r="W219" s="659" t="s">
        <v>1762</v>
      </c>
      <c r="X219" s="659" t="s">
        <v>778</v>
      </c>
      <c r="Y219" s="659" t="s">
        <v>784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206</v>
      </c>
      <c r="D220" s="659" t="s">
        <v>1751</v>
      </c>
      <c r="E220" s="659">
        <f t="shared" si="4"/>
        <v>199</v>
      </c>
      <c r="F220" s="659" t="s">
        <v>870</v>
      </c>
      <c r="G220" s="659" t="s">
        <v>740</v>
      </c>
      <c r="H220" s="1008" t="s">
        <v>201</v>
      </c>
      <c r="I220" s="1009" t="s">
        <v>1747</v>
      </c>
      <c r="J220" s="1071" t="s">
        <v>1747</v>
      </c>
      <c r="K220" s="1012" t="s">
        <v>726</v>
      </c>
      <c r="L220" s="1104"/>
      <c r="M220" s="493" t="s">
        <v>765</v>
      </c>
      <c r="N220" s="677"/>
      <c r="O220" s="666" t="s">
        <v>390</v>
      </c>
      <c r="P220" s="666" t="s">
        <v>69</v>
      </c>
      <c r="Q220" s="1000" t="s">
        <v>799</v>
      </c>
      <c r="R220" s="493" t="s">
        <v>223</v>
      </c>
      <c r="S220" s="677" t="s">
        <v>1752</v>
      </c>
      <c r="T220" s="659" t="s">
        <v>801</v>
      </c>
      <c r="U220" s="678">
        <v>20911</v>
      </c>
      <c r="V220" s="659">
        <f ca="1">DATEDIF('41.6월마스터취합파일(Before)'!$U220,TODAY(),"Y")</f>
        <v>68</v>
      </c>
      <c r="W220" s="659" t="s">
        <v>1753</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207</v>
      </c>
      <c r="D221" s="659" t="s">
        <v>1754</v>
      </c>
      <c r="E221" s="659">
        <f t="shared" si="4"/>
        <v>200</v>
      </c>
      <c r="F221" s="659" t="s">
        <v>870</v>
      </c>
      <c r="G221" s="659" t="s">
        <v>740</v>
      </c>
      <c r="H221" s="1008" t="s">
        <v>201</v>
      </c>
      <c r="I221" s="1009" t="s">
        <v>1747</v>
      </c>
      <c r="J221" s="1071" t="s">
        <v>1747</v>
      </c>
      <c r="K221" s="1072" t="s">
        <v>726</v>
      </c>
      <c r="L221" s="1104"/>
      <c r="M221" s="501" t="s">
        <v>765</v>
      </c>
      <c r="N221" s="677"/>
      <c r="O221" s="666" t="s">
        <v>197</v>
      </c>
      <c r="P221" s="666"/>
      <c r="Q221" s="1000" t="s">
        <v>799</v>
      </c>
      <c r="R221" s="501" t="s">
        <v>248</v>
      </c>
      <c r="S221" s="677" t="s">
        <v>1755</v>
      </c>
      <c r="T221" s="659" t="s">
        <v>801</v>
      </c>
      <c r="U221" s="678">
        <v>21600</v>
      </c>
      <c r="V221" s="659">
        <f ca="1">DATEDIF('41.6월마스터취합파일(Before)'!$U221,TODAY(),"Y")</f>
        <v>66</v>
      </c>
      <c r="W221" s="659" t="s">
        <v>1756</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208</v>
      </c>
      <c r="D222" s="659" t="s">
        <v>1757</v>
      </c>
      <c r="E222" s="659">
        <f t="shared" si="4"/>
        <v>201</v>
      </c>
      <c r="F222" s="659" t="s">
        <v>870</v>
      </c>
      <c r="G222" s="659" t="s">
        <v>740</v>
      </c>
      <c r="H222" s="1008" t="s">
        <v>201</v>
      </c>
      <c r="I222" s="1009" t="s">
        <v>1747</v>
      </c>
      <c r="J222" s="1071" t="s">
        <v>1747</v>
      </c>
      <c r="K222" s="1072" t="s">
        <v>726</v>
      </c>
      <c r="L222" s="1104"/>
      <c r="M222" s="504" t="s">
        <v>765</v>
      </c>
      <c r="N222" s="677"/>
      <c r="O222" s="666" t="s">
        <v>197</v>
      </c>
      <c r="P222" s="666"/>
      <c r="Q222" s="1000" t="s">
        <v>799</v>
      </c>
      <c r="R222" s="504" t="s">
        <v>269</v>
      </c>
      <c r="S222" s="677" t="s">
        <v>1758</v>
      </c>
      <c r="T222" s="659" t="s">
        <v>801</v>
      </c>
      <c r="U222" s="678">
        <v>25211</v>
      </c>
      <c r="V222" s="659">
        <f ca="1">DATEDIF('41.6월마스터취합파일(Before)'!$U222,TODAY(),"Y")</f>
        <v>57</v>
      </c>
      <c r="W222" s="659" t="s">
        <v>1759</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209</v>
      </c>
      <c r="D223" s="659" t="s">
        <v>1778</v>
      </c>
      <c r="E223" s="659">
        <f t="shared" si="4"/>
        <v>202</v>
      </c>
      <c r="F223" s="659" t="s">
        <v>870</v>
      </c>
      <c r="G223" s="659" t="s">
        <v>740</v>
      </c>
      <c r="H223" s="1008" t="s">
        <v>201</v>
      </c>
      <c r="I223" s="1009" t="s">
        <v>1747</v>
      </c>
      <c r="J223" s="1071" t="s">
        <v>1747</v>
      </c>
      <c r="K223" s="1071" t="s">
        <v>1751</v>
      </c>
      <c r="L223" s="1104"/>
      <c r="M223" s="493" t="s">
        <v>841</v>
      </c>
      <c r="N223" s="677"/>
      <c r="O223" s="666" t="s">
        <v>519</v>
      </c>
      <c r="P223" s="666"/>
      <c r="Q223" s="1000" t="s">
        <v>799</v>
      </c>
      <c r="R223" s="501" t="s">
        <v>1779</v>
      </c>
      <c r="S223" s="677" t="s">
        <v>1780</v>
      </c>
      <c r="T223" s="659" t="s">
        <v>801</v>
      </c>
      <c r="U223" s="678">
        <v>20540</v>
      </c>
      <c r="V223" s="659">
        <f ca="1">DATEDIF('41.6월마스터취합파일(Before)'!$U223,TODAY(),"Y")</f>
        <v>69</v>
      </c>
      <c r="W223" s="659" t="s">
        <v>1781</v>
      </c>
      <c r="X223" s="659" t="s">
        <v>778</v>
      </c>
      <c r="Y223" s="659" t="s">
        <v>784</v>
      </c>
      <c r="Z223" s="659" t="s">
        <v>740</v>
      </c>
      <c r="AA223" s="659" t="s">
        <v>740</v>
      </c>
      <c r="AB223" s="659" t="s">
        <v>1750</v>
      </c>
      <c r="AC223" s="659"/>
      <c r="AD223" s="659"/>
      <c r="AE223" s="659" t="s">
        <v>771</v>
      </c>
      <c r="AF223" s="992" t="s">
        <v>1605</v>
      </c>
      <c r="AG223" s="992" t="s">
        <v>688</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210</v>
      </c>
      <c r="D224" s="659" t="s">
        <v>1782</v>
      </c>
      <c r="E224" s="659">
        <f t="shared" si="4"/>
        <v>203</v>
      </c>
      <c r="F224" s="659" t="s">
        <v>870</v>
      </c>
      <c r="G224" s="659" t="s">
        <v>740</v>
      </c>
      <c r="H224" s="1008" t="s">
        <v>201</v>
      </c>
      <c r="I224" s="1009" t="s">
        <v>1747</v>
      </c>
      <c r="J224" s="1071" t="s">
        <v>1747</v>
      </c>
      <c r="K224" s="1071" t="s">
        <v>1751</v>
      </c>
      <c r="L224" s="1105"/>
      <c r="M224" s="501" t="s">
        <v>841</v>
      </c>
      <c r="N224" s="677"/>
      <c r="O224" s="666"/>
      <c r="P224" s="666"/>
      <c r="Q224" s="1000" t="s">
        <v>850</v>
      </c>
      <c r="R224" s="501" t="s">
        <v>250</v>
      </c>
      <c r="S224" s="677" t="s">
        <v>1783</v>
      </c>
      <c r="T224" s="659" t="s">
        <v>801</v>
      </c>
      <c r="U224" s="678">
        <v>19980</v>
      </c>
      <c r="V224" s="659">
        <f ca="1">DATEDIF('41.6월마스터취합파일(Before)'!$U224,TODAY(),"Y")</f>
        <v>71</v>
      </c>
      <c r="W224" s="659" t="s">
        <v>1784</v>
      </c>
      <c r="X224" s="659" t="s">
        <v>778</v>
      </c>
      <c r="Y224" s="659" t="s">
        <v>792</v>
      </c>
      <c r="Z224" s="659" t="s">
        <v>740</v>
      </c>
      <c r="AA224" s="659" t="s">
        <v>740</v>
      </c>
      <c r="AB224" s="659" t="s">
        <v>1750</v>
      </c>
      <c r="AC224" s="659"/>
      <c r="AD224" s="659"/>
      <c r="AE224" s="659" t="s">
        <v>794</v>
      </c>
      <c r="AF224" s="992" t="s">
        <v>1605</v>
      </c>
      <c r="AG224" s="992" t="s">
        <v>688</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211</v>
      </c>
      <c r="D225" s="659" t="s">
        <v>1785</v>
      </c>
      <c r="E225" s="659">
        <f t="shared" si="4"/>
        <v>204</v>
      </c>
      <c r="F225" s="659" t="s">
        <v>870</v>
      </c>
      <c r="G225" s="659" t="s">
        <v>740</v>
      </c>
      <c r="H225" s="1008" t="s">
        <v>201</v>
      </c>
      <c r="I225" s="1009" t="s">
        <v>1747</v>
      </c>
      <c r="J225" s="1071" t="s">
        <v>1747</v>
      </c>
      <c r="K225" s="1071" t="s">
        <v>1751</v>
      </c>
      <c r="L225" s="1086"/>
      <c r="M225" s="501" t="s">
        <v>841</v>
      </c>
      <c r="N225" s="677"/>
      <c r="O225" s="666"/>
      <c r="P225" s="666"/>
      <c r="Q225" s="1000" t="s">
        <v>850</v>
      </c>
      <c r="R225" s="501" t="s">
        <v>1786</v>
      </c>
      <c r="S225" s="677" t="s">
        <v>1787</v>
      </c>
      <c r="T225" s="659" t="s">
        <v>801</v>
      </c>
      <c r="U225" s="678">
        <v>19511</v>
      </c>
      <c r="V225" s="659">
        <f ca="1">DATEDIF('41.6월마스터취합파일(Before)'!$U225,TODAY(),"Y")</f>
        <v>72</v>
      </c>
      <c r="W225" s="659" t="s">
        <v>1788</v>
      </c>
      <c r="X225" s="659" t="s">
        <v>778</v>
      </c>
      <c r="Y225" s="659" t="s">
        <v>792</v>
      </c>
      <c r="Z225" s="659" t="s">
        <v>740</v>
      </c>
      <c r="AA225" s="659" t="s">
        <v>740</v>
      </c>
      <c r="AB225" s="659" t="s">
        <v>1750</v>
      </c>
      <c r="AC225" s="659" t="s">
        <v>786</v>
      </c>
      <c r="AD225" s="659" t="s">
        <v>1789</v>
      </c>
      <c r="AE225" s="659" t="s">
        <v>794</v>
      </c>
      <c r="AF225" s="992" t="s">
        <v>1605</v>
      </c>
      <c r="AG225" s="992" t="s">
        <v>688</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212</v>
      </c>
      <c r="D226" s="659" t="s">
        <v>1790</v>
      </c>
      <c r="E226" s="659">
        <f t="shared" si="4"/>
        <v>205</v>
      </c>
      <c r="F226" s="659" t="s">
        <v>870</v>
      </c>
      <c r="G226" s="659" t="s">
        <v>740</v>
      </c>
      <c r="H226" s="1008" t="s">
        <v>201</v>
      </c>
      <c r="I226" s="1009" t="s">
        <v>1747</v>
      </c>
      <c r="J226" s="1071" t="s">
        <v>1747</v>
      </c>
      <c r="K226" s="1071" t="s">
        <v>1751</v>
      </c>
      <c r="L226" s="1072"/>
      <c r="M226" s="501" t="s">
        <v>841</v>
      </c>
      <c r="N226" s="677"/>
      <c r="O226" s="666"/>
      <c r="P226" s="666"/>
      <c r="Q226" s="1000" t="s">
        <v>850</v>
      </c>
      <c r="R226" s="501" t="s">
        <v>1791</v>
      </c>
      <c r="S226" s="677" t="s">
        <v>1792</v>
      </c>
      <c r="T226" s="659" t="s">
        <v>801</v>
      </c>
      <c r="U226" s="678">
        <v>12079</v>
      </c>
      <c r="V226" s="659">
        <f ca="1">DATEDIF('41.6월마스터취합파일(Before)'!$U226,TODAY(),"Y")</f>
        <v>93</v>
      </c>
      <c r="W226" s="659" t="s">
        <v>1793</v>
      </c>
      <c r="X226" s="659" t="s">
        <v>778</v>
      </c>
      <c r="Y226" s="659" t="s">
        <v>784</v>
      </c>
      <c r="Z226" s="659" t="s">
        <v>740</v>
      </c>
      <c r="AA226" s="659" t="s">
        <v>740</v>
      </c>
      <c r="AB226" s="659" t="s">
        <v>1750</v>
      </c>
      <c r="AC226" s="659" t="s">
        <v>786</v>
      </c>
      <c r="AD226" s="659" t="s">
        <v>787</v>
      </c>
      <c r="AE226" s="659" t="s">
        <v>771</v>
      </c>
      <c r="AF226" s="992" t="s">
        <v>1605</v>
      </c>
      <c r="AG226" s="992" t="s">
        <v>688</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213</v>
      </c>
      <c r="D227" s="659" t="s">
        <v>1795</v>
      </c>
      <c r="E227" s="659">
        <f t="shared" si="4"/>
        <v>206</v>
      </c>
      <c r="F227" s="659" t="s">
        <v>870</v>
      </c>
      <c r="G227" s="659" t="s">
        <v>740</v>
      </c>
      <c r="H227" s="1008" t="s">
        <v>201</v>
      </c>
      <c r="I227" s="1009" t="s">
        <v>1747</v>
      </c>
      <c r="J227" s="1071" t="s">
        <v>1747</v>
      </c>
      <c r="K227" s="1071" t="s">
        <v>1751</v>
      </c>
      <c r="L227" s="1012"/>
      <c r="M227" s="504" t="s">
        <v>841</v>
      </c>
      <c r="N227" s="677"/>
      <c r="O227" s="666"/>
      <c r="P227" s="666"/>
      <c r="Q227" s="1000" t="s">
        <v>799</v>
      </c>
      <c r="R227" s="504" t="s">
        <v>1796</v>
      </c>
      <c r="S227" s="677" t="s">
        <v>1797</v>
      </c>
      <c r="T227" s="659" t="s">
        <v>801</v>
      </c>
      <c r="U227" s="678">
        <v>23752</v>
      </c>
      <c r="V227" s="659">
        <f ca="1">DATEDIF('41.6월마스터취합파일(Before)'!$U227,TODAY(),"Y")</f>
        <v>61</v>
      </c>
      <c r="W227" s="659" t="s">
        <v>1793</v>
      </c>
      <c r="X227" s="659" t="s">
        <v>778</v>
      </c>
      <c r="Y227" s="659" t="s">
        <v>792</v>
      </c>
      <c r="Z227" s="659" t="s">
        <v>740</v>
      </c>
      <c r="AA227" s="659" t="s">
        <v>740</v>
      </c>
      <c r="AB227" s="659" t="s">
        <v>1750</v>
      </c>
      <c r="AC227" s="659" t="s">
        <v>786</v>
      </c>
      <c r="AD227" s="659" t="s">
        <v>787</v>
      </c>
      <c r="AE227" s="659" t="s">
        <v>771</v>
      </c>
      <c r="AF227" s="992" t="s">
        <v>1605</v>
      </c>
      <c r="AG227" s="992" t="s">
        <v>688</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214</v>
      </c>
      <c r="D228" s="659" t="s">
        <v>1751</v>
      </c>
      <c r="E228" s="659">
        <f t="shared" si="4"/>
        <v>206</v>
      </c>
      <c r="F228" s="659"/>
      <c r="G228" s="659" t="s">
        <v>1818</v>
      </c>
      <c r="H228" s="1008"/>
      <c r="I228" s="1070" t="s">
        <v>1002</v>
      </c>
      <c r="J228" s="1071"/>
      <c r="K228" s="1011" t="s">
        <v>726</v>
      </c>
      <c r="L228" s="1101"/>
      <c r="M228" s="514" t="s">
        <v>727</v>
      </c>
      <c r="N228" s="677"/>
      <c r="O228" s="666" t="s">
        <v>390</v>
      </c>
      <c r="P228" s="666" t="s">
        <v>69</v>
      </c>
      <c r="Q228" s="1000"/>
      <c r="R228" s="493" t="s">
        <v>223</v>
      </c>
      <c r="S228" s="677" t="s">
        <v>1752</v>
      </c>
      <c r="T228" s="659" t="s">
        <v>801</v>
      </c>
      <c r="U228" s="678">
        <v>20911</v>
      </c>
      <c r="V228" s="659">
        <f ca="1">DATEDIF('41.6월마스터취합파일(Before)'!$U228,TODAY(),"Y")</f>
        <v>68</v>
      </c>
      <c r="W228" s="659"/>
      <c r="X228" s="659"/>
      <c r="Y228" s="659"/>
      <c r="Z228" s="659"/>
      <c r="AA228" s="659"/>
      <c r="AB228" s="659"/>
      <c r="AC228" s="659" t="s">
        <v>1012</v>
      </c>
      <c r="AD228" s="659"/>
      <c r="AE228" s="659"/>
      <c r="AF228" s="992"/>
      <c r="AG228" s="992"/>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215</v>
      </c>
      <c r="D229" s="659" t="s">
        <v>1823</v>
      </c>
      <c r="E229" s="659">
        <f t="shared" si="4"/>
        <v>207</v>
      </c>
      <c r="F229" s="659" t="s">
        <v>870</v>
      </c>
      <c r="G229" s="659" t="s">
        <v>1818</v>
      </c>
      <c r="H229" s="1008" t="s">
        <v>223</v>
      </c>
      <c r="I229" s="1071" t="s">
        <v>1751</v>
      </c>
      <c r="J229" s="1071" t="s">
        <v>1751</v>
      </c>
      <c r="K229" s="1011" t="s">
        <v>726</v>
      </c>
      <c r="L229" s="1106"/>
      <c r="M229" s="501" t="s">
        <v>727</v>
      </c>
      <c r="N229" s="677" t="s">
        <v>365</v>
      </c>
      <c r="O229" s="666"/>
      <c r="P229" s="666"/>
      <c r="Q229" s="1000" t="s">
        <v>799</v>
      </c>
      <c r="R229" s="501" t="s">
        <v>1824</v>
      </c>
      <c r="S229" s="677" t="s">
        <v>1825</v>
      </c>
      <c r="T229" s="659" t="s">
        <v>801</v>
      </c>
      <c r="U229" s="678">
        <v>21722</v>
      </c>
      <c r="V229" s="659">
        <f ca="1">DATEDIF('41.6월마스터취합파일(Before)'!$U229,TODAY(),"Y")</f>
        <v>66</v>
      </c>
      <c r="W229" s="659" t="s">
        <v>1826</v>
      </c>
      <c r="X229" s="659" t="s">
        <v>778</v>
      </c>
      <c r="Y229" s="659" t="s">
        <v>792</v>
      </c>
      <c r="Z229" s="659" t="s">
        <v>846</v>
      </c>
      <c r="AA229" s="659" t="s">
        <v>846</v>
      </c>
      <c r="AB229" s="659" t="s">
        <v>1827</v>
      </c>
      <c r="AC229" s="659"/>
      <c r="AD229" s="659"/>
      <c r="AE229" s="659" t="s">
        <v>874</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216</v>
      </c>
      <c r="D230" s="659" t="s">
        <v>1828</v>
      </c>
      <c r="E230" s="659">
        <f t="shared" si="4"/>
        <v>208</v>
      </c>
      <c r="F230" s="659" t="s">
        <v>870</v>
      </c>
      <c r="G230" s="659" t="s">
        <v>1818</v>
      </c>
      <c r="H230" s="1008" t="s">
        <v>223</v>
      </c>
      <c r="I230" s="1071" t="s">
        <v>1751</v>
      </c>
      <c r="J230" s="1071" t="s">
        <v>1751</v>
      </c>
      <c r="K230" s="1011" t="s">
        <v>726</v>
      </c>
      <c r="L230" s="1101"/>
      <c r="M230" s="501" t="s">
        <v>727</v>
      </c>
      <c r="N230" s="677" t="s">
        <v>365</v>
      </c>
      <c r="O230" s="666"/>
      <c r="P230" s="666"/>
      <c r="Q230" s="1000" t="s">
        <v>799</v>
      </c>
      <c r="R230" s="501" t="s">
        <v>1829</v>
      </c>
      <c r="S230" s="677" t="s">
        <v>1830</v>
      </c>
      <c r="T230" s="659" t="s">
        <v>801</v>
      </c>
      <c r="U230" s="678">
        <v>22447</v>
      </c>
      <c r="V230" s="659">
        <f ca="1">DATEDIF('41.6월마스터취합파일(Before)'!$U230,TODAY(),"Y")</f>
        <v>64</v>
      </c>
      <c r="W230" s="659" t="s">
        <v>1831</v>
      </c>
      <c r="X230" s="659" t="s">
        <v>778</v>
      </c>
      <c r="Y230" s="659" t="s">
        <v>792</v>
      </c>
      <c r="Z230" s="659" t="s">
        <v>846</v>
      </c>
      <c r="AA230" s="659" t="s">
        <v>846</v>
      </c>
      <c r="AB230" s="659" t="s">
        <v>1827</v>
      </c>
      <c r="AC230" s="659"/>
      <c r="AD230" s="659"/>
      <c r="AE230" s="659" t="s">
        <v>874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217</v>
      </c>
      <c r="D231" s="659" t="s">
        <v>1832</v>
      </c>
      <c r="E231" s="659">
        <f t="shared" si="4"/>
        <v>209</v>
      </c>
      <c r="F231" s="659" t="s">
        <v>870</v>
      </c>
      <c r="G231" s="659" t="s">
        <v>1818</v>
      </c>
      <c r="H231" s="1008" t="s">
        <v>223</v>
      </c>
      <c r="I231" s="1071" t="s">
        <v>1751</v>
      </c>
      <c r="J231" s="1071" t="s">
        <v>1751</v>
      </c>
      <c r="K231" s="1011" t="s">
        <v>726</v>
      </c>
      <c r="L231" s="1101"/>
      <c r="M231" s="504" t="s">
        <v>727</v>
      </c>
      <c r="N231" s="677" t="s">
        <v>365</v>
      </c>
      <c r="O231" s="666"/>
      <c r="P231" s="666"/>
      <c r="Q231" s="1000" t="s">
        <v>799</v>
      </c>
      <c r="R231" s="504" t="s">
        <v>460</v>
      </c>
      <c r="S231" s="677" t="s">
        <v>1833</v>
      </c>
      <c r="T231" s="659" t="s">
        <v>801</v>
      </c>
      <c r="U231" s="678">
        <v>28584</v>
      </c>
      <c r="V231" s="659">
        <f ca="1">DATEDIF('41.6월마스터취합파일(Before)'!$U231,TODAY(),"Y")</f>
        <v>47</v>
      </c>
      <c r="W231" s="659" t="s">
        <v>1834</v>
      </c>
      <c r="X231" s="659" t="s">
        <v>778</v>
      </c>
      <c r="Y231" s="659" t="s">
        <v>792</v>
      </c>
      <c r="Z231" s="659" t="s">
        <v>846</v>
      </c>
      <c r="AA231" s="659" t="s">
        <v>846</v>
      </c>
      <c r="AB231" s="659" t="s">
        <v>1835</v>
      </c>
      <c r="AC231" s="659"/>
      <c r="AD231" s="659"/>
      <c r="AE231" s="659" t="s">
        <v>874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218</v>
      </c>
      <c r="D232" s="659" t="s">
        <v>1757</v>
      </c>
      <c r="E232" s="659">
        <f t="shared" si="4"/>
        <v>209</v>
      </c>
      <c r="F232" s="659"/>
      <c r="G232" s="659" t="s">
        <v>1818</v>
      </c>
      <c r="H232" s="1008" t="s">
        <v>223</v>
      </c>
      <c r="I232" s="1071" t="s">
        <v>1751</v>
      </c>
      <c r="J232" s="1071" t="s">
        <v>1757</v>
      </c>
      <c r="K232" s="1070" t="s">
        <v>1845</v>
      </c>
      <c r="L232" s="1072"/>
      <c r="M232" s="493" t="s">
        <v>765</v>
      </c>
      <c r="N232" s="677"/>
      <c r="O232" s="666" t="s">
        <v>197</v>
      </c>
      <c r="P232" s="666"/>
      <c r="Q232" s="1000"/>
      <c r="R232" s="493" t="s">
        <v>269</v>
      </c>
      <c r="S232" s="677" t="s">
        <v>1758</v>
      </c>
      <c r="T232" s="659" t="s">
        <v>801</v>
      </c>
      <c r="U232" s="678">
        <v>25211</v>
      </c>
      <c r="V232" s="659">
        <f ca="1">DATEDIF('41.6월마스터취합파일(Before)'!$U232,TODAY(),"Y")</f>
        <v>57</v>
      </c>
      <c r="W232" s="659" t="s">
        <v>1759</v>
      </c>
      <c r="X232" s="659"/>
      <c r="Y232" s="659"/>
      <c r="Z232" s="659"/>
      <c r="AA232" s="659"/>
      <c r="AB232" s="659"/>
      <c r="AC232" s="659" t="s">
        <v>1012</v>
      </c>
      <c r="AD232" s="659"/>
      <c r="AE232" s="659"/>
      <c r="AF232" s="992"/>
      <c r="AG232" s="992"/>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219</v>
      </c>
      <c r="D233" s="659" t="s">
        <v>1845</v>
      </c>
      <c r="E233" s="659">
        <f t="shared" si="4"/>
        <v>210</v>
      </c>
      <c r="F233" s="659" t="s">
        <v>870</v>
      </c>
      <c r="G233" s="659" t="s">
        <v>1818</v>
      </c>
      <c r="H233" s="1008" t="s">
        <v>223</v>
      </c>
      <c r="I233" s="1071" t="s">
        <v>1751</v>
      </c>
      <c r="J233" s="1071" t="s">
        <v>1757</v>
      </c>
      <c r="K233" s="1070" t="s">
        <v>1845</v>
      </c>
      <c r="L233" s="1086"/>
      <c r="M233" s="501" t="s">
        <v>765</v>
      </c>
      <c r="N233" s="677" t="s">
        <v>365</v>
      </c>
      <c r="O233" s="666" t="s">
        <v>519</v>
      </c>
      <c r="P233" s="666"/>
      <c r="Q233" s="1000" t="s">
        <v>766</v>
      </c>
      <c r="R233" s="501" t="s">
        <v>1846</v>
      </c>
      <c r="S233" s="677" t="s">
        <v>1847</v>
      </c>
      <c r="T233" s="659" t="s">
        <v>801</v>
      </c>
      <c r="U233" s="678">
        <v>34119</v>
      </c>
      <c r="V233" s="659">
        <f ca="1">DATEDIF('41.6월마스터취합파일(Before)'!$U233,TODAY(),"Y")</f>
        <v>32</v>
      </c>
      <c r="W233" s="659" t="s">
        <v>1848</v>
      </c>
      <c r="X233" s="659" t="s">
        <v>778</v>
      </c>
      <c r="Y233" s="659" t="s">
        <v>792</v>
      </c>
      <c r="Z233" s="659" t="s">
        <v>740</v>
      </c>
      <c r="AA233" s="659" t="s">
        <v>740</v>
      </c>
      <c r="AB233" s="659" t="s">
        <v>1849</v>
      </c>
      <c r="AC233" s="659"/>
      <c r="AD233" s="659"/>
      <c r="AE233" s="659" t="s">
        <v>868</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220</v>
      </c>
      <c r="D234" s="659" t="s">
        <v>1850</v>
      </c>
      <c r="E234" s="659">
        <f t="shared" si="4"/>
        <v>211</v>
      </c>
      <c r="F234" s="659" t="s">
        <v>870</v>
      </c>
      <c r="G234" s="659" t="s">
        <v>1818</v>
      </c>
      <c r="H234" s="1008" t="s">
        <v>223</v>
      </c>
      <c r="I234" s="1071" t="s">
        <v>1751</v>
      </c>
      <c r="J234" s="1071" t="s">
        <v>1757</v>
      </c>
      <c r="K234" s="1070" t="s">
        <v>1845</v>
      </c>
      <c r="L234" s="1086"/>
      <c r="M234" s="501" t="s">
        <v>765</v>
      </c>
      <c r="N234" s="677" t="s">
        <v>365</v>
      </c>
      <c r="O234" s="666"/>
      <c r="P234" s="666"/>
      <c r="Q234" s="1000" t="s">
        <v>799</v>
      </c>
      <c r="R234" s="501" t="s">
        <v>1851</v>
      </c>
      <c r="S234" s="677" t="s">
        <v>1852</v>
      </c>
      <c r="T234" s="659" t="s">
        <v>801</v>
      </c>
      <c r="U234" s="678">
        <v>33793</v>
      </c>
      <c r="V234" s="659">
        <f ca="1">DATEDIF('41.6월마스터취합파일(Before)'!$U234,TODAY(),"Y")</f>
        <v>33</v>
      </c>
      <c r="W234" s="659" t="s">
        <v>1853</v>
      </c>
      <c r="X234" s="659" t="s">
        <v>778</v>
      </c>
      <c r="Y234" s="659" t="s">
        <v>792</v>
      </c>
      <c r="Z234" s="659" t="s">
        <v>846</v>
      </c>
      <c r="AA234" s="659" t="s">
        <v>846</v>
      </c>
      <c r="AB234" s="659" t="s">
        <v>1854</v>
      </c>
      <c r="AC234" s="659"/>
      <c r="AD234" s="659"/>
      <c r="AE234" s="659" t="s">
        <v>868</v>
      </c>
      <c r="AF234" s="992" t="s">
        <v>1605</v>
      </c>
      <c r="AG234" s="992" t="s">
        <v>688</v>
      </c>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221</v>
      </c>
      <c r="D235" s="659" t="s">
        <v>1855</v>
      </c>
      <c r="E235" s="659">
        <f t="shared" si="4"/>
        <v>212</v>
      </c>
      <c r="F235" s="659" t="s">
        <v>870</v>
      </c>
      <c r="G235" s="659" t="s">
        <v>1818</v>
      </c>
      <c r="H235" s="1008" t="s">
        <v>223</v>
      </c>
      <c r="I235" s="1071" t="s">
        <v>1751</v>
      </c>
      <c r="J235" s="1071" t="s">
        <v>1757</v>
      </c>
      <c r="K235" s="1070" t="s">
        <v>1845</v>
      </c>
      <c r="L235" s="1086"/>
      <c r="M235" s="501" t="s">
        <v>765</v>
      </c>
      <c r="N235" s="677" t="s">
        <v>365</v>
      </c>
      <c r="O235" s="666"/>
      <c r="P235" s="666"/>
      <c r="Q235" s="1000" t="s">
        <v>799</v>
      </c>
      <c r="R235" s="501" t="s">
        <v>1856</v>
      </c>
      <c r="S235" s="677" t="s">
        <v>1857</v>
      </c>
      <c r="T235" s="659" t="s">
        <v>801</v>
      </c>
      <c r="U235" s="678">
        <v>34240</v>
      </c>
      <c r="V235" s="659">
        <f ca="1">DATEDIF('41.6월마스터취합파일(Before)'!$U235,TODAY(),"Y")</f>
        <v>32</v>
      </c>
      <c r="W235" s="659" t="s">
        <v>1858</v>
      </c>
      <c r="X235" s="659" t="s">
        <v>778</v>
      </c>
      <c r="Y235" s="659" t="s">
        <v>792</v>
      </c>
      <c r="Z235" s="659" t="s">
        <v>846</v>
      </c>
      <c r="AA235" s="659" t="s">
        <v>846</v>
      </c>
      <c r="AB235" s="659" t="s">
        <v>1854</v>
      </c>
      <c r="AC235" s="659"/>
      <c r="AD235" s="659"/>
      <c r="AE235" s="659" t="s">
        <v>868</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222</v>
      </c>
      <c r="D236" s="659" t="s">
        <v>1859</v>
      </c>
      <c r="E236" s="659">
        <f t="shared" si="4"/>
        <v>213</v>
      </c>
      <c r="F236" s="659" t="s">
        <v>870</v>
      </c>
      <c r="G236" s="659" t="s">
        <v>1818</v>
      </c>
      <c r="H236" s="1008" t="s">
        <v>223</v>
      </c>
      <c r="I236" s="1071" t="s">
        <v>1751</v>
      </c>
      <c r="J236" s="1071" t="s">
        <v>1757</v>
      </c>
      <c r="K236" s="1070" t="s">
        <v>1845</v>
      </c>
      <c r="L236" s="1086"/>
      <c r="M236" s="501" t="s">
        <v>765</v>
      </c>
      <c r="N236" s="677" t="s">
        <v>365</v>
      </c>
      <c r="O236" s="666"/>
      <c r="P236" s="666"/>
      <c r="Q236" s="1000" t="s">
        <v>766</v>
      </c>
      <c r="R236" s="502" t="s">
        <v>1860</v>
      </c>
      <c r="S236" s="677" t="s">
        <v>1861</v>
      </c>
      <c r="T236" s="659" t="s">
        <v>801</v>
      </c>
      <c r="U236" s="678">
        <v>35234</v>
      </c>
      <c r="V236" s="659">
        <f ca="1">DATEDIF('41.6월마스터취합파일(Before)'!$U236,TODAY(),"Y")</f>
        <v>29</v>
      </c>
      <c r="W236" s="659" t="s">
        <v>1862</v>
      </c>
      <c r="X236" s="659" t="s">
        <v>778</v>
      </c>
      <c r="Y236" s="659" t="s">
        <v>792</v>
      </c>
      <c r="Z236" s="659" t="s">
        <v>740</v>
      </c>
      <c r="AA236" s="659" t="s">
        <v>740</v>
      </c>
      <c r="AB236" s="659" t="s">
        <v>1849</v>
      </c>
      <c r="AC236" s="659"/>
      <c r="AD236" s="659"/>
      <c r="AE236" s="659" t="s">
        <v>868</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223</v>
      </c>
      <c r="D237" s="659" t="s">
        <v>1863</v>
      </c>
      <c r="E237" s="659">
        <f t="shared" si="4"/>
        <v>214</v>
      </c>
      <c r="F237" s="659" t="s">
        <v>870</v>
      </c>
      <c r="G237" s="659" t="s">
        <v>1818</v>
      </c>
      <c r="H237" s="1008" t="s">
        <v>223</v>
      </c>
      <c r="I237" s="1071" t="s">
        <v>1751</v>
      </c>
      <c r="J237" s="1071" t="s">
        <v>1757</v>
      </c>
      <c r="K237" s="1070" t="s">
        <v>1845</v>
      </c>
      <c r="L237" s="1012"/>
      <c r="M237" s="501" t="s">
        <v>765</v>
      </c>
      <c r="N237" s="677"/>
      <c r="O237" s="666"/>
      <c r="P237" s="666"/>
      <c r="Q237" s="1000" t="s">
        <v>799</v>
      </c>
      <c r="R237" s="519" t="s">
        <v>1864</v>
      </c>
      <c r="S237" s="677" t="s">
        <v>1865</v>
      </c>
      <c r="T237" s="659" t="s">
        <v>801</v>
      </c>
      <c r="U237" s="678">
        <v>35316</v>
      </c>
      <c r="V237" s="659">
        <f ca="1">DATEDIF('41.6월마스터취합파일(Before)'!$U237,TODAY(),"Y")</f>
        <v>29</v>
      </c>
      <c r="W237" s="659" t="s">
        <v>1866</v>
      </c>
      <c r="X237" s="659" t="s">
        <v>778</v>
      </c>
      <c r="Y237" s="659" t="s">
        <v>784</v>
      </c>
      <c r="Z237" s="659" t="s">
        <v>740</v>
      </c>
      <c r="AA237" s="659" t="s">
        <v>740</v>
      </c>
      <c r="AB237" s="659" t="s">
        <v>1867</v>
      </c>
      <c r="AC237" s="659"/>
      <c r="AD237" s="659"/>
      <c r="AE237" s="659" t="s">
        <v>771</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224</v>
      </c>
      <c r="D238" s="659" t="s">
        <v>1868</v>
      </c>
      <c r="E238" s="659">
        <f t="shared" si="4"/>
        <v>215</v>
      </c>
      <c r="F238" s="659" t="s">
        <v>870</v>
      </c>
      <c r="G238" s="659" t="s">
        <v>1818</v>
      </c>
      <c r="H238" s="1008" t="s">
        <v>223</v>
      </c>
      <c r="I238" s="1071" t="s">
        <v>1751</v>
      </c>
      <c r="J238" s="1071" t="s">
        <v>1757</v>
      </c>
      <c r="K238" s="1070" t="s">
        <v>1845</v>
      </c>
      <c r="L238" s="1072"/>
      <c r="M238" s="501" t="s">
        <v>765</v>
      </c>
      <c r="N238" s="677"/>
      <c r="O238" s="666"/>
      <c r="P238" s="666"/>
      <c r="Q238" s="1000" t="s">
        <v>766</v>
      </c>
      <c r="R238" s="504" t="s">
        <v>1869</v>
      </c>
      <c r="S238" s="677" t="s">
        <v>1870</v>
      </c>
      <c r="T238" s="659" t="s">
        <v>801</v>
      </c>
      <c r="U238" s="678">
        <v>34953</v>
      </c>
      <c r="V238" s="659">
        <f ca="1">DATEDIF('41.6월마스터취합파일(Before)'!$U238,TODAY(),"Y")</f>
        <v>30</v>
      </c>
      <c r="W238" s="659" t="s">
        <v>1871</v>
      </c>
      <c r="X238" s="659" t="s">
        <v>778</v>
      </c>
      <c r="Y238" s="659" t="s">
        <v>792</v>
      </c>
      <c r="Z238" s="659" t="s">
        <v>740</v>
      </c>
      <c r="AA238" s="659" t="s">
        <v>740</v>
      </c>
      <c r="AB238" s="659" t="s">
        <v>1750</v>
      </c>
      <c r="AC238" s="659" t="s">
        <v>786</v>
      </c>
      <c r="AD238" s="659" t="s">
        <v>787</v>
      </c>
      <c r="AE238" s="659" t="s">
        <v>1053</v>
      </c>
      <c r="AF238" s="992" t="s">
        <v>1605</v>
      </c>
      <c r="AG238" s="992" t="s">
        <v>688</v>
      </c>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225</v>
      </c>
      <c r="D239" s="659" t="s">
        <v>1754</v>
      </c>
      <c r="E239" s="659">
        <f t="shared" si="4"/>
        <v>215</v>
      </c>
      <c r="F239" s="659"/>
      <c r="G239" s="659" t="s">
        <v>1818</v>
      </c>
      <c r="H239" s="1008" t="s">
        <v>223</v>
      </c>
      <c r="I239" s="1070" t="s">
        <v>1751</v>
      </c>
      <c r="J239" s="1071" t="s">
        <v>1754</v>
      </c>
      <c r="K239" s="1072" t="s">
        <v>726</v>
      </c>
      <c r="L239" s="1086"/>
      <c r="M239" s="493" t="s">
        <v>841</v>
      </c>
      <c r="N239" s="677"/>
      <c r="O239" s="666" t="s">
        <v>197</v>
      </c>
      <c r="P239" s="666"/>
      <c r="Q239" s="1000"/>
      <c r="R239" s="493" t="s">
        <v>248</v>
      </c>
      <c r="S239" s="677"/>
      <c r="T239" s="659"/>
      <c r="U239" s="678"/>
      <c r="V239" s="659">
        <f ca="1">DATEDIF('41.6월마스터취합파일(Before)'!$U239,TODAY(),"Y")</f>
        <v>126</v>
      </c>
      <c r="W239" s="659"/>
      <c r="X239" s="659"/>
      <c r="Y239" s="659"/>
      <c r="Z239" s="659"/>
      <c r="AA239" s="659"/>
      <c r="AB239" s="659"/>
      <c r="AC239" s="659" t="s">
        <v>1012</v>
      </c>
      <c r="AD239" s="659"/>
      <c r="AE239" s="659"/>
      <c r="AF239" s="992"/>
      <c r="AG239" s="992"/>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226</v>
      </c>
      <c r="D240" s="659" t="s">
        <v>1872</v>
      </c>
      <c r="E240" s="659">
        <f t="shared" si="4"/>
        <v>216</v>
      </c>
      <c r="F240" s="659" t="s">
        <v>870</v>
      </c>
      <c r="G240" s="659" t="s">
        <v>1818</v>
      </c>
      <c r="H240" s="1008" t="s">
        <v>223</v>
      </c>
      <c r="I240" s="1070" t="s">
        <v>1751</v>
      </c>
      <c r="J240" s="1071" t="s">
        <v>1754</v>
      </c>
      <c r="K240" s="1072" t="s">
        <v>726</v>
      </c>
      <c r="L240" s="1086"/>
      <c r="M240" s="501" t="s">
        <v>841</v>
      </c>
      <c r="N240" s="677" t="s">
        <v>365</v>
      </c>
      <c r="O240" s="666"/>
      <c r="P240" s="666"/>
      <c r="Q240" s="1000" t="s">
        <v>799</v>
      </c>
      <c r="R240" s="501" t="s">
        <v>398</v>
      </c>
      <c r="S240" s="677" t="s">
        <v>1873</v>
      </c>
      <c r="T240" s="659" t="s">
        <v>801</v>
      </c>
      <c r="U240" s="678">
        <v>22712</v>
      </c>
      <c r="V240" s="659">
        <f ca="1">DATEDIF('41.6월마스터취합파일(Before)'!$U240,TODAY(),"Y")</f>
        <v>63</v>
      </c>
      <c r="W240" s="659" t="s">
        <v>1874</v>
      </c>
      <c r="X240" s="659" t="s">
        <v>778</v>
      </c>
      <c r="Y240" s="659" t="s">
        <v>792</v>
      </c>
      <c r="Z240" s="659" t="s">
        <v>846</v>
      </c>
      <c r="AA240" s="1107" t="s">
        <v>846</v>
      </c>
      <c r="AB240" s="1108" t="s">
        <v>1875</v>
      </c>
      <c r="AC240" s="659"/>
      <c r="AD240" s="659"/>
      <c r="AE240" s="659" t="s">
        <v>1584</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227</v>
      </c>
      <c r="D241" s="659" t="s">
        <v>1876</v>
      </c>
      <c r="E241" s="659">
        <f t="shared" si="4"/>
        <v>217</v>
      </c>
      <c r="F241" s="659" t="s">
        <v>870</v>
      </c>
      <c r="G241" s="659" t="s">
        <v>1818</v>
      </c>
      <c r="H241" s="1008" t="s">
        <v>223</v>
      </c>
      <c r="I241" s="1070" t="s">
        <v>1751</v>
      </c>
      <c r="J241" s="1071" t="s">
        <v>1754</v>
      </c>
      <c r="K241" s="1072" t="s">
        <v>726</v>
      </c>
      <c r="L241" s="1086"/>
      <c r="M241" s="501" t="s">
        <v>841</v>
      </c>
      <c r="N241" s="677" t="s">
        <v>365</v>
      </c>
      <c r="O241" s="666"/>
      <c r="P241" s="666"/>
      <c r="Q241" s="1000" t="s">
        <v>799</v>
      </c>
      <c r="R241" s="501" t="s">
        <v>419</v>
      </c>
      <c r="S241" s="677" t="s">
        <v>1877</v>
      </c>
      <c r="T241" s="659" t="s">
        <v>801</v>
      </c>
      <c r="U241" s="678">
        <v>24504</v>
      </c>
      <c r="V241" s="659">
        <f ca="1">DATEDIF('41.6월마스터취합파일(Before)'!$U241,TODAY(),"Y")</f>
        <v>58</v>
      </c>
      <c r="W241" s="659" t="s">
        <v>1878</v>
      </c>
      <c r="X241" s="659" t="s">
        <v>778</v>
      </c>
      <c r="Y241" s="659" t="s">
        <v>792</v>
      </c>
      <c r="Z241" s="659" t="s">
        <v>846</v>
      </c>
      <c r="AA241" s="1107" t="s">
        <v>846</v>
      </c>
      <c r="AB241" s="1108" t="s">
        <v>1835</v>
      </c>
      <c r="AC241" s="659"/>
      <c r="AD241" s="659"/>
      <c r="AE241" s="659" t="s">
        <v>1584</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228</v>
      </c>
      <c r="D242" s="659" t="s">
        <v>1879</v>
      </c>
      <c r="E242" s="659">
        <f t="shared" si="4"/>
        <v>218</v>
      </c>
      <c r="F242" s="659" t="s">
        <v>870</v>
      </c>
      <c r="G242" s="659" t="s">
        <v>1818</v>
      </c>
      <c r="H242" s="1008" t="s">
        <v>223</v>
      </c>
      <c r="I242" s="1070" t="s">
        <v>1751</v>
      </c>
      <c r="J242" s="1071" t="s">
        <v>1754</v>
      </c>
      <c r="K242" s="1072" t="s">
        <v>726</v>
      </c>
      <c r="L242" s="1086"/>
      <c r="M242" s="501" t="s">
        <v>841</v>
      </c>
      <c r="N242" s="677" t="s">
        <v>365</v>
      </c>
      <c r="O242" s="666"/>
      <c r="P242" s="666"/>
      <c r="Q242" s="1000" t="s">
        <v>799</v>
      </c>
      <c r="R242" s="501" t="s">
        <v>440</v>
      </c>
      <c r="S242" s="677" t="s">
        <v>1880</v>
      </c>
      <c r="T242" s="659" t="s">
        <v>801</v>
      </c>
      <c r="U242" s="678">
        <v>30050</v>
      </c>
      <c r="V242" s="659">
        <f ca="1">DATEDIF('41.6월마스터취합파일(Before)'!$U242,TODAY(),"Y")</f>
        <v>43</v>
      </c>
      <c r="W242" s="659" t="s">
        <v>1881</v>
      </c>
      <c r="X242" s="659" t="s">
        <v>778</v>
      </c>
      <c r="Y242" s="659" t="s">
        <v>792</v>
      </c>
      <c r="Z242" s="659" t="s">
        <v>846</v>
      </c>
      <c r="AA242" s="1107" t="s">
        <v>846</v>
      </c>
      <c r="AB242" s="1108" t="s">
        <v>1882</v>
      </c>
      <c r="AC242" s="659"/>
      <c r="AD242" s="659"/>
      <c r="AE242" s="659" t="s">
        <v>1584</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229</v>
      </c>
      <c r="D243" s="659" t="s">
        <v>1883</v>
      </c>
      <c r="E243" s="659">
        <f t="shared" si="4"/>
        <v>219</v>
      </c>
      <c r="F243" s="659" t="s">
        <v>870</v>
      </c>
      <c r="G243" s="659" t="s">
        <v>1818</v>
      </c>
      <c r="H243" s="1008" t="s">
        <v>223</v>
      </c>
      <c r="I243" s="1070" t="s">
        <v>1751</v>
      </c>
      <c r="J243" s="1071" t="s">
        <v>1754</v>
      </c>
      <c r="K243" s="1072" t="s">
        <v>726</v>
      </c>
      <c r="L243" s="1086"/>
      <c r="M243" s="501" t="s">
        <v>841</v>
      </c>
      <c r="N243" s="677" t="s">
        <v>365</v>
      </c>
      <c r="O243" s="666"/>
      <c r="P243" s="666"/>
      <c r="Q243" s="1000" t="s">
        <v>799</v>
      </c>
      <c r="R243" s="504" t="s">
        <v>462</v>
      </c>
      <c r="S243" s="677" t="s">
        <v>1884</v>
      </c>
      <c r="T243" s="659" t="s">
        <v>801</v>
      </c>
      <c r="U243" s="678">
        <v>32103</v>
      </c>
      <c r="V243" s="659">
        <f ca="1">DATEDIF('41.6월마스터취합파일(Before)'!$U243,TODAY(),"Y")</f>
        <v>38</v>
      </c>
      <c r="W243" s="659" t="s">
        <v>1885</v>
      </c>
      <c r="X243" s="659" t="s">
        <v>778</v>
      </c>
      <c r="Y243" s="659" t="s">
        <v>792</v>
      </c>
      <c r="Z243" s="659" t="s">
        <v>846</v>
      </c>
      <c r="AA243" s="1107" t="s">
        <v>846</v>
      </c>
      <c r="AB243" s="1108" t="s">
        <v>1886</v>
      </c>
      <c r="AC243" s="659" t="s">
        <v>786</v>
      </c>
      <c r="AD243" s="659"/>
      <c r="AE243" s="659" t="s">
        <v>1584</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230</v>
      </c>
      <c r="D244" s="659" t="s">
        <v>2119</v>
      </c>
      <c r="E244" s="659">
        <f t="shared" si="4"/>
        <v>220</v>
      </c>
      <c r="F244" s="659" t="s">
        <v>684</v>
      </c>
      <c r="G244" s="659" t="s">
        <v>744</v>
      </c>
      <c r="H244" s="1008" t="s">
        <v>78</v>
      </c>
      <c r="I244" s="1070" t="s">
        <v>990</v>
      </c>
      <c r="J244" s="1071" t="s">
        <v>2119</v>
      </c>
      <c r="K244" s="1072" t="s">
        <v>726</v>
      </c>
      <c r="L244" s="1086"/>
      <c r="M244" s="493" t="s">
        <v>727</v>
      </c>
      <c r="N244" s="677"/>
      <c r="O244" s="666" t="s">
        <v>192</v>
      </c>
      <c r="P244" s="666" t="s">
        <v>69</v>
      </c>
      <c r="Q244" s="1000" t="s">
        <v>766</v>
      </c>
      <c r="R244" s="493" t="s">
        <v>383</v>
      </c>
      <c r="S244" s="677" t="s">
        <v>2120</v>
      </c>
      <c r="T244" s="659" t="s">
        <v>801</v>
      </c>
      <c r="U244" s="678">
        <v>34440</v>
      </c>
      <c r="V244" s="659">
        <f ca="1">DATEDIF('41.6월마스터취합파일(Before)'!$U244,TODAY(),"Y")</f>
        <v>31</v>
      </c>
      <c r="W244" s="659" t="s">
        <v>2121</v>
      </c>
      <c r="X244" s="659" t="s">
        <v>769</v>
      </c>
      <c r="Y244" s="659" t="s">
        <v>734</v>
      </c>
      <c r="Z244" s="659" t="s">
        <v>744</v>
      </c>
      <c r="AA244" s="659" t="s">
        <v>744</v>
      </c>
      <c r="AB244" s="659" t="s">
        <v>1041</v>
      </c>
      <c r="AC244" s="659"/>
      <c r="AD244" s="659"/>
      <c r="AE244" s="659"/>
      <c r="AF244" s="992"/>
      <c r="AG244" s="992" t="s">
        <v>684</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231</v>
      </c>
      <c r="D245" s="659" t="s">
        <v>1937</v>
      </c>
      <c r="E245" s="659">
        <f t="shared" si="4"/>
        <v>221</v>
      </c>
      <c r="F245" s="659" t="s">
        <v>684</v>
      </c>
      <c r="G245" s="659" t="s">
        <v>744</v>
      </c>
      <c r="H245" s="1008" t="s">
        <v>78</v>
      </c>
      <c r="I245" s="1070" t="s">
        <v>990</v>
      </c>
      <c r="J245" s="1071" t="s">
        <v>2119</v>
      </c>
      <c r="K245" s="1072" t="s">
        <v>726</v>
      </c>
      <c r="L245" s="1012"/>
      <c r="M245" s="501" t="s">
        <v>727</v>
      </c>
      <c r="N245" s="677"/>
      <c r="O245" s="666" t="s">
        <v>197</v>
      </c>
      <c r="P245" s="666"/>
      <c r="Q245" s="1000" t="s">
        <v>729</v>
      </c>
      <c r="R245" s="501" t="s">
        <v>1939</v>
      </c>
      <c r="S245" s="677" t="s">
        <v>1940</v>
      </c>
      <c r="T245" s="659" t="s">
        <v>731</v>
      </c>
      <c r="U245" s="678">
        <v>26171</v>
      </c>
      <c r="V245" s="659">
        <f ca="1">DATEDIF('41.6월마스터취합파일(Before)'!$U245,TODAY(),"Y")</f>
        <v>54</v>
      </c>
      <c r="W245" s="659" t="s">
        <v>1941</v>
      </c>
      <c r="X245" s="659" t="s">
        <v>733</v>
      </c>
      <c r="Y245" s="659" t="s">
        <v>734</v>
      </c>
      <c r="Z245" s="659" t="s">
        <v>744</v>
      </c>
      <c r="AA245" s="659" t="s">
        <v>744</v>
      </c>
      <c r="AB245" s="659" t="s">
        <v>1041</v>
      </c>
      <c r="AC245" s="659"/>
      <c r="AD245" s="659"/>
      <c r="AE245" s="659"/>
      <c r="AF245" s="992"/>
      <c r="AG245" s="992" t="s">
        <v>684</v>
      </c>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232</v>
      </c>
      <c r="D246" s="659" t="s">
        <v>1979</v>
      </c>
      <c r="E246" s="659">
        <f t="shared" si="4"/>
        <v>222</v>
      </c>
      <c r="F246" s="659" t="s">
        <v>684</v>
      </c>
      <c r="G246" s="659" t="s">
        <v>744</v>
      </c>
      <c r="H246" s="1008" t="s">
        <v>78</v>
      </c>
      <c r="I246" s="1070" t="s">
        <v>990</v>
      </c>
      <c r="J246" s="1071" t="s">
        <v>2119</v>
      </c>
      <c r="K246" s="1072" t="s">
        <v>726</v>
      </c>
      <c r="L246" s="1072"/>
      <c r="M246" s="501" t="s">
        <v>727</v>
      </c>
      <c r="N246" s="677"/>
      <c r="O246" s="666"/>
      <c r="P246" s="666"/>
      <c r="Q246" s="1000" t="s">
        <v>799</v>
      </c>
      <c r="R246" s="501" t="s">
        <v>253</v>
      </c>
      <c r="S246" s="677" t="s">
        <v>1981</v>
      </c>
      <c r="T246" s="659" t="s">
        <v>801</v>
      </c>
      <c r="U246" s="678">
        <v>23437</v>
      </c>
      <c r="V246" s="659">
        <f ca="1">DATEDIF('41.6월마스터취합파일(Before)'!$U246,TODAY(),"Y")</f>
        <v>61</v>
      </c>
      <c r="W246" s="659" t="s">
        <v>1982</v>
      </c>
      <c r="X246" s="659" t="s">
        <v>733</v>
      </c>
      <c r="Y246" s="659" t="s">
        <v>734</v>
      </c>
      <c r="Z246" s="659" t="s">
        <v>744</v>
      </c>
      <c r="AA246" s="659" t="s">
        <v>744</v>
      </c>
      <c r="AB246" s="659" t="s">
        <v>1983</v>
      </c>
      <c r="AC246" s="659"/>
      <c r="AD246" s="659"/>
      <c r="AE246" s="659"/>
      <c r="AF246" s="992"/>
      <c r="AG246" s="992" t="s">
        <v>684</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233</v>
      </c>
      <c r="D247" s="659" t="s">
        <v>2122</v>
      </c>
      <c r="E247" s="659">
        <f t="shared" si="4"/>
        <v>223</v>
      </c>
      <c r="F247" s="659" t="s">
        <v>684</v>
      </c>
      <c r="G247" s="659" t="s">
        <v>744</v>
      </c>
      <c r="H247" s="1008" t="s">
        <v>78</v>
      </c>
      <c r="I247" s="1070" t="s">
        <v>990</v>
      </c>
      <c r="J247" s="1071" t="s">
        <v>2119</v>
      </c>
      <c r="K247" s="1072" t="s">
        <v>726</v>
      </c>
      <c r="L247" s="1012"/>
      <c r="M247" s="501" t="s">
        <v>727</v>
      </c>
      <c r="N247" s="677"/>
      <c r="O247" s="666"/>
      <c r="P247" s="666"/>
      <c r="Q247" s="1000" t="s">
        <v>766</v>
      </c>
      <c r="R247" s="501" t="s">
        <v>399</v>
      </c>
      <c r="S247" s="677" t="s">
        <v>2123</v>
      </c>
      <c r="T247" s="659" t="s">
        <v>801</v>
      </c>
      <c r="U247" s="678">
        <v>36875</v>
      </c>
      <c r="V247" s="659">
        <f ca="1">DATEDIF('41.6월마스터취합파일(Before)'!$U247,TODAY(),"Y")</f>
        <v>25</v>
      </c>
      <c r="W247" s="659" t="s">
        <v>2124</v>
      </c>
      <c r="X247" s="659" t="s">
        <v>769</v>
      </c>
      <c r="Y247" s="659" t="s">
        <v>734</v>
      </c>
      <c r="Z247" s="659" t="s">
        <v>744</v>
      </c>
      <c r="AA247" s="659" t="s">
        <v>2125</v>
      </c>
      <c r="AB247" s="659" t="s">
        <v>2126</v>
      </c>
      <c r="AC247" s="659"/>
      <c r="AD247" s="659"/>
      <c r="AE247" s="659"/>
      <c r="AF247" s="992"/>
      <c r="AG247" s="992" t="s">
        <v>684</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234</v>
      </c>
      <c r="D248" s="659" t="s">
        <v>2141</v>
      </c>
      <c r="E248" s="659">
        <f t="shared" si="4"/>
        <v>224</v>
      </c>
      <c r="F248" s="659" t="s">
        <v>684</v>
      </c>
      <c r="G248" s="659" t="s">
        <v>744</v>
      </c>
      <c r="H248" s="1008" t="s">
        <v>78</v>
      </c>
      <c r="I248" s="1070" t="s">
        <v>990</v>
      </c>
      <c r="J248" s="1071" t="s">
        <v>2119</v>
      </c>
      <c r="K248" s="1072" t="s">
        <v>726</v>
      </c>
      <c r="L248" s="1012"/>
      <c r="M248" s="501" t="s">
        <v>727</v>
      </c>
      <c r="N248" s="677"/>
      <c r="O248" s="666"/>
      <c r="P248" s="666"/>
      <c r="Q248" s="1000" t="s">
        <v>766</v>
      </c>
      <c r="R248" s="501" t="s">
        <v>2142</v>
      </c>
      <c r="S248" s="677" t="s">
        <v>2143</v>
      </c>
      <c r="T248" s="659" t="s">
        <v>801</v>
      </c>
      <c r="U248" s="678">
        <v>35049</v>
      </c>
      <c r="V248" s="659">
        <f ca="1">DATEDIF('41.6월마스터취합파일(Before)'!$U248,TODAY(),"Y")</f>
        <v>30</v>
      </c>
      <c r="W248" s="659" t="s">
        <v>4024</v>
      </c>
      <c r="X248" s="659" t="s">
        <v>769</v>
      </c>
      <c r="Y248" s="659" t="s">
        <v>734</v>
      </c>
      <c r="Z248" s="659" t="s">
        <v>744</v>
      </c>
      <c r="AA248" s="659" t="s">
        <v>744</v>
      </c>
      <c r="AB248" s="659" t="s">
        <v>1041</v>
      </c>
      <c r="AC248" s="659" t="s">
        <v>786</v>
      </c>
      <c r="AD248" s="659" t="s">
        <v>2016</v>
      </c>
      <c r="AE248" s="659"/>
      <c r="AF248" s="992"/>
      <c r="AG248" s="992" t="s">
        <v>684</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235</v>
      </c>
      <c r="D249" s="659" t="s">
        <v>2144</v>
      </c>
      <c r="E249" s="659">
        <f t="shared" si="4"/>
        <v>225</v>
      </c>
      <c r="F249" s="659" t="s">
        <v>684</v>
      </c>
      <c r="G249" s="659" t="s">
        <v>744</v>
      </c>
      <c r="H249" s="1008" t="s">
        <v>78</v>
      </c>
      <c r="I249" s="1070" t="s">
        <v>990</v>
      </c>
      <c r="J249" s="1071" t="s">
        <v>2119</v>
      </c>
      <c r="K249" s="1072" t="s">
        <v>726</v>
      </c>
      <c r="L249" s="1012"/>
      <c r="M249" s="501" t="s">
        <v>727</v>
      </c>
      <c r="N249" s="677"/>
      <c r="O249" s="666"/>
      <c r="P249" s="666"/>
      <c r="Q249" s="1000" t="s">
        <v>799</v>
      </c>
      <c r="R249" s="501" t="s">
        <v>2145</v>
      </c>
      <c r="S249" s="677" t="s">
        <v>2146</v>
      </c>
      <c r="T249" s="659" t="s">
        <v>801</v>
      </c>
      <c r="U249" s="678">
        <v>29815</v>
      </c>
      <c r="V249" s="659">
        <f ca="1">DATEDIF('41.6월마스터취합파일(Before)'!$U249,TODAY(),"Y")</f>
        <v>44</v>
      </c>
      <c r="W249" s="659" t="s">
        <v>4025</v>
      </c>
      <c r="X249" s="659" t="s">
        <v>778</v>
      </c>
      <c r="Y249" s="659" t="s">
        <v>734</v>
      </c>
      <c r="Z249" s="659" t="s">
        <v>744</v>
      </c>
      <c r="AA249" s="659" t="s">
        <v>744</v>
      </c>
      <c r="AB249" s="659" t="s">
        <v>2147</v>
      </c>
      <c r="AC249" s="659" t="s">
        <v>786</v>
      </c>
      <c r="AD249" s="659" t="s">
        <v>787</v>
      </c>
      <c r="AE249" s="659"/>
      <c r="AF249" s="992"/>
      <c r="AG249" s="992" t="s">
        <v>684</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236</v>
      </c>
      <c r="D250" s="659" t="s">
        <v>2148</v>
      </c>
      <c r="E250" s="659">
        <f t="shared" si="4"/>
        <v>226</v>
      </c>
      <c r="F250" s="659" t="s">
        <v>684</v>
      </c>
      <c r="G250" s="659" t="s">
        <v>744</v>
      </c>
      <c r="H250" s="1008" t="s">
        <v>78</v>
      </c>
      <c r="I250" s="1070" t="s">
        <v>990</v>
      </c>
      <c r="J250" s="1071" t="s">
        <v>2119</v>
      </c>
      <c r="K250" s="1072" t="s">
        <v>726</v>
      </c>
      <c r="L250" s="1012"/>
      <c r="M250" s="504" t="s">
        <v>727</v>
      </c>
      <c r="N250" s="677"/>
      <c r="O250" s="666"/>
      <c r="P250" s="666"/>
      <c r="Q250" s="1000" t="s">
        <v>766</v>
      </c>
      <c r="R250" s="504" t="s">
        <v>2149</v>
      </c>
      <c r="S250" s="677" t="s">
        <v>2150</v>
      </c>
      <c r="T250" s="659" t="s">
        <v>731</v>
      </c>
      <c r="U250" s="678">
        <v>35416</v>
      </c>
      <c r="V250" s="659">
        <f ca="1">DATEDIF('41.6월마스터취합파일(Before)'!$U250,TODAY(),"Y")</f>
        <v>29</v>
      </c>
      <c r="W250" s="659" t="s">
        <v>4026</v>
      </c>
      <c r="X250" s="659" t="s">
        <v>778</v>
      </c>
      <c r="Y250" s="659" t="s">
        <v>784</v>
      </c>
      <c r="Z250" s="659" t="s">
        <v>744</v>
      </c>
      <c r="AA250" s="659" t="s">
        <v>744</v>
      </c>
      <c r="AB250" s="659" t="s">
        <v>1041</v>
      </c>
      <c r="AC250" s="659" t="s">
        <v>786</v>
      </c>
      <c r="AD250" s="659" t="s">
        <v>1402</v>
      </c>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237</v>
      </c>
      <c r="D251" s="659" t="s">
        <v>2127</v>
      </c>
      <c r="E251" s="659">
        <f t="shared" si="4"/>
        <v>227</v>
      </c>
      <c r="F251" s="659" t="s">
        <v>684</v>
      </c>
      <c r="G251" s="659" t="s">
        <v>744</v>
      </c>
      <c r="H251" s="1008" t="s">
        <v>78</v>
      </c>
      <c r="I251" s="1070" t="s">
        <v>990</v>
      </c>
      <c r="J251" s="1071" t="s">
        <v>2119</v>
      </c>
      <c r="K251" s="1072" t="s">
        <v>2511</v>
      </c>
      <c r="L251" s="1012"/>
      <c r="M251" s="493" t="s">
        <v>765</v>
      </c>
      <c r="N251" s="677"/>
      <c r="O251" s="666"/>
      <c r="P251" s="666"/>
      <c r="Q251" s="1000" t="s">
        <v>766</v>
      </c>
      <c r="R251" s="493" t="s">
        <v>2128</v>
      </c>
      <c r="S251" s="677" t="s">
        <v>2129</v>
      </c>
      <c r="T251" s="659" t="s">
        <v>801</v>
      </c>
      <c r="U251" s="678">
        <v>35773</v>
      </c>
      <c r="V251" s="659">
        <f ca="1">DATEDIF('41.6월마스터취합파일(Before)'!$U251,TODAY(),"Y")</f>
        <v>28</v>
      </c>
      <c r="W251" s="659" t="s">
        <v>4027</v>
      </c>
      <c r="X251" s="659" t="s">
        <v>778</v>
      </c>
      <c r="Y251" s="659" t="s">
        <v>784</v>
      </c>
      <c r="Z251" s="659" t="s">
        <v>744</v>
      </c>
      <c r="AA251" s="659" t="s">
        <v>744</v>
      </c>
      <c r="AB251" s="659" t="s">
        <v>2130</v>
      </c>
      <c r="AC251" s="659"/>
      <c r="AD251" s="659"/>
      <c r="AE251" s="659" t="s">
        <v>1053</v>
      </c>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238</v>
      </c>
      <c r="D252" s="659" t="s">
        <v>2315</v>
      </c>
      <c r="E252" s="659">
        <f t="shared" si="4"/>
        <v>228</v>
      </c>
      <c r="F252" s="659" t="s">
        <v>684</v>
      </c>
      <c r="G252" s="659" t="s">
        <v>744</v>
      </c>
      <c r="H252" s="1008" t="s">
        <v>78</v>
      </c>
      <c r="I252" s="1070" t="s">
        <v>990</v>
      </c>
      <c r="J252" s="1071" t="s">
        <v>2119</v>
      </c>
      <c r="K252" s="1012" t="s">
        <v>2511</v>
      </c>
      <c r="L252" s="1072"/>
      <c r="M252" s="501" t="s">
        <v>765</v>
      </c>
      <c r="N252" s="677"/>
      <c r="O252" s="666" t="s">
        <v>197</v>
      </c>
      <c r="P252" s="666"/>
      <c r="Q252" s="1000" t="s">
        <v>766</v>
      </c>
      <c r="R252" s="501" t="s">
        <v>387</v>
      </c>
      <c r="S252" s="677" t="s">
        <v>2318</v>
      </c>
      <c r="T252" s="659" t="s">
        <v>801</v>
      </c>
      <c r="U252" s="678">
        <v>32520</v>
      </c>
      <c r="V252" s="659">
        <f ca="1">DATEDIF('41.6월마스터취합파일(Before)'!$U252,TODAY(),"Y")</f>
        <v>37</v>
      </c>
      <c r="W252" s="659" t="s">
        <v>4028</v>
      </c>
      <c r="X252" s="1084" t="s">
        <v>769</v>
      </c>
      <c r="Y252" s="1075" t="s">
        <v>734</v>
      </c>
      <c r="Z252" s="659" t="s">
        <v>744</v>
      </c>
      <c r="AA252" s="659" t="s">
        <v>2290</v>
      </c>
      <c r="AB252" s="659" t="s">
        <v>2319</v>
      </c>
      <c r="AC252" s="659"/>
      <c r="AD252" s="659"/>
      <c r="AE252" s="659" t="s">
        <v>1053</v>
      </c>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239</v>
      </c>
      <c r="D253" s="659" t="s">
        <v>2131</v>
      </c>
      <c r="E253" s="659">
        <f t="shared" si="4"/>
        <v>229</v>
      </c>
      <c r="F253" s="659" t="s">
        <v>684</v>
      </c>
      <c r="G253" s="659" t="s">
        <v>744</v>
      </c>
      <c r="H253" s="1008" t="s">
        <v>78</v>
      </c>
      <c r="I253" s="1070" t="s">
        <v>990</v>
      </c>
      <c r="J253" s="1071" t="s">
        <v>2119</v>
      </c>
      <c r="K253" s="1012" t="s">
        <v>2511</v>
      </c>
      <c r="L253" s="1012"/>
      <c r="M253" s="504" t="s">
        <v>765</v>
      </c>
      <c r="N253" s="677"/>
      <c r="O253" s="666"/>
      <c r="P253" s="666"/>
      <c r="Q253" s="1000" t="s">
        <v>766</v>
      </c>
      <c r="R253" s="504" t="s">
        <v>2132</v>
      </c>
      <c r="S253" s="677" t="s">
        <v>2133</v>
      </c>
      <c r="T253" s="659" t="s">
        <v>801</v>
      </c>
      <c r="U253" s="678">
        <v>36932</v>
      </c>
      <c r="V253" s="659">
        <f ca="1">DATEDIF('41.6월마스터취합파일(Before)'!$U253,TODAY(),"Y")</f>
        <v>24</v>
      </c>
      <c r="W253" s="659" t="s">
        <v>4029</v>
      </c>
      <c r="X253" s="659" t="s">
        <v>778</v>
      </c>
      <c r="Y253" s="659" t="s">
        <v>784</v>
      </c>
      <c r="Z253" s="659" t="s">
        <v>744</v>
      </c>
      <c r="AA253" s="659" t="s">
        <v>2134</v>
      </c>
      <c r="AB253" s="659" t="s">
        <v>2135</v>
      </c>
      <c r="AC253" s="659"/>
      <c r="AD253" s="659"/>
      <c r="AE253" s="659" t="s">
        <v>771</v>
      </c>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240</v>
      </c>
      <c r="D254" s="659" t="s">
        <v>1973</v>
      </c>
      <c r="E254" s="659">
        <f t="shared" si="4"/>
        <v>230</v>
      </c>
      <c r="F254" s="659" t="s">
        <v>684</v>
      </c>
      <c r="G254" s="659" t="s">
        <v>3649</v>
      </c>
      <c r="H254" s="1008" t="s">
        <v>1975</v>
      </c>
      <c r="I254" s="1082" t="s">
        <v>1973</v>
      </c>
      <c r="J254" s="1071" t="s">
        <v>1973</v>
      </c>
      <c r="K254" s="1077" t="s">
        <v>2002</v>
      </c>
      <c r="L254" s="1012"/>
      <c r="M254" s="493" t="s">
        <v>727</v>
      </c>
      <c r="N254" s="677"/>
      <c r="O254" s="666" t="s">
        <v>390</v>
      </c>
      <c r="P254" s="666" t="s">
        <v>69</v>
      </c>
      <c r="Q254" s="1000" t="s">
        <v>799</v>
      </c>
      <c r="R254" s="493" t="s">
        <v>1975</v>
      </c>
      <c r="S254" s="677" t="s">
        <v>1977</v>
      </c>
      <c r="T254" s="659" t="s">
        <v>801</v>
      </c>
      <c r="U254" s="678">
        <v>25905</v>
      </c>
      <c r="V254" s="659">
        <f ca="1">DATEDIF('41.6월마스터취합파일(Before)'!$U254,TODAY(),"Y")</f>
        <v>55</v>
      </c>
      <c r="W254" s="659" t="s">
        <v>1978</v>
      </c>
      <c r="X254" s="1075" t="s">
        <v>733</v>
      </c>
      <c r="Y254" s="1075" t="s">
        <v>734</v>
      </c>
      <c r="Z254" s="659" t="s">
        <v>744</v>
      </c>
      <c r="AA254" s="659" t="s">
        <v>744</v>
      </c>
      <c r="AB254" s="659" t="s">
        <v>1892</v>
      </c>
      <c r="AC254" s="659"/>
      <c r="AD254" s="659"/>
      <c r="AE254" s="659" t="s">
        <v>779</v>
      </c>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241</v>
      </c>
      <c r="D255" s="659" t="s">
        <v>2002</v>
      </c>
      <c r="E255" s="659">
        <f t="shared" si="4"/>
        <v>231</v>
      </c>
      <c r="F255" s="659" t="s">
        <v>684</v>
      </c>
      <c r="G255" s="659" t="s">
        <v>3649</v>
      </c>
      <c r="H255" s="1008" t="s">
        <v>1975</v>
      </c>
      <c r="I255" s="1082" t="s">
        <v>1973</v>
      </c>
      <c r="J255" s="1071" t="s">
        <v>1973</v>
      </c>
      <c r="K255" s="1077" t="s">
        <v>2002</v>
      </c>
      <c r="L255" s="1086"/>
      <c r="M255" s="501" t="s">
        <v>727</v>
      </c>
      <c r="N255" s="677"/>
      <c r="O255" s="666" t="s">
        <v>519</v>
      </c>
      <c r="P255" s="666"/>
      <c r="Q255" s="1000" t="s">
        <v>799</v>
      </c>
      <c r="R255" s="501" t="s">
        <v>228</v>
      </c>
      <c r="S255" s="677" t="s">
        <v>2004</v>
      </c>
      <c r="T255" s="659" t="s">
        <v>801</v>
      </c>
      <c r="U255" s="678">
        <v>27506</v>
      </c>
      <c r="V255" s="659">
        <f ca="1">DATEDIF('41.6월마스터취합파일(Before)'!$U255,TODAY(),"Y")</f>
        <v>50</v>
      </c>
      <c r="W255" s="659" t="s">
        <v>2005</v>
      </c>
      <c r="X255" s="1075" t="s">
        <v>733</v>
      </c>
      <c r="Y255" s="1075" t="s">
        <v>734</v>
      </c>
      <c r="Z255" s="659" t="s">
        <v>744</v>
      </c>
      <c r="AA255" s="659" t="s">
        <v>1163</v>
      </c>
      <c r="AB255" s="659" t="s">
        <v>2006</v>
      </c>
      <c r="AC255" s="659"/>
      <c r="AD255" s="659"/>
      <c r="AE255" s="659" t="s">
        <v>794</v>
      </c>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242</v>
      </c>
      <c r="D256" s="659" t="s">
        <v>2025</v>
      </c>
      <c r="E256" s="659">
        <f t="shared" si="4"/>
        <v>232</v>
      </c>
      <c r="F256" s="659" t="s">
        <v>684</v>
      </c>
      <c r="G256" s="659" t="s">
        <v>3649</v>
      </c>
      <c r="H256" s="1008" t="s">
        <v>1975</v>
      </c>
      <c r="I256" s="1082" t="s">
        <v>1973</v>
      </c>
      <c r="J256" s="1071" t="s">
        <v>1973</v>
      </c>
      <c r="K256" s="1077" t="s">
        <v>2002</v>
      </c>
      <c r="L256" s="1072"/>
      <c r="M256" s="501" t="s">
        <v>727</v>
      </c>
      <c r="N256" s="677"/>
      <c r="O256" s="666"/>
      <c r="P256" s="666"/>
      <c r="Q256" s="1000" t="s">
        <v>850</v>
      </c>
      <c r="R256" s="501" t="s">
        <v>2026</v>
      </c>
      <c r="S256" s="677" t="s">
        <v>2027</v>
      </c>
      <c r="T256" s="659" t="s">
        <v>801</v>
      </c>
      <c r="U256" s="678">
        <v>19460</v>
      </c>
      <c r="V256" s="659">
        <f ca="1">DATEDIF('41.6월마스터취합파일(Before)'!$U256,TODAY(),"Y")</f>
        <v>72</v>
      </c>
      <c r="W256" s="659" t="s">
        <v>4030</v>
      </c>
      <c r="X256" s="659" t="s">
        <v>778</v>
      </c>
      <c r="Y256" s="1075" t="s">
        <v>734</v>
      </c>
      <c r="Z256" s="659" t="s">
        <v>744</v>
      </c>
      <c r="AA256" s="659" t="s">
        <v>744</v>
      </c>
      <c r="AB256" s="659" t="s">
        <v>2028</v>
      </c>
      <c r="AC256" s="659"/>
      <c r="AD256" s="659"/>
      <c r="AE256" s="659" t="s">
        <v>779</v>
      </c>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243</v>
      </c>
      <c r="D257" s="659" t="s">
        <v>2029</v>
      </c>
      <c r="E257" s="659">
        <f t="shared" si="4"/>
        <v>233</v>
      </c>
      <c r="F257" s="659" t="s">
        <v>684</v>
      </c>
      <c r="G257" s="659" t="s">
        <v>3649</v>
      </c>
      <c r="H257" s="1008" t="s">
        <v>1975</v>
      </c>
      <c r="I257" s="1082" t="s">
        <v>1973</v>
      </c>
      <c r="J257" s="1071" t="s">
        <v>1973</v>
      </c>
      <c r="K257" s="1077" t="s">
        <v>2002</v>
      </c>
      <c r="L257" s="1086"/>
      <c r="M257" s="501" t="s">
        <v>727</v>
      </c>
      <c r="N257" s="677"/>
      <c r="O257" s="666"/>
      <c r="P257" s="666"/>
      <c r="Q257" s="1000" t="s">
        <v>850</v>
      </c>
      <c r="R257" s="501" t="s">
        <v>357</v>
      </c>
      <c r="S257" s="677" t="s">
        <v>2030</v>
      </c>
      <c r="T257" s="659" t="s">
        <v>801</v>
      </c>
      <c r="U257" s="678">
        <v>17662</v>
      </c>
      <c r="V257" s="659">
        <f ca="1">DATEDIF('41.6월마스터취합파일(Before)'!$U257,TODAY(),"Y")</f>
        <v>77</v>
      </c>
      <c r="W257" s="659" t="s">
        <v>2031</v>
      </c>
      <c r="X257" s="1075" t="s">
        <v>733</v>
      </c>
      <c r="Y257" s="1075" t="s">
        <v>734</v>
      </c>
      <c r="Z257" s="659" t="s">
        <v>744</v>
      </c>
      <c r="AA257" s="659" t="s">
        <v>744</v>
      </c>
      <c r="AB257" s="659" t="s">
        <v>2032</v>
      </c>
      <c r="AC257" s="659"/>
      <c r="AD257" s="659"/>
      <c r="AE257" s="659" t="s">
        <v>794</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244</v>
      </c>
      <c r="D258" s="659" t="s">
        <v>2042</v>
      </c>
      <c r="E258" s="659">
        <f t="shared" si="4"/>
        <v>234</v>
      </c>
      <c r="F258" s="659" t="s">
        <v>684</v>
      </c>
      <c r="G258" s="659" t="s">
        <v>3649</v>
      </c>
      <c r="H258" s="1008" t="s">
        <v>1975</v>
      </c>
      <c r="I258" s="1082" t="s">
        <v>1973</v>
      </c>
      <c r="J258" s="1071" t="s">
        <v>1973</v>
      </c>
      <c r="K258" s="1077" t="s">
        <v>2002</v>
      </c>
      <c r="L258" s="1012"/>
      <c r="M258" s="501" t="s">
        <v>727</v>
      </c>
      <c r="N258" s="677"/>
      <c r="O258" s="666" t="s">
        <v>197</v>
      </c>
      <c r="P258" s="666"/>
      <c r="Q258" s="1000" t="s">
        <v>799</v>
      </c>
      <c r="R258" s="501" t="s">
        <v>203</v>
      </c>
      <c r="S258" s="677" t="s">
        <v>2044</v>
      </c>
      <c r="T258" s="659" t="s">
        <v>801</v>
      </c>
      <c r="U258" s="678">
        <v>23890</v>
      </c>
      <c r="V258" s="659">
        <f ca="1">DATEDIF('41.6월마스터취합파일(Before)'!$U258,TODAY(),"Y")</f>
        <v>60</v>
      </c>
      <c r="W258" s="659" t="s">
        <v>4031</v>
      </c>
      <c r="X258" s="1075" t="s">
        <v>733</v>
      </c>
      <c r="Y258" s="1075" t="s">
        <v>734</v>
      </c>
      <c r="Z258" s="659" t="s">
        <v>676</v>
      </c>
      <c r="AA258" s="659" t="s">
        <v>744</v>
      </c>
      <c r="AB258" s="659" t="s">
        <v>1948</v>
      </c>
      <c r="AC258" s="659"/>
      <c r="AD258" s="659"/>
      <c r="AE258" s="659" t="s">
        <v>779</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245</v>
      </c>
      <c r="D259" s="659" t="s">
        <v>2013</v>
      </c>
      <c r="E259" s="659">
        <f t="shared" si="4"/>
        <v>235</v>
      </c>
      <c r="F259" s="659" t="s">
        <v>684</v>
      </c>
      <c r="G259" s="659" t="s">
        <v>3649</v>
      </c>
      <c r="H259" s="1008" t="s">
        <v>1975</v>
      </c>
      <c r="I259" s="1082" t="s">
        <v>1973</v>
      </c>
      <c r="J259" s="1071" t="s">
        <v>1973</v>
      </c>
      <c r="K259" s="1077" t="s">
        <v>2002</v>
      </c>
      <c r="L259" s="1012"/>
      <c r="M259" s="501" t="s">
        <v>727</v>
      </c>
      <c r="N259" s="677"/>
      <c r="O259" s="666"/>
      <c r="P259" s="666"/>
      <c r="Q259" s="1000" t="s">
        <v>799</v>
      </c>
      <c r="R259" s="501" t="s">
        <v>2014</v>
      </c>
      <c r="S259" s="677" t="s">
        <v>2015</v>
      </c>
      <c r="T259" s="659" t="s">
        <v>801</v>
      </c>
      <c r="U259" s="678">
        <v>34222</v>
      </c>
      <c r="V259" s="659">
        <f ca="1">DATEDIF('41.6월마스터취합파일(Before)'!$U259,TODAY(),"Y")</f>
        <v>32</v>
      </c>
      <c r="W259" s="659" t="s">
        <v>4032</v>
      </c>
      <c r="X259" s="659" t="s">
        <v>778</v>
      </c>
      <c r="Y259" s="659" t="s">
        <v>784</v>
      </c>
      <c r="Z259" s="659" t="s">
        <v>744</v>
      </c>
      <c r="AA259" s="659" t="s">
        <v>744</v>
      </c>
      <c r="AB259" s="659" t="s">
        <v>1151</v>
      </c>
      <c r="AC259" s="659" t="s">
        <v>786</v>
      </c>
      <c r="AD259" s="659" t="s">
        <v>2016</v>
      </c>
      <c r="AE259" s="659" t="s">
        <v>779</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246</v>
      </c>
      <c r="D260" s="659" t="s">
        <v>1984</v>
      </c>
      <c r="E260" s="659">
        <f t="shared" si="4"/>
        <v>236</v>
      </c>
      <c r="F260" s="659" t="s">
        <v>684</v>
      </c>
      <c r="G260" s="659" t="s">
        <v>3649</v>
      </c>
      <c r="H260" s="1008" t="s">
        <v>1975</v>
      </c>
      <c r="I260" s="1082" t="s">
        <v>1973</v>
      </c>
      <c r="J260" s="1071" t="s">
        <v>1973</v>
      </c>
      <c r="K260" s="1077" t="s">
        <v>2002</v>
      </c>
      <c r="L260" s="1012"/>
      <c r="M260" s="501" t="s">
        <v>727</v>
      </c>
      <c r="N260" s="677"/>
      <c r="O260" s="666" t="s">
        <v>197</v>
      </c>
      <c r="P260" s="666"/>
      <c r="Q260" s="1000" t="s">
        <v>799</v>
      </c>
      <c r="R260" s="501" t="s">
        <v>227</v>
      </c>
      <c r="S260" s="677" t="s">
        <v>1985</v>
      </c>
      <c r="T260" s="659" t="s">
        <v>801</v>
      </c>
      <c r="U260" s="678">
        <v>28739</v>
      </c>
      <c r="V260" s="659">
        <f ca="1">DATEDIF('41.6월마스터취합파일(Before)'!$U260,TODAY(),"Y")</f>
        <v>47</v>
      </c>
      <c r="W260" s="659" t="s">
        <v>4033</v>
      </c>
      <c r="X260" s="1075" t="s">
        <v>733</v>
      </c>
      <c r="Y260" s="1075" t="s">
        <v>734</v>
      </c>
      <c r="Z260" s="659" t="s">
        <v>1508</v>
      </c>
      <c r="AA260" s="659" t="s">
        <v>1508</v>
      </c>
      <c r="AB260" s="659" t="s">
        <v>1986</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247</v>
      </c>
      <c r="D261" s="659" t="s">
        <v>2962</v>
      </c>
      <c r="E261" s="659">
        <f t="shared" si="4"/>
        <v>237</v>
      </c>
      <c r="F261" s="659" t="s">
        <v>684</v>
      </c>
      <c r="G261" s="659" t="s">
        <v>3649</v>
      </c>
      <c r="H261" s="1008" t="s">
        <v>1975</v>
      </c>
      <c r="I261" s="1082" t="s">
        <v>1973</v>
      </c>
      <c r="J261" s="1071" t="s">
        <v>1973</v>
      </c>
      <c r="K261" s="1077" t="s">
        <v>2002</v>
      </c>
      <c r="L261" s="1012"/>
      <c r="M261" s="501" t="s">
        <v>727</v>
      </c>
      <c r="N261" s="677"/>
      <c r="O261" s="666"/>
      <c r="P261" s="666"/>
      <c r="Q261" s="1000" t="s">
        <v>799</v>
      </c>
      <c r="R261" s="501" t="s">
        <v>2964</v>
      </c>
      <c r="S261" s="677" t="s">
        <v>2965</v>
      </c>
      <c r="T261" s="659" t="s">
        <v>801</v>
      </c>
      <c r="U261" s="678">
        <v>25602</v>
      </c>
      <c r="V261" s="659">
        <f ca="1">DATEDIF('41.6월마스터취합파일(Before)'!$U261,TODAY(),"Y")</f>
        <v>55</v>
      </c>
      <c r="W261" s="659" t="s">
        <v>4034</v>
      </c>
      <c r="X261" s="659" t="s">
        <v>778</v>
      </c>
      <c r="Y261" s="659" t="s">
        <v>784</v>
      </c>
      <c r="Z261" s="659" t="s">
        <v>1235</v>
      </c>
      <c r="AA261" s="659" t="s">
        <v>1235</v>
      </c>
      <c r="AB261" s="659" t="s">
        <v>2966</v>
      </c>
      <c r="AC261" s="659"/>
      <c r="AD261" s="659"/>
      <c r="AE261" s="659" t="s">
        <v>771</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248</v>
      </c>
      <c r="D262" s="659" t="s">
        <v>2017</v>
      </c>
      <c r="E262" s="659">
        <f t="shared" si="4"/>
        <v>238</v>
      </c>
      <c r="F262" s="659" t="s">
        <v>684</v>
      </c>
      <c r="G262" s="659" t="s">
        <v>3649</v>
      </c>
      <c r="H262" s="1008" t="s">
        <v>1975</v>
      </c>
      <c r="I262" s="1082" t="s">
        <v>1973</v>
      </c>
      <c r="J262" s="1071" t="s">
        <v>1973</v>
      </c>
      <c r="K262" s="1077" t="s">
        <v>2002</v>
      </c>
      <c r="L262" s="1086"/>
      <c r="M262" s="501" t="s">
        <v>727</v>
      </c>
      <c r="N262" s="677"/>
      <c r="O262" s="666"/>
      <c r="P262" s="666"/>
      <c r="Q262" s="1000" t="s">
        <v>799</v>
      </c>
      <c r="R262" s="501" t="s">
        <v>2018</v>
      </c>
      <c r="S262" s="677" t="s">
        <v>2019</v>
      </c>
      <c r="T262" s="659" t="s">
        <v>801</v>
      </c>
      <c r="U262" s="678">
        <v>30979</v>
      </c>
      <c r="V262" s="659">
        <f ca="1">DATEDIF('41.6월마스터취합파일(Before)'!$U262,TODAY(),"Y")</f>
        <v>41</v>
      </c>
      <c r="W262" s="659" t="s">
        <v>4035</v>
      </c>
      <c r="X262" s="659" t="s">
        <v>778</v>
      </c>
      <c r="Y262" s="659" t="s">
        <v>792</v>
      </c>
      <c r="Z262" s="659" t="s">
        <v>744</v>
      </c>
      <c r="AA262" s="659" t="s">
        <v>744</v>
      </c>
      <c r="AB262" s="659" t="s">
        <v>1948</v>
      </c>
      <c r="AC262" s="659" t="s">
        <v>786</v>
      </c>
      <c r="AD262" s="659" t="s">
        <v>2016</v>
      </c>
      <c r="AE262" s="659" t="s">
        <v>1053</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249</v>
      </c>
      <c r="D263" s="659" t="s">
        <v>2007</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799</v>
      </c>
      <c r="R263" s="501" t="s">
        <v>254</v>
      </c>
      <c r="S263" s="677" t="s">
        <v>2008</v>
      </c>
      <c r="T263" s="659" t="s">
        <v>801</v>
      </c>
      <c r="U263" s="678">
        <v>21782</v>
      </c>
      <c r="V263" s="659">
        <f ca="1">DATEDIF('41.6월마스터취합파일(Before)'!$U263,TODAY(),"Y")</f>
        <v>66</v>
      </c>
      <c r="W263" s="659" t="s">
        <v>4036</v>
      </c>
      <c r="X263" s="659" t="s">
        <v>778</v>
      </c>
      <c r="Y263" s="659" t="s">
        <v>784</v>
      </c>
      <c r="Z263" s="659" t="s">
        <v>1163</v>
      </c>
      <c r="AA263" s="659" t="s">
        <v>1163</v>
      </c>
      <c r="AB263" s="659" t="s">
        <v>1914</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250</v>
      </c>
      <c r="D264" s="659" t="s">
        <v>2033</v>
      </c>
      <c r="E264" s="659">
        <f t="shared" si="4"/>
        <v>240</v>
      </c>
      <c r="F264" s="659" t="s">
        <v>684</v>
      </c>
      <c r="G264" s="659" t="s">
        <v>3649</v>
      </c>
      <c r="H264" s="1008" t="s">
        <v>1975</v>
      </c>
      <c r="I264" s="1082" t="s">
        <v>1973</v>
      </c>
      <c r="J264" s="1071" t="s">
        <v>1973</v>
      </c>
      <c r="K264" s="1077" t="s">
        <v>2002</v>
      </c>
      <c r="L264" s="1086"/>
      <c r="M264" s="501" t="s">
        <v>727</v>
      </c>
      <c r="N264" s="677"/>
      <c r="O264" s="666"/>
      <c r="P264" s="666"/>
      <c r="Q264" s="1000" t="s">
        <v>799</v>
      </c>
      <c r="R264" s="501" t="s">
        <v>359</v>
      </c>
      <c r="S264" s="677" t="s">
        <v>2034</v>
      </c>
      <c r="T264" s="659" t="s">
        <v>801</v>
      </c>
      <c r="U264" s="678">
        <v>29101</v>
      </c>
      <c r="V264" s="659">
        <f ca="1">DATEDIF('41.6월마스터취합파일(Before)'!$U264,TODAY(),"Y")</f>
        <v>46</v>
      </c>
      <c r="W264" s="659" t="s">
        <v>4037</v>
      </c>
      <c r="X264" s="659" t="s">
        <v>778</v>
      </c>
      <c r="Y264" s="1075" t="s">
        <v>734</v>
      </c>
      <c r="Z264" s="659" t="s">
        <v>744</v>
      </c>
      <c r="AA264" s="659" t="s">
        <v>2035</v>
      </c>
      <c r="AB264" s="659" t="s">
        <v>2036</v>
      </c>
      <c r="AC264" s="659"/>
      <c r="AD264" s="659"/>
      <c r="AE264" s="659" t="s">
        <v>794</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251</v>
      </c>
      <c r="D265" s="659" t="s">
        <v>2009</v>
      </c>
      <c r="E265" s="659">
        <f t="shared" si="4"/>
        <v>241</v>
      </c>
      <c r="F265" s="659" t="s">
        <v>684</v>
      </c>
      <c r="G265" s="659" t="s">
        <v>3649</v>
      </c>
      <c r="H265" s="1008" t="s">
        <v>1975</v>
      </c>
      <c r="I265" s="1082" t="s">
        <v>1973</v>
      </c>
      <c r="J265" s="1071" t="s">
        <v>1973</v>
      </c>
      <c r="K265" s="1077" t="s">
        <v>2002</v>
      </c>
      <c r="L265" s="1086"/>
      <c r="M265" s="501" t="s">
        <v>727</v>
      </c>
      <c r="N265" s="677" t="s">
        <v>365</v>
      </c>
      <c r="O265" s="666"/>
      <c r="P265" s="666"/>
      <c r="Q265" s="1000" t="s">
        <v>799</v>
      </c>
      <c r="R265" s="501" t="s">
        <v>2010</v>
      </c>
      <c r="S265" s="677" t="s">
        <v>2011</v>
      </c>
      <c r="T265" s="659" t="s">
        <v>801</v>
      </c>
      <c r="U265" s="678">
        <v>22092</v>
      </c>
      <c r="V265" s="659">
        <f ca="1">DATEDIF('41.6월마스터취합파일(Before)'!$U265,TODAY(),"Y")</f>
        <v>65</v>
      </c>
      <c r="W265" s="659" t="s">
        <v>4038</v>
      </c>
      <c r="X265" s="659" t="s">
        <v>778</v>
      </c>
      <c r="Y265" s="659" t="s">
        <v>792</v>
      </c>
      <c r="Z265" s="659" t="s">
        <v>744</v>
      </c>
      <c r="AA265" s="659" t="s">
        <v>744</v>
      </c>
      <c r="AB265" s="659" t="s">
        <v>2012</v>
      </c>
      <c r="AC265" s="659"/>
      <c r="AD265" s="659"/>
      <c r="AE265" s="659" t="s">
        <v>868</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252</v>
      </c>
      <c r="D266" s="659" t="s">
        <v>2021</v>
      </c>
      <c r="E266" s="659">
        <f t="shared" si="4"/>
        <v>242</v>
      </c>
      <c r="F266" s="659" t="s">
        <v>684</v>
      </c>
      <c r="G266" s="659" t="s">
        <v>3649</v>
      </c>
      <c r="H266" s="1008" t="s">
        <v>1975</v>
      </c>
      <c r="I266" s="1082" t="s">
        <v>1973</v>
      </c>
      <c r="J266" s="1071" t="s">
        <v>1973</v>
      </c>
      <c r="K266" s="1077" t="s">
        <v>2002</v>
      </c>
      <c r="L266" s="1073"/>
      <c r="M266" s="504" t="s">
        <v>727</v>
      </c>
      <c r="N266" s="677"/>
      <c r="O266" s="666"/>
      <c r="P266" s="666"/>
      <c r="Q266" s="1000" t="s">
        <v>766</v>
      </c>
      <c r="R266" s="504" t="s">
        <v>346</v>
      </c>
      <c r="S266" s="677" t="s">
        <v>2022</v>
      </c>
      <c r="T266" s="659" t="s">
        <v>801</v>
      </c>
      <c r="U266" s="678">
        <v>32694</v>
      </c>
      <c r="V266" s="659">
        <f ca="1">DATEDIF('41.6월마스터취합파일(Before)'!$U266,TODAY(),"Y")</f>
        <v>36</v>
      </c>
      <c r="W266" s="659" t="s">
        <v>2023</v>
      </c>
      <c r="X266" s="659" t="s">
        <v>778</v>
      </c>
      <c r="Y266" s="659" t="s">
        <v>784</v>
      </c>
      <c r="Z266" s="659" t="s">
        <v>744</v>
      </c>
      <c r="AA266" s="659" t="s">
        <v>1544</v>
      </c>
      <c r="AB266" s="659" t="s">
        <v>2024</v>
      </c>
      <c r="AC266" s="659"/>
      <c r="AD266" s="659"/>
      <c r="AE266" s="659" t="s">
        <v>794</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253</v>
      </c>
      <c r="D267" s="659" t="s">
        <v>760</v>
      </c>
      <c r="E267" s="659">
        <f t="shared" si="4"/>
        <v>242</v>
      </c>
      <c r="F267" s="659"/>
      <c r="G267" s="659" t="s">
        <v>3649</v>
      </c>
      <c r="H267" s="1008" t="s">
        <v>1975</v>
      </c>
      <c r="I267" s="1082" t="s">
        <v>1973</v>
      </c>
      <c r="J267" s="1071" t="s">
        <v>760</v>
      </c>
      <c r="K267" s="1012" t="s">
        <v>726</v>
      </c>
      <c r="L267" s="1091"/>
      <c r="M267" s="493" t="s">
        <v>765</v>
      </c>
      <c r="N267" s="677"/>
      <c r="O267" s="666" t="s">
        <v>197</v>
      </c>
      <c r="P267" s="666"/>
      <c r="Q267" s="1000"/>
      <c r="R267" s="493" t="s">
        <v>139</v>
      </c>
      <c r="S267" s="677" t="s">
        <v>761</v>
      </c>
      <c r="T267" s="659"/>
      <c r="U267" s="678"/>
      <c r="V267" s="659">
        <f ca="1">DATEDIF('41.6월마스터취합파일(Before)'!$U267,TODAY(),"Y")</f>
        <v>126</v>
      </c>
      <c r="W267" s="659"/>
      <c r="X267" s="659"/>
      <c r="Y267" s="659"/>
      <c r="Z267" s="659"/>
      <c r="AA267" s="659"/>
      <c r="AB267" s="659"/>
      <c r="AC267" s="659" t="s">
        <v>1012</v>
      </c>
      <c r="AD267" s="659"/>
      <c r="AE267" s="659"/>
      <c r="AF267" s="992"/>
      <c r="AG267" s="992"/>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254</v>
      </c>
      <c r="D268" s="659" t="s">
        <v>1888</v>
      </c>
      <c r="E268" s="659">
        <f t="shared" si="4"/>
        <v>243</v>
      </c>
      <c r="F268" s="659" t="s">
        <v>684</v>
      </c>
      <c r="G268" s="659" t="s">
        <v>3649</v>
      </c>
      <c r="H268" s="1008" t="s">
        <v>1975</v>
      </c>
      <c r="I268" s="1082" t="s">
        <v>1973</v>
      </c>
      <c r="J268" s="1071" t="s">
        <v>760</v>
      </c>
      <c r="K268" s="1086" t="s">
        <v>726</v>
      </c>
      <c r="L268" s="1012"/>
      <c r="M268" s="501" t="s">
        <v>765</v>
      </c>
      <c r="N268" s="677"/>
      <c r="O268" s="666" t="s">
        <v>197</v>
      </c>
      <c r="P268" s="666"/>
      <c r="Q268" s="1000" t="s">
        <v>729</v>
      </c>
      <c r="R268" s="501" t="s">
        <v>202</v>
      </c>
      <c r="S268" s="677" t="s">
        <v>1890</v>
      </c>
      <c r="T268" s="659" t="s">
        <v>731</v>
      </c>
      <c r="U268" s="678">
        <v>24646</v>
      </c>
      <c r="V268" s="659">
        <f ca="1">DATEDIF('41.6월마스터취합파일(Before)'!$U268,TODAY(),"Y")</f>
        <v>58</v>
      </c>
      <c r="W268" s="659" t="s">
        <v>1891</v>
      </c>
      <c r="X268" s="1075" t="s">
        <v>733</v>
      </c>
      <c r="Y268" s="1075" t="s">
        <v>734</v>
      </c>
      <c r="Z268" s="659" t="s">
        <v>744</v>
      </c>
      <c r="AA268" s="659" t="s">
        <v>744</v>
      </c>
      <c r="AB268" s="659" t="s">
        <v>1892</v>
      </c>
      <c r="AC268" s="659"/>
      <c r="AD268" s="659"/>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255</v>
      </c>
      <c r="D269" s="659" t="s">
        <v>2195</v>
      </c>
      <c r="E269" s="659">
        <f t="shared" si="4"/>
        <v>244</v>
      </c>
      <c r="F269" s="659" t="s">
        <v>684</v>
      </c>
      <c r="G269" s="659" t="s">
        <v>3649</v>
      </c>
      <c r="H269" s="1008" t="s">
        <v>1975</v>
      </c>
      <c r="I269" s="1082" t="s">
        <v>1973</v>
      </c>
      <c r="J269" s="1071" t="s">
        <v>760</v>
      </c>
      <c r="K269" s="1086" t="s">
        <v>726</v>
      </c>
      <c r="L269" s="1086"/>
      <c r="M269" s="501" t="s">
        <v>765</v>
      </c>
      <c r="N269" s="677"/>
      <c r="O269" s="666"/>
      <c r="P269" s="666"/>
      <c r="Q269" s="1000" t="s">
        <v>766</v>
      </c>
      <c r="R269" s="501" t="s">
        <v>550</v>
      </c>
      <c r="S269" s="677" t="s">
        <v>2196</v>
      </c>
      <c r="T269" s="659" t="s">
        <v>731</v>
      </c>
      <c r="U269" s="678">
        <v>36480</v>
      </c>
      <c r="V269" s="659">
        <f ca="1">DATEDIF('41.6월마스터취합파일(Before)'!$U269,TODAY(),"Y")</f>
        <v>26</v>
      </c>
      <c r="W269" s="659" t="s">
        <v>2197</v>
      </c>
      <c r="X269" s="659" t="s">
        <v>778</v>
      </c>
      <c r="Y269" s="659" t="s">
        <v>784</v>
      </c>
      <c r="Z269" s="659" t="s">
        <v>744</v>
      </c>
      <c r="AA269" s="659" t="s">
        <v>1365</v>
      </c>
      <c r="AB269" s="659" t="s">
        <v>2198</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256</v>
      </c>
      <c r="D270" s="659" t="s">
        <v>1945</v>
      </c>
      <c r="E270" s="659">
        <f t="shared" ref="E270:E524" si="5">SUBTOTAL(103,$Q$15:Q270)</f>
        <v>245</v>
      </c>
      <c r="F270" s="659" t="s">
        <v>684</v>
      </c>
      <c r="G270" s="659" t="s">
        <v>3649</v>
      </c>
      <c r="H270" s="1008" t="s">
        <v>1975</v>
      </c>
      <c r="I270" s="1082" t="s">
        <v>1973</v>
      </c>
      <c r="J270" s="1071" t="s">
        <v>760</v>
      </c>
      <c r="K270" s="1086" t="s">
        <v>726</v>
      </c>
      <c r="L270" s="1086"/>
      <c r="M270" s="501" t="s">
        <v>765</v>
      </c>
      <c r="N270" s="677"/>
      <c r="O270" s="666"/>
      <c r="P270" s="666"/>
      <c r="Q270" s="1000" t="s">
        <v>729</v>
      </c>
      <c r="R270" s="501" t="s">
        <v>338</v>
      </c>
      <c r="S270" s="677" t="s">
        <v>1946</v>
      </c>
      <c r="T270" s="659" t="s">
        <v>731</v>
      </c>
      <c r="U270" s="678">
        <v>26832</v>
      </c>
      <c r="V270" s="659">
        <f ca="1">DATEDIF('41.6월마스터취합파일(Before)'!$U270,TODAY(),"Y")</f>
        <v>52</v>
      </c>
      <c r="W270" s="659" t="s">
        <v>1947</v>
      </c>
      <c r="X270" s="659" t="s">
        <v>778</v>
      </c>
      <c r="Y270" s="659" t="s">
        <v>784</v>
      </c>
      <c r="Z270" s="659" t="s">
        <v>744</v>
      </c>
      <c r="AA270" s="659" t="s">
        <v>744</v>
      </c>
      <c r="AB270" s="659" t="s">
        <v>1948</v>
      </c>
      <c r="AC270" s="659" t="s">
        <v>786</v>
      </c>
      <c r="AD270" s="659" t="s">
        <v>4039</v>
      </c>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257</v>
      </c>
      <c r="D271" s="659" t="s">
        <v>2199</v>
      </c>
      <c r="E271" s="659">
        <f t="shared" si="5"/>
        <v>246</v>
      </c>
      <c r="F271" s="659" t="s">
        <v>684</v>
      </c>
      <c r="G271" s="659" t="s">
        <v>3649</v>
      </c>
      <c r="H271" s="1008" t="s">
        <v>1975</v>
      </c>
      <c r="I271" s="1082" t="s">
        <v>1973</v>
      </c>
      <c r="J271" s="1071" t="s">
        <v>760</v>
      </c>
      <c r="K271" s="1086" t="s">
        <v>726</v>
      </c>
      <c r="L271" s="1086"/>
      <c r="M271" s="504" t="s">
        <v>765</v>
      </c>
      <c r="N271" s="677"/>
      <c r="O271" s="666"/>
      <c r="P271" s="666"/>
      <c r="Q271" s="1000" t="s">
        <v>766</v>
      </c>
      <c r="R271" s="504" t="s">
        <v>2200</v>
      </c>
      <c r="S271" s="677" t="s">
        <v>2201</v>
      </c>
      <c r="T271" s="659" t="s">
        <v>731</v>
      </c>
      <c r="U271" s="678">
        <v>31601</v>
      </c>
      <c r="V271" s="659">
        <f ca="1">DATEDIF('41.6월마스터취합파일(Before)'!$U271,TODAY(),"Y")</f>
        <v>39</v>
      </c>
      <c r="W271" s="659" t="s">
        <v>2202</v>
      </c>
      <c r="X271" s="659" t="s">
        <v>778</v>
      </c>
      <c r="Y271" s="659" t="s">
        <v>792</v>
      </c>
      <c r="Z271" s="659" t="s">
        <v>744</v>
      </c>
      <c r="AA271" s="659" t="s">
        <v>744</v>
      </c>
      <c r="AB271" s="659" t="s">
        <v>1931</v>
      </c>
      <c r="AC271" s="659" t="s">
        <v>786</v>
      </c>
      <c r="AD271" s="659" t="s">
        <v>787</v>
      </c>
      <c r="AE271" s="659" t="s">
        <v>794</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258</v>
      </c>
      <c r="D272" s="659" t="s">
        <v>1937</v>
      </c>
      <c r="E272" s="659">
        <f t="shared" si="5"/>
        <v>246</v>
      </c>
      <c r="F272" s="659"/>
      <c r="G272" s="659" t="s">
        <v>3649</v>
      </c>
      <c r="H272" s="1008" t="s">
        <v>1975</v>
      </c>
      <c r="I272" s="1082" t="s">
        <v>1973</v>
      </c>
      <c r="J272" s="1071" t="s">
        <v>1937</v>
      </c>
      <c r="K272" s="1077" t="s">
        <v>1938</v>
      </c>
      <c r="L272" s="1091"/>
      <c r="M272" s="493" t="s">
        <v>841</v>
      </c>
      <c r="N272" s="677"/>
      <c r="O272" s="666" t="s">
        <v>197</v>
      </c>
      <c r="P272" s="666"/>
      <c r="Q272" s="1000"/>
      <c r="R272" s="493" t="s">
        <v>1939</v>
      </c>
      <c r="S272" s="677" t="s">
        <v>1940</v>
      </c>
      <c r="T272" s="659"/>
      <c r="U272" s="678"/>
      <c r="V272" s="659">
        <f ca="1">DATEDIF('41.6월마스터취합파일(Before)'!$U272,TODAY(),"Y")</f>
        <v>126</v>
      </c>
      <c r="W272" s="659"/>
      <c r="X272" s="659"/>
      <c r="Y272" s="659"/>
      <c r="Z272" s="659"/>
      <c r="AA272" s="659"/>
      <c r="AB272" s="659"/>
      <c r="AC272" s="659" t="s">
        <v>1012</v>
      </c>
      <c r="AD272" s="659"/>
      <c r="AE272" s="659"/>
      <c r="AF272" s="992"/>
      <c r="AG272" s="992"/>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259</v>
      </c>
      <c r="D273" s="659" t="s">
        <v>1938</v>
      </c>
      <c r="E273" s="659">
        <f t="shared" si="5"/>
        <v>247</v>
      </c>
      <c r="F273" s="659" t="s">
        <v>684</v>
      </c>
      <c r="G273" s="659" t="s">
        <v>3649</v>
      </c>
      <c r="H273" s="1008" t="s">
        <v>1975</v>
      </c>
      <c r="I273" s="1082" t="s">
        <v>1973</v>
      </c>
      <c r="J273" s="1071" t="s">
        <v>1937</v>
      </c>
      <c r="K273" s="1077" t="s">
        <v>1938</v>
      </c>
      <c r="L273" s="1086"/>
      <c r="M273" s="501" t="s">
        <v>841</v>
      </c>
      <c r="N273" s="677"/>
      <c r="O273" s="666" t="s">
        <v>519</v>
      </c>
      <c r="P273" s="666"/>
      <c r="Q273" s="1000" t="s">
        <v>729</v>
      </c>
      <c r="R273" s="501" t="s">
        <v>1942</v>
      </c>
      <c r="S273" s="677" t="s">
        <v>1943</v>
      </c>
      <c r="T273" s="659" t="s">
        <v>731</v>
      </c>
      <c r="U273" s="678">
        <v>27634</v>
      </c>
      <c r="V273" s="659">
        <f ca="1">DATEDIF('41.6월마스터취합파일(Before)'!$U273,TODAY(),"Y")</f>
        <v>50</v>
      </c>
      <c r="W273" s="659" t="s">
        <v>1944</v>
      </c>
      <c r="X273" s="1075" t="s">
        <v>733</v>
      </c>
      <c r="Y273" s="1075" t="s">
        <v>734</v>
      </c>
      <c r="Z273" s="659" t="s">
        <v>744</v>
      </c>
      <c r="AA273" s="659" t="s">
        <v>744</v>
      </c>
      <c r="AB273" s="659" t="s">
        <v>1151</v>
      </c>
      <c r="AC273" s="659"/>
      <c r="AD273" s="659"/>
      <c r="AE273" s="659" t="s">
        <v>891</v>
      </c>
      <c r="AF273" s="992"/>
      <c r="AG273" s="992" t="s">
        <v>684</v>
      </c>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260</v>
      </c>
      <c r="D274" s="659" t="s">
        <v>1949</v>
      </c>
      <c r="E274" s="659">
        <f t="shared" si="5"/>
        <v>248</v>
      </c>
      <c r="F274" s="659" t="s">
        <v>688</v>
      </c>
      <c r="G274" s="659" t="s">
        <v>3649</v>
      </c>
      <c r="H274" s="1008" t="s">
        <v>1975</v>
      </c>
      <c r="I274" s="1082" t="s">
        <v>1973</v>
      </c>
      <c r="J274" s="1071" t="s">
        <v>1937</v>
      </c>
      <c r="K274" s="1077" t="s">
        <v>1938</v>
      </c>
      <c r="L274" s="1086"/>
      <c r="M274" s="501" t="s">
        <v>841</v>
      </c>
      <c r="N274" s="677"/>
      <c r="O274" s="666"/>
      <c r="P274" s="666"/>
      <c r="Q274" s="1000" t="s">
        <v>729</v>
      </c>
      <c r="R274" s="501" t="s">
        <v>1950</v>
      </c>
      <c r="S274" s="677" t="s">
        <v>1951</v>
      </c>
      <c r="T274" s="659" t="s">
        <v>731</v>
      </c>
      <c r="U274" s="678">
        <v>23664</v>
      </c>
      <c r="V274" s="659">
        <f ca="1">DATEDIF('41.6월마스터취합파일(Before)'!$U274,TODAY(),"Y")</f>
        <v>61</v>
      </c>
      <c r="W274" s="659" t="s">
        <v>791</v>
      </c>
      <c r="X274" s="1075" t="s">
        <v>733</v>
      </c>
      <c r="Y274" s="659" t="s">
        <v>734</v>
      </c>
      <c r="Z274" s="659" t="s">
        <v>274</v>
      </c>
      <c r="AA274" s="659" t="s">
        <v>274</v>
      </c>
      <c r="AB274" s="659" t="s">
        <v>793</v>
      </c>
      <c r="AC274" s="659"/>
      <c r="AD274" s="659"/>
      <c r="AE274" s="659" t="s">
        <v>891</v>
      </c>
      <c r="AF274" s="992"/>
      <c r="AG274" s="992" t="s">
        <v>688</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261</v>
      </c>
      <c r="D275" s="659" t="s">
        <v>1952</v>
      </c>
      <c r="E275" s="659">
        <f t="shared" si="5"/>
        <v>249</v>
      </c>
      <c r="F275" s="659" t="s">
        <v>684</v>
      </c>
      <c r="G275" s="659" t="s">
        <v>3649</v>
      </c>
      <c r="H275" s="1008" t="s">
        <v>1975</v>
      </c>
      <c r="I275" s="1082" t="s">
        <v>1973</v>
      </c>
      <c r="J275" s="1071" t="s">
        <v>1937</v>
      </c>
      <c r="K275" s="1077" t="s">
        <v>1938</v>
      </c>
      <c r="L275" s="1086"/>
      <c r="M275" s="501" t="s">
        <v>841</v>
      </c>
      <c r="N275" s="677"/>
      <c r="O275" s="666"/>
      <c r="P275" s="666"/>
      <c r="Q275" s="1000" t="s">
        <v>729</v>
      </c>
      <c r="R275" s="501" t="s">
        <v>1953</v>
      </c>
      <c r="S275" s="677" t="s">
        <v>1954</v>
      </c>
      <c r="T275" s="659" t="s">
        <v>731</v>
      </c>
      <c r="U275" s="678">
        <v>31932</v>
      </c>
      <c r="V275" s="659">
        <f ca="1">DATEDIF('41.6월마스터취합파일(Before)'!$U275,TODAY(),"Y")</f>
        <v>38</v>
      </c>
      <c r="W275" s="659" t="s">
        <v>1955</v>
      </c>
      <c r="X275" s="1075" t="s">
        <v>733</v>
      </c>
      <c r="Y275" s="1075" t="s">
        <v>734</v>
      </c>
      <c r="Z275" s="659" t="s">
        <v>1131</v>
      </c>
      <c r="AA275" s="659" t="s">
        <v>1131</v>
      </c>
      <c r="AB275" s="659" t="s">
        <v>1956</v>
      </c>
      <c r="AC275" s="659"/>
      <c r="AD275" s="659"/>
      <c r="AE275" s="659" t="s">
        <v>891</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262</v>
      </c>
      <c r="D276" s="659" t="s">
        <v>1957</v>
      </c>
      <c r="E276" s="659">
        <f t="shared" si="5"/>
        <v>250</v>
      </c>
      <c r="F276" s="659" t="s">
        <v>684</v>
      </c>
      <c r="G276" s="659" t="s">
        <v>3649</v>
      </c>
      <c r="H276" s="1008" t="s">
        <v>1975</v>
      </c>
      <c r="I276" s="1082" t="s">
        <v>1973</v>
      </c>
      <c r="J276" s="1071" t="s">
        <v>1937</v>
      </c>
      <c r="K276" s="1077" t="s">
        <v>1938</v>
      </c>
      <c r="L276" s="1086"/>
      <c r="M276" s="501" t="s">
        <v>841</v>
      </c>
      <c r="N276" s="677"/>
      <c r="O276" s="666"/>
      <c r="P276" s="666"/>
      <c r="Q276" s="1000" t="s">
        <v>799</v>
      </c>
      <c r="R276" s="501" t="s">
        <v>1958</v>
      </c>
      <c r="S276" s="677" t="s">
        <v>1959</v>
      </c>
      <c r="T276" s="659" t="s">
        <v>801</v>
      </c>
      <c r="U276" s="678">
        <v>27553</v>
      </c>
      <c r="V276" s="659">
        <f ca="1">DATEDIF('41.6월마스터취합파일(Before)'!$U276,TODAY(),"Y")</f>
        <v>50</v>
      </c>
      <c r="W276" s="659" t="s">
        <v>1960</v>
      </c>
      <c r="X276" s="659" t="s">
        <v>778</v>
      </c>
      <c r="Y276" s="659" t="s">
        <v>784</v>
      </c>
      <c r="Z276" s="659" t="s">
        <v>744</v>
      </c>
      <c r="AA276" s="659" t="s">
        <v>744</v>
      </c>
      <c r="AB276" s="659" t="s">
        <v>1961</v>
      </c>
      <c r="AC276" s="659"/>
      <c r="AD276" s="659"/>
      <c r="AE276" s="659" t="s">
        <v>891</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263</v>
      </c>
      <c r="D277" s="659" t="s">
        <v>1962</v>
      </c>
      <c r="E277" s="659">
        <f t="shared" si="5"/>
        <v>251</v>
      </c>
      <c r="F277" s="659" t="s">
        <v>684</v>
      </c>
      <c r="G277" s="659" t="s">
        <v>3649</v>
      </c>
      <c r="H277" s="1008" t="s">
        <v>1975</v>
      </c>
      <c r="I277" s="1082" t="s">
        <v>1973</v>
      </c>
      <c r="J277" s="1071" t="s">
        <v>1937</v>
      </c>
      <c r="K277" s="1077" t="s">
        <v>1938</v>
      </c>
      <c r="L277" s="1086"/>
      <c r="M277" s="501" t="s">
        <v>841</v>
      </c>
      <c r="N277" s="677"/>
      <c r="O277" s="666"/>
      <c r="P277" s="666"/>
      <c r="Q277" s="1000" t="s">
        <v>799</v>
      </c>
      <c r="R277" s="517" t="s">
        <v>1963</v>
      </c>
      <c r="S277" s="677" t="s">
        <v>1964</v>
      </c>
      <c r="T277" s="659" t="s">
        <v>801</v>
      </c>
      <c r="U277" s="678">
        <v>30200</v>
      </c>
      <c r="V277" s="659">
        <f ca="1">DATEDIF('41.6월마스터취합파일(Before)'!$U277,TODAY(),"Y")</f>
        <v>43</v>
      </c>
      <c r="W277" s="659" t="s">
        <v>1965</v>
      </c>
      <c r="X277" s="659" t="s">
        <v>778</v>
      </c>
      <c r="Y277" s="659" t="s">
        <v>784</v>
      </c>
      <c r="Z277" s="659" t="s">
        <v>744</v>
      </c>
      <c r="AA277" s="659" t="s">
        <v>744</v>
      </c>
      <c r="AB277" s="659" t="s">
        <v>1151</v>
      </c>
      <c r="AC277" s="659"/>
      <c r="AD277" s="659"/>
      <c r="AE277" s="659" t="s">
        <v>891</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264</v>
      </c>
      <c r="D278" s="659" t="s">
        <v>1966</v>
      </c>
      <c r="E278" s="659">
        <f t="shared" si="5"/>
        <v>252</v>
      </c>
      <c r="F278" s="659" t="s">
        <v>688</v>
      </c>
      <c r="G278" s="659" t="s">
        <v>3649</v>
      </c>
      <c r="H278" s="1008" t="s">
        <v>1975</v>
      </c>
      <c r="I278" s="1082" t="s">
        <v>1973</v>
      </c>
      <c r="J278" s="1071" t="s">
        <v>1937</v>
      </c>
      <c r="K278" s="1077" t="s">
        <v>1938</v>
      </c>
      <c r="L278" s="1109"/>
      <c r="M278" s="501" t="s">
        <v>841</v>
      </c>
      <c r="N278" s="677" t="s">
        <v>365</v>
      </c>
      <c r="O278" s="666"/>
      <c r="P278" s="666"/>
      <c r="Q278" s="1000" t="s">
        <v>729</v>
      </c>
      <c r="R278" s="514" t="s">
        <v>1967</v>
      </c>
      <c r="S278" s="677" t="s">
        <v>1968</v>
      </c>
      <c r="T278" s="659" t="s">
        <v>731</v>
      </c>
      <c r="U278" s="678">
        <v>30794</v>
      </c>
      <c r="V278" s="659">
        <f ca="1">DATEDIF('41.6월마스터취합파일(Before)'!$U278,TODAY(),"Y")</f>
        <v>41</v>
      </c>
      <c r="W278" s="659" t="s">
        <v>1969</v>
      </c>
      <c r="X278" s="659" t="s">
        <v>778</v>
      </c>
      <c r="Y278" s="659" t="s">
        <v>792</v>
      </c>
      <c r="Z278" s="659" t="s">
        <v>744</v>
      </c>
      <c r="AA278" s="659" t="s">
        <v>744</v>
      </c>
      <c r="AB278" s="659" t="s">
        <v>1151</v>
      </c>
      <c r="AC278" s="659"/>
      <c r="AD278" s="659"/>
      <c r="AE278" s="659" t="s">
        <v>874</v>
      </c>
      <c r="AF278" s="992"/>
      <c r="AG278" s="992" t="s">
        <v>688</v>
      </c>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265</v>
      </c>
      <c r="D279" s="659" t="s">
        <v>2156</v>
      </c>
      <c r="E279" s="659">
        <f t="shared" si="5"/>
        <v>253</v>
      </c>
      <c r="F279" s="659" t="s">
        <v>684</v>
      </c>
      <c r="G279" s="659" t="s">
        <v>3650</v>
      </c>
      <c r="H279" s="1008" t="s">
        <v>78</v>
      </c>
      <c r="I279" s="1070" t="s">
        <v>990</v>
      </c>
      <c r="J279" s="1071" t="s">
        <v>2156</v>
      </c>
      <c r="K279" s="1070" t="s">
        <v>2157</v>
      </c>
      <c r="L279" s="1086"/>
      <c r="M279" s="493" t="s">
        <v>909</v>
      </c>
      <c r="N279" s="677"/>
      <c r="O279" s="666" t="s">
        <v>197</v>
      </c>
      <c r="P279" s="666"/>
      <c r="Q279" s="1000" t="s">
        <v>766</v>
      </c>
      <c r="R279" s="493" t="s">
        <v>384</v>
      </c>
      <c r="S279" s="677" t="s">
        <v>2158</v>
      </c>
      <c r="T279" s="659" t="s">
        <v>731</v>
      </c>
      <c r="U279" s="678">
        <v>37769</v>
      </c>
      <c r="V279" s="659">
        <f ca="1">DATEDIF('41.6월마스터취합파일(Before)'!$U279,TODAY(),"Y")</f>
        <v>22</v>
      </c>
      <c r="W279" s="659" t="s">
        <v>2159</v>
      </c>
      <c r="X279" s="659" t="s">
        <v>778</v>
      </c>
      <c r="Y279" s="659" t="s">
        <v>734</v>
      </c>
      <c r="Z279" s="659" t="s">
        <v>744</v>
      </c>
      <c r="AA279" s="659" t="s">
        <v>744</v>
      </c>
      <c r="AB279" s="659" t="s">
        <v>2089</v>
      </c>
      <c r="AC279" s="659"/>
      <c r="AD279" s="659"/>
      <c r="AE279" s="659" t="s">
        <v>779</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266</v>
      </c>
      <c r="D280" s="659" t="s">
        <v>2157</v>
      </c>
      <c r="E280" s="659">
        <f t="shared" si="5"/>
        <v>254</v>
      </c>
      <c r="F280" s="659" t="s">
        <v>684</v>
      </c>
      <c r="G280" s="659" t="s">
        <v>3650</v>
      </c>
      <c r="H280" s="1008" t="s">
        <v>78</v>
      </c>
      <c r="I280" s="1070" t="s">
        <v>990</v>
      </c>
      <c r="J280" s="1071" t="s">
        <v>2156</v>
      </c>
      <c r="K280" s="1070" t="s">
        <v>2157</v>
      </c>
      <c r="L280" s="1086"/>
      <c r="M280" s="501" t="s">
        <v>909</v>
      </c>
      <c r="N280" s="677"/>
      <c r="O280" s="666" t="s">
        <v>519</v>
      </c>
      <c r="P280" s="666"/>
      <c r="Q280" s="1000" t="s">
        <v>766</v>
      </c>
      <c r="R280" s="501" t="s">
        <v>400</v>
      </c>
      <c r="S280" s="677" t="s">
        <v>2160</v>
      </c>
      <c r="T280" s="659" t="s">
        <v>801</v>
      </c>
      <c r="U280" s="678">
        <v>37727</v>
      </c>
      <c r="V280" s="659">
        <f ca="1">DATEDIF('41.6월마스터취합파일(Before)'!$U280,TODAY(),"Y")</f>
        <v>22</v>
      </c>
      <c r="W280" s="659" t="s">
        <v>2161</v>
      </c>
      <c r="X280" s="1084" t="s">
        <v>769</v>
      </c>
      <c r="Y280" s="1075" t="s">
        <v>734</v>
      </c>
      <c r="Z280" s="659" t="s">
        <v>744</v>
      </c>
      <c r="AA280" s="659" t="s">
        <v>744</v>
      </c>
      <c r="AB280" s="659" t="s">
        <v>1703</v>
      </c>
      <c r="AC280" s="659"/>
      <c r="AD280" s="659"/>
      <c r="AE280" s="659" t="s">
        <v>794</v>
      </c>
      <c r="AF280" s="992"/>
      <c r="AG280" s="992" t="s">
        <v>684</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267</v>
      </c>
      <c r="D281" s="659" t="s">
        <v>2203</v>
      </c>
      <c r="E281" s="659">
        <f t="shared" si="5"/>
        <v>255</v>
      </c>
      <c r="F281" s="659" t="s">
        <v>684</v>
      </c>
      <c r="G281" s="659" t="s">
        <v>3650</v>
      </c>
      <c r="H281" s="1008" t="s">
        <v>78</v>
      </c>
      <c r="I281" s="1070" t="s">
        <v>990</v>
      </c>
      <c r="J281" s="1071" t="s">
        <v>2156</v>
      </c>
      <c r="K281" s="1070" t="s">
        <v>2157</v>
      </c>
      <c r="L281" s="1086"/>
      <c r="M281" s="501" t="s">
        <v>909</v>
      </c>
      <c r="N281" s="677"/>
      <c r="O281" s="666"/>
      <c r="P281" s="666"/>
      <c r="Q281" s="1000" t="s">
        <v>766</v>
      </c>
      <c r="R281" s="501" t="s">
        <v>2204</v>
      </c>
      <c r="S281" s="677" t="s">
        <v>2205</v>
      </c>
      <c r="T281" s="659" t="s">
        <v>801</v>
      </c>
      <c r="U281" s="678">
        <v>37074</v>
      </c>
      <c r="V281" s="659">
        <f ca="1">DATEDIF('41.6월마스터취합파일(Before)'!$U281,TODAY(),"Y")</f>
        <v>24</v>
      </c>
      <c r="W281" s="659" t="s">
        <v>2206</v>
      </c>
      <c r="X281" s="659" t="s">
        <v>778</v>
      </c>
      <c r="Y281" s="659" t="s">
        <v>792</v>
      </c>
      <c r="Z281" s="659" t="s">
        <v>1131</v>
      </c>
      <c r="AA281" s="659" t="s">
        <v>1131</v>
      </c>
      <c r="AB281" s="659" t="s">
        <v>1132</v>
      </c>
      <c r="AC281" s="659"/>
      <c r="AD281" s="659"/>
      <c r="AE281" s="659" t="s">
        <v>794</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268</v>
      </c>
      <c r="D282" s="659" t="s">
        <v>2162</v>
      </c>
      <c r="E282" s="659">
        <f t="shared" si="5"/>
        <v>256</v>
      </c>
      <c r="F282" s="659" t="s">
        <v>684</v>
      </c>
      <c r="G282" s="659" t="s">
        <v>3650</v>
      </c>
      <c r="H282" s="1008" t="s">
        <v>78</v>
      </c>
      <c r="I282" s="1070" t="s">
        <v>990</v>
      </c>
      <c r="J282" s="1071" t="s">
        <v>2156</v>
      </c>
      <c r="K282" s="1070" t="s">
        <v>2157</v>
      </c>
      <c r="L282" s="1086"/>
      <c r="M282" s="501" t="s">
        <v>909</v>
      </c>
      <c r="N282" s="677"/>
      <c r="O282" s="666"/>
      <c r="P282" s="666"/>
      <c r="Q282" s="1000" t="s">
        <v>766</v>
      </c>
      <c r="R282" s="501" t="s">
        <v>420</v>
      </c>
      <c r="S282" s="677" t="s">
        <v>2163</v>
      </c>
      <c r="T282" s="659" t="s">
        <v>801</v>
      </c>
      <c r="U282" s="678">
        <v>37305</v>
      </c>
      <c r="V282" s="659">
        <f ca="1">DATEDIF('41.6월마스터취합파일(Before)'!$U282,TODAY(),"Y")</f>
        <v>23</v>
      </c>
      <c r="W282" s="659" t="s">
        <v>2164</v>
      </c>
      <c r="X282" s="1084" t="s">
        <v>769</v>
      </c>
      <c r="Y282" s="1075" t="s">
        <v>734</v>
      </c>
      <c r="Z282" s="659" t="s">
        <v>744</v>
      </c>
      <c r="AA282" s="659" t="s">
        <v>2165</v>
      </c>
      <c r="AB282" s="659" t="s">
        <v>2166</v>
      </c>
      <c r="AC282" s="659"/>
      <c r="AD282" s="659"/>
      <c r="AE282" s="659" t="s">
        <v>794</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269</v>
      </c>
      <c r="D283" s="659" t="s">
        <v>2167</v>
      </c>
      <c r="E283" s="659">
        <f t="shared" si="5"/>
        <v>257</v>
      </c>
      <c r="F283" s="659" t="s">
        <v>684</v>
      </c>
      <c r="G283" s="659" t="s">
        <v>3650</v>
      </c>
      <c r="H283" s="1008" t="s">
        <v>78</v>
      </c>
      <c r="I283" s="1070" t="s">
        <v>990</v>
      </c>
      <c r="J283" s="1071" t="s">
        <v>2156</v>
      </c>
      <c r="K283" s="1070" t="s">
        <v>2157</v>
      </c>
      <c r="L283" s="1086"/>
      <c r="M283" s="501" t="s">
        <v>909</v>
      </c>
      <c r="N283" s="677"/>
      <c r="O283" s="666"/>
      <c r="P283" s="666"/>
      <c r="Q283" s="1000" t="s">
        <v>766</v>
      </c>
      <c r="R283" s="501" t="s">
        <v>442</v>
      </c>
      <c r="S283" s="677" t="s">
        <v>2168</v>
      </c>
      <c r="T283" s="659" t="s">
        <v>801</v>
      </c>
      <c r="U283" s="678">
        <v>37780</v>
      </c>
      <c r="V283" s="659">
        <f ca="1">DATEDIF('41.6월마스터취합파일(Before)'!$U283,TODAY(),"Y")</f>
        <v>22</v>
      </c>
      <c r="W283" s="659" t="s">
        <v>2169</v>
      </c>
      <c r="X283" s="659" t="s">
        <v>778</v>
      </c>
      <c r="Y283" s="1075" t="s">
        <v>734</v>
      </c>
      <c r="Z283" s="659" t="s">
        <v>744</v>
      </c>
      <c r="AA283" s="659" t="s">
        <v>744</v>
      </c>
      <c r="AB283" s="659" t="s">
        <v>2170</v>
      </c>
      <c r="AC283" s="659"/>
      <c r="AD283" s="659"/>
      <c r="AE283" s="659" t="s">
        <v>794</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270</v>
      </c>
      <c r="D284" s="659" t="s">
        <v>2207</v>
      </c>
      <c r="E284" s="659">
        <f t="shared" si="5"/>
        <v>258</v>
      </c>
      <c r="F284" s="659" t="s">
        <v>870</v>
      </c>
      <c r="G284" s="659" t="s">
        <v>3650</v>
      </c>
      <c r="H284" s="1008" t="s">
        <v>78</v>
      </c>
      <c r="I284" s="1070" t="s">
        <v>990</v>
      </c>
      <c r="J284" s="1071" t="s">
        <v>2156</v>
      </c>
      <c r="K284" s="1070" t="s">
        <v>2157</v>
      </c>
      <c r="L284" s="1086"/>
      <c r="M284" s="501" t="s">
        <v>909</v>
      </c>
      <c r="N284" s="677"/>
      <c r="O284" s="666"/>
      <c r="P284" s="666"/>
      <c r="Q284" s="1000" t="s">
        <v>766</v>
      </c>
      <c r="R284" s="501" t="s">
        <v>2208</v>
      </c>
      <c r="S284" s="677" t="s">
        <v>2209</v>
      </c>
      <c r="T284" s="659" t="s">
        <v>731</v>
      </c>
      <c r="U284" s="678">
        <v>37324</v>
      </c>
      <c r="V284" s="659">
        <f ca="1">DATEDIF('41.6월마스터취합파일(Before)'!$U284,TODAY(),"Y")</f>
        <v>23</v>
      </c>
      <c r="W284" s="659" t="s">
        <v>2210</v>
      </c>
      <c r="X284" s="659" t="s">
        <v>778</v>
      </c>
      <c r="Y284" s="659" t="s">
        <v>792</v>
      </c>
      <c r="Z284" s="659" t="s">
        <v>1609</v>
      </c>
      <c r="AA284" s="659" t="s">
        <v>1609</v>
      </c>
      <c r="AB284" s="659" t="s">
        <v>2211</v>
      </c>
      <c r="AC284" s="659" t="s">
        <v>786</v>
      </c>
      <c r="AD284" s="659" t="s">
        <v>2016</v>
      </c>
      <c r="AE284" s="659" t="s">
        <v>794</v>
      </c>
      <c r="AF284" s="992" t="s">
        <v>1605</v>
      </c>
      <c r="AG284" s="992" t="s">
        <v>684</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271</v>
      </c>
      <c r="D285" s="659" t="s">
        <v>2212</v>
      </c>
      <c r="E285" s="659">
        <f t="shared" si="5"/>
        <v>259</v>
      </c>
      <c r="F285" s="659" t="s">
        <v>870</v>
      </c>
      <c r="G285" s="659" t="s">
        <v>3650</v>
      </c>
      <c r="H285" s="1008" t="s">
        <v>78</v>
      </c>
      <c r="I285" s="1070" t="s">
        <v>990</v>
      </c>
      <c r="J285" s="1071" t="s">
        <v>2156</v>
      </c>
      <c r="K285" s="1070" t="s">
        <v>2157</v>
      </c>
      <c r="L285" s="1086"/>
      <c r="M285" s="501" t="s">
        <v>909</v>
      </c>
      <c r="N285" s="677"/>
      <c r="O285" s="666"/>
      <c r="P285" s="666"/>
      <c r="Q285" s="1000" t="s">
        <v>766</v>
      </c>
      <c r="R285" s="501" t="s">
        <v>2213</v>
      </c>
      <c r="S285" s="677" t="s">
        <v>2214</v>
      </c>
      <c r="T285" s="659" t="s">
        <v>801</v>
      </c>
      <c r="U285" s="678">
        <v>37492</v>
      </c>
      <c r="V285" s="659">
        <f ca="1">DATEDIF('41.6월마스터취합파일(Before)'!$U285,TODAY(),"Y")</f>
        <v>23</v>
      </c>
      <c r="W285" s="659" t="s">
        <v>2215</v>
      </c>
      <c r="X285" s="659" t="s">
        <v>778</v>
      </c>
      <c r="Y285" s="659" t="s">
        <v>792</v>
      </c>
      <c r="Z285" s="659" t="s">
        <v>1609</v>
      </c>
      <c r="AA285" s="659" t="s">
        <v>1609</v>
      </c>
      <c r="AB285" s="659" t="s">
        <v>2211</v>
      </c>
      <c r="AC285" s="659" t="s">
        <v>786</v>
      </c>
      <c r="AD285" s="659" t="s">
        <v>2016</v>
      </c>
      <c r="AE285" s="659" t="s">
        <v>794</v>
      </c>
      <c r="AF285" s="992" t="s">
        <v>1605</v>
      </c>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272</v>
      </c>
      <c r="D286" s="659" t="s">
        <v>2216</v>
      </c>
      <c r="E286" s="659">
        <f t="shared" si="5"/>
        <v>260</v>
      </c>
      <c r="F286" s="659" t="s">
        <v>870</v>
      </c>
      <c r="G286" s="659" t="s">
        <v>3650</v>
      </c>
      <c r="H286" s="1008" t="s">
        <v>78</v>
      </c>
      <c r="I286" s="1070" t="s">
        <v>990</v>
      </c>
      <c r="J286" s="1071" t="s">
        <v>2156</v>
      </c>
      <c r="K286" s="1070" t="s">
        <v>2157</v>
      </c>
      <c r="L286" s="1086"/>
      <c r="M286" s="504" t="s">
        <v>909</v>
      </c>
      <c r="N286" s="677"/>
      <c r="O286" s="666"/>
      <c r="P286" s="666"/>
      <c r="Q286" s="1000" t="s">
        <v>766</v>
      </c>
      <c r="R286" s="504" t="s">
        <v>2217</v>
      </c>
      <c r="S286" s="677" t="s">
        <v>2218</v>
      </c>
      <c r="T286" s="659" t="s">
        <v>731</v>
      </c>
      <c r="U286" s="678">
        <v>37852</v>
      </c>
      <c r="V286" s="659">
        <f ca="1">DATEDIF('41.6월마스터취합파일(Before)'!$U286,TODAY(),"Y")</f>
        <v>22</v>
      </c>
      <c r="W286" s="659" t="s">
        <v>2219</v>
      </c>
      <c r="X286" s="659" t="s">
        <v>778</v>
      </c>
      <c r="Y286" s="659" t="s">
        <v>792</v>
      </c>
      <c r="Z286" s="659" t="s">
        <v>1609</v>
      </c>
      <c r="AA286" s="659" t="s">
        <v>1609</v>
      </c>
      <c r="AB286" s="659" t="s">
        <v>2211</v>
      </c>
      <c r="AC286" s="659" t="s">
        <v>786</v>
      </c>
      <c r="AD286" s="659" t="s">
        <v>2016</v>
      </c>
      <c r="AE286" s="659" t="s">
        <v>794</v>
      </c>
      <c r="AF286" s="992" t="s">
        <v>1605</v>
      </c>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273</v>
      </c>
      <c r="D287" s="659" t="s">
        <v>2220</v>
      </c>
      <c r="E287" s="659">
        <f t="shared" si="5"/>
        <v>261</v>
      </c>
      <c r="F287" s="659" t="s">
        <v>684</v>
      </c>
      <c r="G287" s="659" t="s">
        <v>3650</v>
      </c>
      <c r="H287" s="1008" t="s">
        <v>78</v>
      </c>
      <c r="I287" s="1070" t="s">
        <v>990</v>
      </c>
      <c r="J287" s="1071" t="s">
        <v>2220</v>
      </c>
      <c r="K287" s="1070" t="s">
        <v>2221</v>
      </c>
      <c r="L287" s="1086"/>
      <c r="M287" s="493" t="s">
        <v>932</v>
      </c>
      <c r="N287" s="677"/>
      <c r="O287" s="666" t="s">
        <v>197</v>
      </c>
      <c r="P287" s="666"/>
      <c r="Q287" s="1000" t="s">
        <v>766</v>
      </c>
      <c r="R287" s="493" t="s">
        <v>2223</v>
      </c>
      <c r="S287" s="677" t="s">
        <v>2224</v>
      </c>
      <c r="T287" s="659" t="s">
        <v>801</v>
      </c>
      <c r="U287" s="678">
        <v>37703</v>
      </c>
      <c r="V287" s="659">
        <f ca="1">DATEDIF('41.6월마스터취합파일(Before)'!$U287,TODAY(),"Y")</f>
        <v>22</v>
      </c>
      <c r="W287" s="659" t="s">
        <v>2225</v>
      </c>
      <c r="X287" s="659" t="s">
        <v>778</v>
      </c>
      <c r="Y287" s="659" t="s">
        <v>784</v>
      </c>
      <c r="Z287" s="659" t="s">
        <v>744</v>
      </c>
      <c r="AA287" s="659" t="s">
        <v>1235</v>
      </c>
      <c r="AB287" s="659" t="s">
        <v>2226</v>
      </c>
      <c r="AC287" s="659"/>
      <c r="AD287" s="659"/>
      <c r="AE287" s="659" t="s">
        <v>891</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274</v>
      </c>
      <c r="D288" s="659" t="s">
        <v>2221</v>
      </c>
      <c r="E288" s="659">
        <f t="shared" si="5"/>
        <v>262</v>
      </c>
      <c r="F288" s="659" t="s">
        <v>684</v>
      </c>
      <c r="G288" s="659" t="s">
        <v>3650</v>
      </c>
      <c r="H288" s="1008" t="s">
        <v>78</v>
      </c>
      <c r="I288" s="1070" t="s">
        <v>990</v>
      </c>
      <c r="J288" s="1071" t="s">
        <v>2220</v>
      </c>
      <c r="K288" s="1070" t="s">
        <v>2221</v>
      </c>
      <c r="L288" s="1086"/>
      <c r="M288" s="501" t="s">
        <v>932</v>
      </c>
      <c r="N288" s="677"/>
      <c r="O288" s="666"/>
      <c r="P288" s="666"/>
      <c r="Q288" s="1000" t="s">
        <v>1617</v>
      </c>
      <c r="R288" s="501" t="s">
        <v>2227</v>
      </c>
      <c r="S288" s="677" t="s">
        <v>2228</v>
      </c>
      <c r="T288" s="659" t="s">
        <v>801</v>
      </c>
      <c r="U288" s="678">
        <v>39645</v>
      </c>
      <c r="V288" s="659">
        <f ca="1">DATEDIF('41.6월마스터취합파일(Before)'!$U288,TODAY(),"Y")</f>
        <v>17</v>
      </c>
      <c r="W288" s="659" t="s">
        <v>2229</v>
      </c>
      <c r="X288" s="659" t="s">
        <v>778</v>
      </c>
      <c r="Y288" s="1075" t="s">
        <v>734</v>
      </c>
      <c r="Z288" s="659" t="s">
        <v>744</v>
      </c>
      <c r="AA288" s="659" t="s">
        <v>2230</v>
      </c>
      <c r="AB288" s="659"/>
      <c r="AC288" s="659"/>
      <c r="AD288" s="659"/>
      <c r="AE288" s="659" t="s">
        <v>891</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275</v>
      </c>
      <c r="D289" s="659" t="s">
        <v>2233</v>
      </c>
      <c r="E289" s="659">
        <f t="shared" si="5"/>
        <v>263</v>
      </c>
      <c r="F289" s="659" t="s">
        <v>684</v>
      </c>
      <c r="G289" s="659" t="s">
        <v>3650</v>
      </c>
      <c r="H289" s="1008" t="s">
        <v>78</v>
      </c>
      <c r="I289" s="1070" t="s">
        <v>990</v>
      </c>
      <c r="J289" s="1071" t="s">
        <v>2220</v>
      </c>
      <c r="K289" s="1070" t="s">
        <v>2221</v>
      </c>
      <c r="L289" s="1086"/>
      <c r="M289" s="501" t="s">
        <v>932</v>
      </c>
      <c r="N289" s="677"/>
      <c r="O289" s="666"/>
      <c r="P289" s="666"/>
      <c r="Q289" s="1000" t="s">
        <v>766</v>
      </c>
      <c r="R289" s="501" t="s">
        <v>2234</v>
      </c>
      <c r="S289" s="677" t="s">
        <v>2235</v>
      </c>
      <c r="T289" s="659" t="s">
        <v>801</v>
      </c>
      <c r="U289" s="678">
        <v>37308</v>
      </c>
      <c r="V289" s="659">
        <f ca="1">DATEDIF('41.6월마스터취합파일(Before)'!$U289,TODAY(),"Y")</f>
        <v>23</v>
      </c>
      <c r="W289" s="659" t="s">
        <v>2236</v>
      </c>
      <c r="X289" s="659" t="s">
        <v>778</v>
      </c>
      <c r="Y289" s="659" t="s">
        <v>792</v>
      </c>
      <c r="Z289" s="659" t="s">
        <v>744</v>
      </c>
      <c r="AA289" s="659" t="s">
        <v>1365</v>
      </c>
      <c r="AB289" s="659" t="s">
        <v>2237</v>
      </c>
      <c r="AC289" s="659"/>
      <c r="AD289" s="659"/>
      <c r="AE289" s="659" t="s">
        <v>891</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276</v>
      </c>
      <c r="D290" s="659" t="s">
        <v>2238</v>
      </c>
      <c r="E290" s="659">
        <f t="shared" si="5"/>
        <v>264</v>
      </c>
      <c r="F290" s="659" t="s">
        <v>684</v>
      </c>
      <c r="G290" s="659" t="s">
        <v>3650</v>
      </c>
      <c r="H290" s="1008" t="s">
        <v>78</v>
      </c>
      <c r="I290" s="1070" t="s">
        <v>990</v>
      </c>
      <c r="J290" s="1071" t="s">
        <v>2220</v>
      </c>
      <c r="K290" s="1070" t="s">
        <v>2221</v>
      </c>
      <c r="L290" s="1086"/>
      <c r="M290" s="501" t="s">
        <v>932</v>
      </c>
      <c r="N290" s="677"/>
      <c r="O290" s="666"/>
      <c r="P290" s="666"/>
      <c r="Q290" s="1000" t="s">
        <v>766</v>
      </c>
      <c r="R290" s="501" t="s">
        <v>2239</v>
      </c>
      <c r="S290" s="677" t="s">
        <v>2240</v>
      </c>
      <c r="T290" s="659" t="s">
        <v>801</v>
      </c>
      <c r="U290" s="678">
        <v>37525</v>
      </c>
      <c r="V290" s="659">
        <f ca="1">DATEDIF('41.6월마스터취합파일(Before)'!$U290,TODAY(),"Y")</f>
        <v>23</v>
      </c>
      <c r="W290" s="659" t="s">
        <v>2241</v>
      </c>
      <c r="X290" s="659" t="s">
        <v>778</v>
      </c>
      <c r="Y290" s="659" t="s">
        <v>784</v>
      </c>
      <c r="Z290" s="659" t="s">
        <v>744</v>
      </c>
      <c r="AA290" s="659" t="s">
        <v>744</v>
      </c>
      <c r="AB290" s="659" t="s">
        <v>1151</v>
      </c>
      <c r="AC290" s="659"/>
      <c r="AD290" s="659"/>
      <c r="AE290" s="659" t="s">
        <v>891</v>
      </c>
      <c r="AF290" s="992"/>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277</v>
      </c>
      <c r="D291" s="659" t="s">
        <v>2242</v>
      </c>
      <c r="E291" s="659">
        <f t="shared" si="5"/>
        <v>265</v>
      </c>
      <c r="F291" s="659" t="s">
        <v>684</v>
      </c>
      <c r="G291" s="659" t="s">
        <v>3650</v>
      </c>
      <c r="H291" s="1008" t="s">
        <v>78</v>
      </c>
      <c r="I291" s="1070" t="s">
        <v>990</v>
      </c>
      <c r="J291" s="1071" t="s">
        <v>2220</v>
      </c>
      <c r="K291" s="1070" t="s">
        <v>2221</v>
      </c>
      <c r="L291" s="1086"/>
      <c r="M291" s="501" t="s">
        <v>932</v>
      </c>
      <c r="N291" s="677"/>
      <c r="O291" s="666"/>
      <c r="P291" s="666"/>
      <c r="Q291" s="1000" t="s">
        <v>766</v>
      </c>
      <c r="R291" s="501" t="s">
        <v>2243</v>
      </c>
      <c r="S291" s="677" t="s">
        <v>2244</v>
      </c>
      <c r="T291" s="659" t="s">
        <v>801</v>
      </c>
      <c r="U291" s="678">
        <v>37583</v>
      </c>
      <c r="V291" s="659">
        <f ca="1">DATEDIF('41.6월마스터취합파일(Before)'!$U291,TODAY(),"Y")</f>
        <v>23</v>
      </c>
      <c r="W291" s="659" t="s">
        <v>2245</v>
      </c>
      <c r="X291" s="659" t="s">
        <v>778</v>
      </c>
      <c r="Y291" s="659" t="s">
        <v>784</v>
      </c>
      <c r="Z291" s="659" t="s">
        <v>744</v>
      </c>
      <c r="AA291" s="659" t="s">
        <v>744</v>
      </c>
      <c r="AB291" s="659" t="s">
        <v>1151</v>
      </c>
      <c r="AC291" s="659"/>
      <c r="AD291" s="659"/>
      <c r="AE291" s="659" t="s">
        <v>891</v>
      </c>
      <c r="AF291" s="992"/>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278</v>
      </c>
      <c r="D292" s="659" t="s">
        <v>2246</v>
      </c>
      <c r="E292" s="659">
        <f t="shared" si="5"/>
        <v>266</v>
      </c>
      <c r="F292" s="659" t="s">
        <v>684</v>
      </c>
      <c r="G292" s="659" t="s">
        <v>3650</v>
      </c>
      <c r="H292" s="1008" t="s">
        <v>78</v>
      </c>
      <c r="I292" s="1070" t="s">
        <v>990</v>
      </c>
      <c r="J292" s="1071" t="s">
        <v>2220</v>
      </c>
      <c r="K292" s="1070" t="s">
        <v>2221</v>
      </c>
      <c r="L292" s="1086"/>
      <c r="M292" s="501" t="s">
        <v>932</v>
      </c>
      <c r="N292" s="677"/>
      <c r="O292" s="666"/>
      <c r="P292" s="666"/>
      <c r="Q292" s="1000" t="s">
        <v>766</v>
      </c>
      <c r="R292" s="501" t="s">
        <v>2247</v>
      </c>
      <c r="S292" s="677" t="s">
        <v>2248</v>
      </c>
      <c r="T292" s="659" t="s">
        <v>801</v>
      </c>
      <c r="U292" s="678">
        <v>38675</v>
      </c>
      <c r="V292" s="659">
        <f ca="1">DATEDIF('41.6월마스터취합파일(Before)'!$U292,TODAY(),"Y")</f>
        <v>20</v>
      </c>
      <c r="W292" s="659" t="s">
        <v>2249</v>
      </c>
      <c r="X292" s="659" t="s">
        <v>778</v>
      </c>
      <c r="Y292" s="659" t="s">
        <v>792</v>
      </c>
      <c r="Z292" s="659" t="s">
        <v>744</v>
      </c>
      <c r="AA292" s="659" t="s">
        <v>744</v>
      </c>
      <c r="AB292" s="659" t="s">
        <v>2071</v>
      </c>
      <c r="AC292" s="659"/>
      <c r="AD292" s="659"/>
      <c r="AE292" s="659" t="s">
        <v>891</v>
      </c>
      <c r="AF292" s="992"/>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279</v>
      </c>
      <c r="D293" s="659" t="s">
        <v>2272</v>
      </c>
      <c r="E293" s="659">
        <f t="shared" si="5"/>
        <v>267</v>
      </c>
      <c r="F293" s="659" t="s">
        <v>684</v>
      </c>
      <c r="G293" s="659" t="s">
        <v>3650</v>
      </c>
      <c r="H293" s="1008" t="s">
        <v>78</v>
      </c>
      <c r="I293" s="1070" t="s">
        <v>990</v>
      </c>
      <c r="J293" s="1071" t="s">
        <v>2220</v>
      </c>
      <c r="K293" s="1070" t="s">
        <v>2221</v>
      </c>
      <c r="L293" s="1086"/>
      <c r="M293" s="501" t="s">
        <v>932</v>
      </c>
      <c r="N293" s="677"/>
      <c r="O293" s="666"/>
      <c r="P293" s="666"/>
      <c r="Q293" s="1000" t="s">
        <v>766</v>
      </c>
      <c r="R293" s="501" t="s">
        <v>555</v>
      </c>
      <c r="S293" s="677" t="s">
        <v>2273</v>
      </c>
      <c r="T293" s="659" t="s">
        <v>801</v>
      </c>
      <c r="U293" s="678" t="s">
        <v>2274</v>
      </c>
      <c r="V293" s="659">
        <f ca="1">DATEDIF('41.6월마스터취합파일(Before)'!$U293,TODAY(),"Y")</f>
        <v>24</v>
      </c>
      <c r="W293" s="659" t="s">
        <v>2275</v>
      </c>
      <c r="X293" s="659" t="s">
        <v>778</v>
      </c>
      <c r="Y293" s="659" t="s">
        <v>792</v>
      </c>
      <c r="Z293" s="659" t="s">
        <v>1131</v>
      </c>
      <c r="AA293" s="659" t="s">
        <v>1131</v>
      </c>
      <c r="AB293" s="659" t="s">
        <v>2276</v>
      </c>
      <c r="AC293" s="659"/>
      <c r="AD293" s="659"/>
      <c r="AE293" s="659" t="s">
        <v>868</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280</v>
      </c>
      <c r="D294" s="659" t="s">
        <v>2277</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799</v>
      </c>
      <c r="R294" s="501" t="s">
        <v>2278</v>
      </c>
      <c r="S294" s="677" t="s">
        <v>2279</v>
      </c>
      <c r="T294" s="659" t="s">
        <v>801</v>
      </c>
      <c r="U294" s="678">
        <v>37308</v>
      </c>
      <c r="V294" s="659">
        <f ca="1">DATEDIF('41.6월마스터취합파일(Before)'!$U294,TODAY(),"Y")</f>
        <v>23</v>
      </c>
      <c r="W294" s="659" t="s">
        <v>2236</v>
      </c>
      <c r="X294" s="659" t="s">
        <v>778</v>
      </c>
      <c r="Y294" s="659" t="s">
        <v>792</v>
      </c>
      <c r="Z294" s="659" t="s">
        <v>744</v>
      </c>
      <c r="AA294" s="659" t="s">
        <v>1365</v>
      </c>
      <c r="AB294" s="659" t="s">
        <v>2237</v>
      </c>
      <c r="AC294" s="659" t="s">
        <v>786</v>
      </c>
      <c r="AD294" s="659" t="s">
        <v>787</v>
      </c>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281</v>
      </c>
      <c r="D295" s="659" t="s">
        <v>2262</v>
      </c>
      <c r="E295" s="659">
        <f t="shared" si="5"/>
        <v>269</v>
      </c>
      <c r="F295" s="659" t="s">
        <v>684</v>
      </c>
      <c r="G295" s="659" t="s">
        <v>3650</v>
      </c>
      <c r="H295" s="1008" t="s">
        <v>78</v>
      </c>
      <c r="I295" s="1070" t="s">
        <v>990</v>
      </c>
      <c r="J295" s="1071" t="s">
        <v>2220</v>
      </c>
      <c r="K295" s="1070" t="s">
        <v>2221</v>
      </c>
      <c r="L295" s="1086"/>
      <c r="M295" s="504" t="s">
        <v>932</v>
      </c>
      <c r="N295" s="677"/>
      <c r="O295" s="666"/>
      <c r="P295" s="666"/>
      <c r="Q295" s="1000" t="s">
        <v>766</v>
      </c>
      <c r="R295" s="504" t="s">
        <v>2263</v>
      </c>
      <c r="S295" s="677" t="s">
        <v>2264</v>
      </c>
      <c r="T295" s="659" t="s">
        <v>801</v>
      </c>
      <c r="U295" s="678">
        <v>37265</v>
      </c>
      <c r="V295" s="659">
        <f ca="1">DATEDIF('41.6월마스터취합파일(Before)'!$U295,TODAY(),"Y")</f>
        <v>24</v>
      </c>
      <c r="W295" s="659" t="s">
        <v>2265</v>
      </c>
      <c r="X295" s="659" t="s">
        <v>778</v>
      </c>
      <c r="Y295" s="659" t="s">
        <v>792</v>
      </c>
      <c r="Z295" s="659" t="s">
        <v>744</v>
      </c>
      <c r="AA295" s="659" t="s">
        <v>2266</v>
      </c>
      <c r="AB295" s="659" t="s">
        <v>2266</v>
      </c>
      <c r="AC295" s="659" t="s">
        <v>786</v>
      </c>
      <c r="AD295" s="659" t="s">
        <v>2016</v>
      </c>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282</v>
      </c>
      <c r="D296" s="659" t="s">
        <v>1333</v>
      </c>
      <c r="E296" s="659">
        <f t="shared" si="5"/>
        <v>269</v>
      </c>
      <c r="F296" s="659"/>
      <c r="G296" s="659" t="s">
        <v>3650</v>
      </c>
      <c r="H296" s="1008" t="s">
        <v>78</v>
      </c>
      <c r="I296" s="1070" t="s">
        <v>990</v>
      </c>
      <c r="J296" s="1071" t="s">
        <v>1333</v>
      </c>
      <c r="K296" s="1070" t="s">
        <v>2734</v>
      </c>
      <c r="L296" s="1086"/>
      <c r="M296" s="493" t="s">
        <v>954</v>
      </c>
      <c r="N296" s="677"/>
      <c r="O296" s="666" t="s">
        <v>197</v>
      </c>
      <c r="P296" s="666"/>
      <c r="Q296" s="1000"/>
      <c r="R296" s="493" t="s">
        <v>2726</v>
      </c>
      <c r="S296" s="677" t="s">
        <v>2727</v>
      </c>
      <c r="T296" s="659"/>
      <c r="U296" s="678"/>
      <c r="V296" s="659">
        <f ca="1">DATEDIF('41.6월마스터취합파일(Before)'!$U296,TODAY(),"Y")</f>
        <v>126</v>
      </c>
      <c r="W296" s="659"/>
      <c r="X296" s="659"/>
      <c r="Y296" s="659"/>
      <c r="Z296" s="659"/>
      <c r="AA296" s="659"/>
      <c r="AB296" s="659"/>
      <c r="AC296" s="659" t="s">
        <v>1012</v>
      </c>
      <c r="AD296" s="659"/>
      <c r="AE296" s="659"/>
      <c r="AF296" s="992"/>
      <c r="AG296" s="992"/>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283</v>
      </c>
      <c r="D297" s="659" t="s">
        <v>2734</v>
      </c>
      <c r="E297" s="659">
        <f t="shared" si="5"/>
        <v>270</v>
      </c>
      <c r="F297" s="659" t="s">
        <v>680</v>
      </c>
      <c r="G297" s="659" t="s">
        <v>3650</v>
      </c>
      <c r="H297" s="1008" t="s">
        <v>78</v>
      </c>
      <c r="I297" s="1070" t="s">
        <v>990</v>
      </c>
      <c r="J297" s="1071" t="s">
        <v>1333</v>
      </c>
      <c r="K297" s="1070" t="s">
        <v>2734</v>
      </c>
      <c r="L297" s="1086"/>
      <c r="M297" s="501" t="s">
        <v>954</v>
      </c>
      <c r="N297" s="677"/>
      <c r="O297" s="666"/>
      <c r="P297" s="666"/>
      <c r="Q297" s="1000" t="s">
        <v>1617</v>
      </c>
      <c r="R297" s="501" t="s">
        <v>2735</v>
      </c>
      <c r="S297" s="677" t="s">
        <v>2736</v>
      </c>
      <c r="T297" s="659" t="s">
        <v>731</v>
      </c>
      <c r="U297" s="678">
        <v>38845</v>
      </c>
      <c r="V297" s="659">
        <f ca="1">DATEDIF('41.6월마스터취합파일(Before)'!$U297,TODAY(),"Y")</f>
        <v>19</v>
      </c>
      <c r="W297" s="659" t="s">
        <v>2737</v>
      </c>
      <c r="X297" s="659" t="s">
        <v>778</v>
      </c>
      <c r="Y297" s="1075" t="s">
        <v>734</v>
      </c>
      <c r="Z297" s="659" t="s">
        <v>274</v>
      </c>
      <c r="AA297" s="659" t="s">
        <v>274</v>
      </c>
      <c r="AB297" s="659" t="s">
        <v>793</v>
      </c>
      <c r="AC297" s="659"/>
      <c r="AD297" s="659"/>
      <c r="AE297" s="659" t="s">
        <v>891</v>
      </c>
      <c r="AF297" s="992"/>
      <c r="AG297" s="992" t="s">
        <v>680</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284</v>
      </c>
      <c r="D298" s="659" t="s">
        <v>2136</v>
      </c>
      <c r="E298" s="659">
        <f t="shared" si="5"/>
        <v>271</v>
      </c>
      <c r="F298" s="659" t="s">
        <v>684</v>
      </c>
      <c r="G298" s="659" t="s">
        <v>3650</v>
      </c>
      <c r="H298" s="1008" t="s">
        <v>78</v>
      </c>
      <c r="I298" s="1070" t="s">
        <v>990</v>
      </c>
      <c r="J298" s="1071" t="s">
        <v>1333</v>
      </c>
      <c r="K298" s="1070" t="s">
        <v>2734</v>
      </c>
      <c r="L298" s="1086"/>
      <c r="M298" s="501" t="s">
        <v>954</v>
      </c>
      <c r="N298" s="677"/>
      <c r="O298" s="666"/>
      <c r="P298" s="666"/>
      <c r="Q298" s="1000" t="s">
        <v>766</v>
      </c>
      <c r="R298" s="501" t="s">
        <v>2137</v>
      </c>
      <c r="S298" s="677" t="s">
        <v>2138</v>
      </c>
      <c r="T298" s="659" t="s">
        <v>801</v>
      </c>
      <c r="U298" s="678">
        <v>36693</v>
      </c>
      <c r="V298" s="659">
        <f ca="1">DATEDIF('41.6월마스터취합파일(Before)'!$U298,TODAY(),"Y")</f>
        <v>25</v>
      </c>
      <c r="W298" s="659" t="s">
        <v>2139</v>
      </c>
      <c r="X298" s="659" t="s">
        <v>778</v>
      </c>
      <c r="Y298" s="659" t="s">
        <v>792</v>
      </c>
      <c r="Z298" s="659" t="s">
        <v>744</v>
      </c>
      <c r="AA298" s="659" t="s">
        <v>1235</v>
      </c>
      <c r="AB298" s="659" t="s">
        <v>2140</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285</v>
      </c>
      <c r="D299" s="659" t="s">
        <v>2250</v>
      </c>
      <c r="E299" s="659">
        <f t="shared" si="5"/>
        <v>272</v>
      </c>
      <c r="F299" s="659" t="s">
        <v>684</v>
      </c>
      <c r="G299" s="659" t="s">
        <v>3650</v>
      </c>
      <c r="H299" s="1008" t="s">
        <v>78</v>
      </c>
      <c r="I299" s="1070" t="s">
        <v>990</v>
      </c>
      <c r="J299" s="1071" t="s">
        <v>1333</v>
      </c>
      <c r="K299" s="1070" t="s">
        <v>2734</v>
      </c>
      <c r="L299" s="1086"/>
      <c r="M299" s="501" t="s">
        <v>954</v>
      </c>
      <c r="N299" s="677"/>
      <c r="O299" s="666"/>
      <c r="P299" s="666"/>
      <c r="Q299" s="1000" t="s">
        <v>766</v>
      </c>
      <c r="R299" s="501" t="s">
        <v>2251</v>
      </c>
      <c r="S299" s="677" t="s">
        <v>2252</v>
      </c>
      <c r="T299" s="659" t="s">
        <v>801</v>
      </c>
      <c r="U299" s="678">
        <v>37348</v>
      </c>
      <c r="V299" s="659">
        <f ca="1">DATEDIF('41.6월마스터취합파일(Before)'!$U299,TODAY(),"Y")</f>
        <v>23</v>
      </c>
      <c r="W299" s="659" t="s">
        <v>2253</v>
      </c>
      <c r="X299" s="659" t="s">
        <v>778</v>
      </c>
      <c r="Y299" s="659" t="s">
        <v>792</v>
      </c>
      <c r="Z299" s="659" t="s">
        <v>744</v>
      </c>
      <c r="AA299" s="659" t="s">
        <v>744</v>
      </c>
      <c r="AB299" s="659" t="s">
        <v>2254</v>
      </c>
      <c r="AC299" s="659"/>
      <c r="AD299" s="659"/>
      <c r="AE299" s="659" t="s">
        <v>891</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286</v>
      </c>
      <c r="D300" s="659" t="s">
        <v>2171</v>
      </c>
      <c r="E300" s="659">
        <f t="shared" si="5"/>
        <v>273</v>
      </c>
      <c r="F300" s="659" t="s">
        <v>684</v>
      </c>
      <c r="G300" s="659" t="s">
        <v>3650</v>
      </c>
      <c r="H300" s="1008" t="s">
        <v>78</v>
      </c>
      <c r="I300" s="1070" t="s">
        <v>990</v>
      </c>
      <c r="J300" s="1071" t="s">
        <v>1333</v>
      </c>
      <c r="K300" s="1070" t="s">
        <v>2734</v>
      </c>
      <c r="L300" s="1086"/>
      <c r="M300" s="501" t="s">
        <v>954</v>
      </c>
      <c r="N300" s="677"/>
      <c r="O300" s="666"/>
      <c r="P300" s="666"/>
      <c r="Q300" s="1000" t="s">
        <v>1617</v>
      </c>
      <c r="R300" s="501" t="s">
        <v>2172</v>
      </c>
      <c r="S300" s="677" t="s">
        <v>2173</v>
      </c>
      <c r="T300" s="659" t="s">
        <v>731</v>
      </c>
      <c r="U300" s="678">
        <v>38733</v>
      </c>
      <c r="V300" s="659">
        <f ca="1">DATEDIF('41.6월마스터취합파일(Before)'!$U300,TODAY(),"Y")</f>
        <v>20</v>
      </c>
      <c r="W300" s="659" t="s">
        <v>2174</v>
      </c>
      <c r="X300" s="659" t="s">
        <v>778</v>
      </c>
      <c r="Y300" s="1075" t="s">
        <v>734</v>
      </c>
      <c r="Z300" s="659" t="s">
        <v>744</v>
      </c>
      <c r="AA300" s="659" t="s">
        <v>1235</v>
      </c>
      <c r="AB300" s="659"/>
      <c r="AC300" s="659"/>
      <c r="AD300" s="659"/>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287</v>
      </c>
      <c r="D301" s="659" t="s">
        <v>2175</v>
      </c>
      <c r="E301" s="659">
        <f t="shared" si="5"/>
        <v>274</v>
      </c>
      <c r="F301" s="659" t="s">
        <v>684</v>
      </c>
      <c r="G301" s="659" t="s">
        <v>3650</v>
      </c>
      <c r="H301" s="1008" t="s">
        <v>78</v>
      </c>
      <c r="I301" s="1070" t="s">
        <v>990</v>
      </c>
      <c r="J301" s="1071" t="s">
        <v>1333</v>
      </c>
      <c r="K301" s="1070" t="s">
        <v>2734</v>
      </c>
      <c r="L301" s="1086"/>
      <c r="M301" s="501" t="s">
        <v>954</v>
      </c>
      <c r="N301" s="677"/>
      <c r="O301" s="666"/>
      <c r="P301" s="666"/>
      <c r="Q301" s="1000" t="s">
        <v>1617</v>
      </c>
      <c r="R301" s="501" t="s">
        <v>2176</v>
      </c>
      <c r="S301" s="677" t="s">
        <v>2177</v>
      </c>
      <c r="T301" s="659" t="s">
        <v>731</v>
      </c>
      <c r="U301" s="678">
        <v>39172</v>
      </c>
      <c r="V301" s="659">
        <f ca="1">DATEDIF('41.6월마스터취합파일(Before)'!$U301,TODAY(),"Y")</f>
        <v>18</v>
      </c>
      <c r="W301" s="659" t="s">
        <v>2178</v>
      </c>
      <c r="X301" s="659" t="s">
        <v>778</v>
      </c>
      <c r="Y301" s="659" t="s">
        <v>784</v>
      </c>
      <c r="Z301" s="659" t="s">
        <v>744</v>
      </c>
      <c r="AA301" s="659" t="s">
        <v>744</v>
      </c>
      <c r="AB301" s="659" t="s">
        <v>2179</v>
      </c>
      <c r="AC301" s="659"/>
      <c r="AD301" s="659"/>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288</v>
      </c>
      <c r="D302" s="659" t="s">
        <v>2151</v>
      </c>
      <c r="E302" s="659">
        <f t="shared" si="5"/>
        <v>275</v>
      </c>
      <c r="F302" s="659" t="s">
        <v>684</v>
      </c>
      <c r="G302" s="659" t="s">
        <v>3650</v>
      </c>
      <c r="H302" s="1008" t="s">
        <v>78</v>
      </c>
      <c r="I302" s="1070" t="s">
        <v>990</v>
      </c>
      <c r="J302" s="1071" t="s">
        <v>1333</v>
      </c>
      <c r="K302" s="1070" t="s">
        <v>2734</v>
      </c>
      <c r="L302" s="1086"/>
      <c r="M302" s="501" t="s">
        <v>954</v>
      </c>
      <c r="N302" s="677"/>
      <c r="O302" s="666"/>
      <c r="P302" s="666"/>
      <c r="Q302" s="1000" t="s">
        <v>766</v>
      </c>
      <c r="R302" s="501" t="s">
        <v>2152</v>
      </c>
      <c r="S302" s="677" t="s">
        <v>2153</v>
      </c>
      <c r="T302" s="659" t="s">
        <v>801</v>
      </c>
      <c r="U302" s="678">
        <v>38225</v>
      </c>
      <c r="V302" s="659">
        <f ca="1">DATEDIF('41.6월마스터취합파일(Before)'!$U302,TODAY(),"Y")</f>
        <v>21</v>
      </c>
      <c r="W302" s="659" t="s">
        <v>2154</v>
      </c>
      <c r="X302" s="659" t="s">
        <v>778</v>
      </c>
      <c r="Y302" s="659" t="s">
        <v>792</v>
      </c>
      <c r="Z302" s="659" t="s">
        <v>744</v>
      </c>
      <c r="AA302" s="659" t="s">
        <v>744</v>
      </c>
      <c r="AB302" s="659" t="s">
        <v>2155</v>
      </c>
      <c r="AC302" s="659" t="s">
        <v>786</v>
      </c>
      <c r="AD302" s="659" t="s">
        <v>2016</v>
      </c>
      <c r="AE302" s="659" t="s">
        <v>891</v>
      </c>
      <c r="AF302" s="992"/>
      <c r="AG302" s="992" t="s">
        <v>684</v>
      </c>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289</v>
      </c>
      <c r="D303" s="659" t="s">
        <v>2267</v>
      </c>
      <c r="E303" s="659">
        <f t="shared" si="5"/>
        <v>276</v>
      </c>
      <c r="F303" s="659" t="s">
        <v>684</v>
      </c>
      <c r="G303" s="659" t="s">
        <v>3650</v>
      </c>
      <c r="H303" s="1008" t="s">
        <v>78</v>
      </c>
      <c r="I303" s="1070" t="s">
        <v>990</v>
      </c>
      <c r="J303" s="1071" t="s">
        <v>1333</v>
      </c>
      <c r="K303" s="1070" t="s">
        <v>2734</v>
      </c>
      <c r="L303" s="1086"/>
      <c r="M303" s="504" t="s">
        <v>954</v>
      </c>
      <c r="N303" s="677"/>
      <c r="O303" s="666"/>
      <c r="P303" s="666"/>
      <c r="Q303" s="1000" t="s">
        <v>1617</v>
      </c>
      <c r="R303" s="504" t="s">
        <v>2268</v>
      </c>
      <c r="S303" s="677" t="s">
        <v>2269</v>
      </c>
      <c r="T303" s="659" t="s">
        <v>801</v>
      </c>
      <c r="U303" s="678">
        <v>38907</v>
      </c>
      <c r="V303" s="659">
        <f ca="1">DATEDIF('41.6월마스터취합파일(Before)'!$U303,TODAY(),"Y")</f>
        <v>19</v>
      </c>
      <c r="W303" s="659" t="s">
        <v>2270</v>
      </c>
      <c r="X303" s="659" t="s">
        <v>778</v>
      </c>
      <c r="Y303" s="659" t="s">
        <v>792</v>
      </c>
      <c r="Z303" s="659" t="s">
        <v>744</v>
      </c>
      <c r="AA303" s="659" t="s">
        <v>744</v>
      </c>
      <c r="AB303" s="659" t="s">
        <v>2271</v>
      </c>
      <c r="AC303" s="659" t="s">
        <v>786</v>
      </c>
      <c r="AD303" s="659" t="s">
        <v>1664</v>
      </c>
      <c r="AE303" s="659" t="s">
        <v>891</v>
      </c>
      <c r="AF303" s="992"/>
      <c r="AG303" s="992" t="s">
        <v>684</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290</v>
      </c>
      <c r="D304" s="659" t="s">
        <v>915</v>
      </c>
      <c r="E304" s="659">
        <f t="shared" si="5"/>
        <v>276</v>
      </c>
      <c r="F304" s="659"/>
      <c r="G304" s="659" t="s">
        <v>274</v>
      </c>
      <c r="H304" s="1008" t="s">
        <v>205</v>
      </c>
      <c r="I304" s="1070" t="s">
        <v>2372</v>
      </c>
      <c r="J304" s="1071" t="s">
        <v>915</v>
      </c>
      <c r="K304" s="1077" t="s">
        <v>2397</v>
      </c>
      <c r="L304" s="1073"/>
      <c r="M304" s="493" t="s">
        <v>727</v>
      </c>
      <c r="N304" s="677"/>
      <c r="O304" s="666" t="s">
        <v>69</v>
      </c>
      <c r="P304" s="666"/>
      <c r="Q304" s="1000"/>
      <c r="R304" s="493" t="s">
        <v>98</v>
      </c>
      <c r="S304" s="677" t="s">
        <v>916</v>
      </c>
      <c r="T304" s="659"/>
      <c r="U304" s="678"/>
      <c r="V304" s="659">
        <f ca="1">DATEDIF('41.6월마스터취합파일(Before)'!$U304,TODAY(),"Y")</f>
        <v>126</v>
      </c>
      <c r="W304" s="659"/>
      <c r="X304" s="659"/>
      <c r="Y304" s="659"/>
      <c r="Z304" s="659"/>
      <c r="AA304" s="659"/>
      <c r="AB304" s="659"/>
      <c r="AC304" s="659" t="s">
        <v>1012</v>
      </c>
      <c r="AD304" s="659"/>
      <c r="AE304" s="659"/>
      <c r="AF304" s="992"/>
      <c r="AG304" s="992"/>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291</v>
      </c>
      <c r="D305" s="659" t="s">
        <v>2397</v>
      </c>
      <c r="E305" s="659">
        <f t="shared" si="5"/>
        <v>277</v>
      </c>
      <c r="F305" s="659" t="s">
        <v>682</v>
      </c>
      <c r="G305" s="659" t="s">
        <v>274</v>
      </c>
      <c r="H305" s="1008" t="s">
        <v>205</v>
      </c>
      <c r="I305" s="1070" t="s">
        <v>2372</v>
      </c>
      <c r="J305" s="1071" t="s">
        <v>915</v>
      </c>
      <c r="K305" s="1077" t="s">
        <v>2397</v>
      </c>
      <c r="L305" s="1072" t="s">
        <v>2511</v>
      </c>
      <c r="M305" s="501" t="s">
        <v>727</v>
      </c>
      <c r="N305" s="677"/>
      <c r="O305" s="666" t="s">
        <v>84</v>
      </c>
      <c r="P305" s="666"/>
      <c r="Q305" s="1000" t="s">
        <v>729</v>
      </c>
      <c r="R305" s="501" t="s">
        <v>281</v>
      </c>
      <c r="S305" s="677" t="s">
        <v>2398</v>
      </c>
      <c r="T305" s="659" t="s">
        <v>731</v>
      </c>
      <c r="U305" s="678">
        <v>30981</v>
      </c>
      <c r="V305" s="659">
        <f ca="1">DATEDIF('41.6월마스터취합파일(Before)'!$U305,TODAY(),"Y")</f>
        <v>41</v>
      </c>
      <c r="W305" s="659" t="s">
        <v>2399</v>
      </c>
      <c r="X305" s="659" t="s">
        <v>733</v>
      </c>
      <c r="Y305" s="659" t="s">
        <v>734</v>
      </c>
      <c r="Z305" s="659" t="s">
        <v>274</v>
      </c>
      <c r="AA305" s="659" t="s">
        <v>274</v>
      </c>
      <c r="AB305" s="659" t="s">
        <v>793</v>
      </c>
      <c r="AC305" s="659"/>
      <c r="AD305" s="659"/>
      <c r="AE305" s="659"/>
      <c r="AF305" s="992"/>
      <c r="AG305" s="992" t="s">
        <v>682</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292</v>
      </c>
      <c r="D306" s="659" t="s">
        <v>2401</v>
      </c>
      <c r="E306" s="659">
        <f t="shared" si="5"/>
        <v>278</v>
      </c>
      <c r="F306" s="659" t="s">
        <v>682</v>
      </c>
      <c r="G306" s="659" t="s">
        <v>274</v>
      </c>
      <c r="H306" s="1008" t="s">
        <v>205</v>
      </c>
      <c r="I306" s="1070" t="s">
        <v>2372</v>
      </c>
      <c r="J306" s="1071" t="s">
        <v>915</v>
      </c>
      <c r="K306" s="1077" t="s">
        <v>2397</v>
      </c>
      <c r="L306" s="1072" t="s">
        <v>2511</v>
      </c>
      <c r="M306" s="501" t="s">
        <v>727</v>
      </c>
      <c r="N306" s="677"/>
      <c r="O306" s="666"/>
      <c r="P306" s="666"/>
      <c r="Q306" s="1000" t="s">
        <v>729</v>
      </c>
      <c r="R306" s="501" t="s">
        <v>2402</v>
      </c>
      <c r="S306" s="677" t="s">
        <v>2403</v>
      </c>
      <c r="T306" s="659" t="s">
        <v>731</v>
      </c>
      <c r="U306" s="678">
        <v>26339</v>
      </c>
      <c r="V306" s="659">
        <f ca="1">DATEDIF('41.6월마스터취합파일(Before)'!$U306,TODAY(),"Y")</f>
        <v>53</v>
      </c>
      <c r="W306" s="659" t="s">
        <v>2404</v>
      </c>
      <c r="X306" s="1075" t="s">
        <v>733</v>
      </c>
      <c r="Y306" s="1075" t="s">
        <v>734</v>
      </c>
      <c r="Z306" s="659" t="s">
        <v>274</v>
      </c>
      <c r="AA306" s="659" t="s">
        <v>274</v>
      </c>
      <c r="AB306" s="659" t="s">
        <v>793</v>
      </c>
      <c r="AC306" s="659"/>
      <c r="AD306" s="659"/>
      <c r="AE306" s="659" t="s">
        <v>771</v>
      </c>
      <c r="AF306" s="992"/>
      <c r="AG306" s="992" t="s">
        <v>682</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293</v>
      </c>
      <c r="D307" s="659" t="s">
        <v>2405</v>
      </c>
      <c r="E307" s="659">
        <f t="shared" si="5"/>
        <v>279</v>
      </c>
      <c r="F307" s="659" t="s">
        <v>870</v>
      </c>
      <c r="G307" s="659" t="s">
        <v>274</v>
      </c>
      <c r="H307" s="1008" t="s">
        <v>205</v>
      </c>
      <c r="I307" s="1070" t="s">
        <v>2372</v>
      </c>
      <c r="J307" s="1071" t="s">
        <v>915</v>
      </c>
      <c r="K307" s="1077" t="s">
        <v>2397</v>
      </c>
      <c r="L307" s="1072" t="s">
        <v>2511</v>
      </c>
      <c r="M307" s="501" t="s">
        <v>727</v>
      </c>
      <c r="N307" s="677"/>
      <c r="O307" s="666"/>
      <c r="P307" s="666"/>
      <c r="Q307" s="1000" t="s">
        <v>729</v>
      </c>
      <c r="R307" s="501" t="s">
        <v>2406</v>
      </c>
      <c r="S307" s="677" t="s">
        <v>2407</v>
      </c>
      <c r="T307" s="659" t="s">
        <v>731</v>
      </c>
      <c r="U307" s="678">
        <v>22088</v>
      </c>
      <c r="V307" s="659">
        <f ca="1">DATEDIF('41.6월마스터취합파일(Before)'!$U307,TODAY(),"Y")</f>
        <v>65</v>
      </c>
      <c r="W307" s="659" t="s">
        <v>2408</v>
      </c>
      <c r="X307" s="659" t="s">
        <v>778</v>
      </c>
      <c r="Y307" s="659" t="s">
        <v>784</v>
      </c>
      <c r="Z307" s="659" t="s">
        <v>740</v>
      </c>
      <c r="AA307" s="659" t="s">
        <v>740</v>
      </c>
      <c r="AB307" s="659" t="s">
        <v>1750</v>
      </c>
      <c r="AC307" s="659"/>
      <c r="AD307" s="659"/>
      <c r="AE307" s="659" t="s">
        <v>779</v>
      </c>
      <c r="AF307" s="992" t="s">
        <v>1605</v>
      </c>
      <c r="AG307" s="992" t="s">
        <v>688</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294</v>
      </c>
      <c r="D308" s="659" t="s">
        <v>2409</v>
      </c>
      <c r="E308" s="659">
        <f t="shared" si="5"/>
        <v>280</v>
      </c>
      <c r="F308" s="659" t="s">
        <v>682</v>
      </c>
      <c r="G308" s="659" t="s">
        <v>274</v>
      </c>
      <c r="H308" s="1008" t="s">
        <v>205</v>
      </c>
      <c r="I308" s="1070" t="s">
        <v>2372</v>
      </c>
      <c r="J308" s="1071" t="s">
        <v>915</v>
      </c>
      <c r="K308" s="1077" t="s">
        <v>2397</v>
      </c>
      <c r="L308" s="1072" t="s">
        <v>2511</v>
      </c>
      <c r="M308" s="501" t="s">
        <v>727</v>
      </c>
      <c r="N308" s="677"/>
      <c r="O308" s="666"/>
      <c r="P308" s="666"/>
      <c r="Q308" s="1000" t="s">
        <v>729</v>
      </c>
      <c r="R308" s="501" t="s">
        <v>2410</v>
      </c>
      <c r="S308" s="677" t="s">
        <v>2411</v>
      </c>
      <c r="T308" s="659" t="s">
        <v>731</v>
      </c>
      <c r="U308" s="678">
        <v>31482</v>
      </c>
      <c r="V308" s="659">
        <f ca="1">DATEDIF('41.6월마스터취합파일(Before)'!$U308,TODAY(),"Y")</f>
        <v>39</v>
      </c>
      <c r="W308" s="659">
        <v>87071653151</v>
      </c>
      <c r="X308" s="659" t="s">
        <v>778</v>
      </c>
      <c r="Y308" s="659" t="s">
        <v>792</v>
      </c>
      <c r="Z308" s="659" t="s">
        <v>274</v>
      </c>
      <c r="AA308" s="659" t="s">
        <v>274</v>
      </c>
      <c r="AB308" s="659" t="s">
        <v>793</v>
      </c>
      <c r="AC308" s="659" t="s">
        <v>786</v>
      </c>
      <c r="AD308" s="659" t="s">
        <v>787</v>
      </c>
      <c r="AE308" s="659"/>
      <c r="AF308" s="992"/>
      <c r="AG308" s="992" t="s">
        <v>682</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295</v>
      </c>
      <c r="D309" s="659" t="s">
        <v>2412</v>
      </c>
      <c r="E309" s="659">
        <f t="shared" si="5"/>
        <v>281</v>
      </c>
      <c r="F309" s="659" t="s">
        <v>682</v>
      </c>
      <c r="G309" s="659" t="s">
        <v>274</v>
      </c>
      <c r="H309" s="1008" t="s">
        <v>205</v>
      </c>
      <c r="I309" s="1070" t="s">
        <v>2372</v>
      </c>
      <c r="J309" s="1071" t="s">
        <v>915</v>
      </c>
      <c r="K309" s="1077" t="s">
        <v>2397</v>
      </c>
      <c r="L309" s="1072" t="s">
        <v>2511</v>
      </c>
      <c r="M309" s="501" t="s">
        <v>727</v>
      </c>
      <c r="N309" s="677"/>
      <c r="O309" s="666"/>
      <c r="P309" s="666"/>
      <c r="Q309" s="1000" t="s">
        <v>729</v>
      </c>
      <c r="R309" s="501" t="s">
        <v>2413</v>
      </c>
      <c r="S309" s="677" t="s">
        <v>2414</v>
      </c>
      <c r="T309" s="659" t="s">
        <v>731</v>
      </c>
      <c r="U309" s="678">
        <v>32188</v>
      </c>
      <c r="V309" s="659">
        <f ca="1">DATEDIF('41.6월마스터취합파일(Before)'!$U309,TODAY(),"Y")</f>
        <v>37</v>
      </c>
      <c r="W309" s="659" t="s">
        <v>2415</v>
      </c>
      <c r="X309" s="659" t="s">
        <v>778</v>
      </c>
      <c r="Y309" s="659" t="s">
        <v>792</v>
      </c>
      <c r="Z309" s="659" t="s">
        <v>274</v>
      </c>
      <c r="AA309" s="659" t="s">
        <v>2082</v>
      </c>
      <c r="AB309" s="659" t="s">
        <v>1163</v>
      </c>
      <c r="AC309" s="659" t="s">
        <v>786</v>
      </c>
      <c r="AD309" s="659" t="s">
        <v>787</v>
      </c>
      <c r="AE309" s="659" t="s">
        <v>779</v>
      </c>
      <c r="AF309" s="992"/>
      <c r="AG309" s="992" t="s">
        <v>682</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296</v>
      </c>
      <c r="D310" s="659" t="s">
        <v>2420</v>
      </c>
      <c r="E310" s="659">
        <f t="shared" si="5"/>
        <v>282</v>
      </c>
      <c r="F310" s="659" t="s">
        <v>682</v>
      </c>
      <c r="G310" s="659" t="s">
        <v>274</v>
      </c>
      <c r="H310" s="1008" t="s">
        <v>205</v>
      </c>
      <c r="I310" s="1070" t="s">
        <v>2372</v>
      </c>
      <c r="J310" s="1071" t="s">
        <v>915</v>
      </c>
      <c r="K310" s="1077" t="s">
        <v>2397</v>
      </c>
      <c r="L310" s="1072" t="s">
        <v>2511</v>
      </c>
      <c r="M310" s="504" t="s">
        <v>727</v>
      </c>
      <c r="N310" s="677"/>
      <c r="O310" s="666"/>
      <c r="P310" s="666"/>
      <c r="Q310" s="1000" t="s">
        <v>729</v>
      </c>
      <c r="R310" s="504" t="s">
        <v>2421</v>
      </c>
      <c r="S310" s="677" t="s">
        <v>2422</v>
      </c>
      <c r="T310" s="659" t="s">
        <v>731</v>
      </c>
      <c r="U310" s="678">
        <v>27828</v>
      </c>
      <c r="V310" s="659">
        <f ca="1">DATEDIF('41.6월마스터취합파일(Before)'!$U310,TODAY(),"Y")</f>
        <v>49</v>
      </c>
      <c r="W310" s="659" t="s">
        <v>2423</v>
      </c>
      <c r="X310" s="659" t="s">
        <v>778</v>
      </c>
      <c r="Y310" s="659" t="s">
        <v>784</v>
      </c>
      <c r="Z310" s="659" t="s">
        <v>274</v>
      </c>
      <c r="AA310" s="659" t="s">
        <v>274</v>
      </c>
      <c r="AB310" s="659" t="s">
        <v>793</v>
      </c>
      <c r="AC310" s="659" t="s">
        <v>786</v>
      </c>
      <c r="AD310" s="659" t="s">
        <v>787</v>
      </c>
      <c r="AE310" s="659"/>
      <c r="AF310" s="992"/>
      <c r="AG310" s="992" t="s">
        <v>682</v>
      </c>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297</v>
      </c>
      <c r="D311" s="659" t="s">
        <v>2390</v>
      </c>
      <c r="E311" s="659">
        <f t="shared" si="5"/>
        <v>283</v>
      </c>
      <c r="F311" s="659" t="s">
        <v>682</v>
      </c>
      <c r="G311" s="659" t="s">
        <v>274</v>
      </c>
      <c r="H311" s="1008" t="s">
        <v>205</v>
      </c>
      <c r="I311" s="1070" t="s">
        <v>2372</v>
      </c>
      <c r="J311" s="1071" t="s">
        <v>2390</v>
      </c>
      <c r="K311" s="1077" t="s">
        <v>726</v>
      </c>
      <c r="L311" s="1012"/>
      <c r="M311" s="493" t="s">
        <v>765</v>
      </c>
      <c r="N311" s="677"/>
      <c r="O311" s="666" t="s">
        <v>69</v>
      </c>
      <c r="P311" s="666"/>
      <c r="Q311" s="1000" t="s">
        <v>850</v>
      </c>
      <c r="R311" s="493" t="s">
        <v>233</v>
      </c>
      <c r="S311" s="677" t="s">
        <v>2392</v>
      </c>
      <c r="T311" s="659" t="s">
        <v>731</v>
      </c>
      <c r="U311" s="678">
        <v>19613</v>
      </c>
      <c r="V311" s="659">
        <f ca="1">DATEDIF('41.6월마스터취합파일(Before)'!$U311,TODAY(),"Y")</f>
        <v>72</v>
      </c>
      <c r="W311" s="659" t="s">
        <v>2393</v>
      </c>
      <c r="X311" s="1075"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298</v>
      </c>
      <c r="D312" s="659" t="s">
        <v>2391</v>
      </c>
      <c r="E312" s="659">
        <f t="shared" si="5"/>
        <v>284</v>
      </c>
      <c r="F312" s="659" t="s">
        <v>682</v>
      </c>
      <c r="G312" s="659" t="s">
        <v>274</v>
      </c>
      <c r="H312" s="1008" t="s">
        <v>205</v>
      </c>
      <c r="I312" s="1070" t="s">
        <v>2372</v>
      </c>
      <c r="J312" s="1071" t="s">
        <v>2390</v>
      </c>
      <c r="K312" s="1102" t="s">
        <v>726</v>
      </c>
      <c r="L312" s="1072"/>
      <c r="M312" s="501" t="s">
        <v>765</v>
      </c>
      <c r="N312" s="677"/>
      <c r="O312" s="666"/>
      <c r="P312" s="666"/>
      <c r="Q312" s="1000" t="s">
        <v>850</v>
      </c>
      <c r="R312" s="501" t="s">
        <v>2394</v>
      </c>
      <c r="S312" s="677" t="s">
        <v>2395</v>
      </c>
      <c r="T312" s="659" t="s">
        <v>731</v>
      </c>
      <c r="U312" s="678">
        <v>19281</v>
      </c>
      <c r="V312" s="659">
        <f ca="1">DATEDIF('41.6월마스터취합파일(Before)'!$U312,TODAY(),"Y")</f>
        <v>73</v>
      </c>
      <c r="W312" s="659" t="s">
        <v>2396</v>
      </c>
      <c r="X312" s="659" t="s">
        <v>778</v>
      </c>
      <c r="Y312" s="1075" t="s">
        <v>734</v>
      </c>
      <c r="Z312" s="659" t="s">
        <v>274</v>
      </c>
      <c r="AA312" s="659" t="s">
        <v>274</v>
      </c>
      <c r="AB312" s="659" t="s">
        <v>686</v>
      </c>
      <c r="AC312" s="659"/>
      <c r="AD312" s="659"/>
      <c r="AE312" s="659" t="s">
        <v>779</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299</v>
      </c>
      <c r="D313" s="659" t="s">
        <v>2416</v>
      </c>
      <c r="E313" s="659">
        <f t="shared" si="5"/>
        <v>285</v>
      </c>
      <c r="F313" s="659" t="s">
        <v>682</v>
      </c>
      <c r="G313" s="659" t="s">
        <v>274</v>
      </c>
      <c r="H313" s="1008" t="s">
        <v>205</v>
      </c>
      <c r="I313" s="1070" t="s">
        <v>2372</v>
      </c>
      <c r="J313" s="1071" t="s">
        <v>2390</v>
      </c>
      <c r="K313" s="1102" t="s">
        <v>726</v>
      </c>
      <c r="L313" s="1012"/>
      <c r="M313" s="504" t="s">
        <v>765</v>
      </c>
      <c r="N313" s="677"/>
      <c r="O313" s="666"/>
      <c r="P313" s="666"/>
      <c r="Q313" s="1000" t="s">
        <v>729</v>
      </c>
      <c r="R313" s="504" t="s">
        <v>2417</v>
      </c>
      <c r="S313" s="677" t="s">
        <v>2418</v>
      </c>
      <c r="T313" s="659" t="s">
        <v>731</v>
      </c>
      <c r="U313" s="678">
        <v>26922</v>
      </c>
      <c r="V313" s="659">
        <f ca="1">DATEDIF('41.6월마스터취합파일(Before)'!$U313,TODAY(),"Y")</f>
        <v>52</v>
      </c>
      <c r="W313" s="659" t="s">
        <v>2419</v>
      </c>
      <c r="X313" s="659" t="s">
        <v>778</v>
      </c>
      <c r="Y313" s="659" t="s">
        <v>734</v>
      </c>
      <c r="Z313" s="659" t="s">
        <v>274</v>
      </c>
      <c r="AA313" s="659" t="s">
        <v>274</v>
      </c>
      <c r="AB313" s="659" t="s">
        <v>793</v>
      </c>
      <c r="AC313" s="659" t="s">
        <v>786</v>
      </c>
      <c r="AD313" s="659"/>
      <c r="AE313" s="659"/>
      <c r="AF313" s="992"/>
      <c r="AG313" s="992" t="s">
        <v>682</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300</v>
      </c>
      <c r="D314" s="659" t="s">
        <v>2426</v>
      </c>
      <c r="E314" s="659">
        <f t="shared" si="5"/>
        <v>286</v>
      </c>
      <c r="F314" s="659" t="s">
        <v>682</v>
      </c>
      <c r="G314" s="659" t="s">
        <v>274</v>
      </c>
      <c r="H314" s="1008" t="s">
        <v>205</v>
      </c>
      <c r="I314" s="1070" t="s">
        <v>2372</v>
      </c>
      <c r="J314" s="1071" t="s">
        <v>2426</v>
      </c>
      <c r="K314" s="1102" t="s">
        <v>726</v>
      </c>
      <c r="L314" s="1012"/>
      <c r="M314" s="493" t="s">
        <v>841</v>
      </c>
      <c r="N314" s="677"/>
      <c r="O314" s="666" t="s">
        <v>69</v>
      </c>
      <c r="P314" s="666"/>
      <c r="Q314" s="1000" t="s">
        <v>799</v>
      </c>
      <c r="R314" s="493" t="s">
        <v>282</v>
      </c>
      <c r="S314" s="677" t="s">
        <v>2431</v>
      </c>
      <c r="T314" s="659" t="s">
        <v>801</v>
      </c>
      <c r="U314" s="678">
        <v>22921</v>
      </c>
      <c r="V314" s="659">
        <f ca="1">DATEDIF('41.6월마스터취합파일(Before)'!$U314,TODAY(),"Y")</f>
        <v>63</v>
      </c>
      <c r="W314" s="659" t="s">
        <v>2432</v>
      </c>
      <c r="X314" s="659" t="s">
        <v>733</v>
      </c>
      <c r="Y314" s="659" t="s">
        <v>734</v>
      </c>
      <c r="Z314" s="659" t="s">
        <v>274</v>
      </c>
      <c r="AA314" s="659" t="s">
        <v>274</v>
      </c>
      <c r="AB314" s="659" t="s">
        <v>793</v>
      </c>
      <c r="AC314" s="659"/>
      <c r="AD314" s="659"/>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301</v>
      </c>
      <c r="D315" s="659" t="s">
        <v>2464</v>
      </c>
      <c r="E315" s="659">
        <f t="shared" si="5"/>
        <v>287</v>
      </c>
      <c r="F315" s="659" t="s">
        <v>682</v>
      </c>
      <c r="G315" s="659" t="s">
        <v>274</v>
      </c>
      <c r="H315" s="1008" t="s">
        <v>205</v>
      </c>
      <c r="I315" s="1070" t="s">
        <v>2372</v>
      </c>
      <c r="J315" s="1071" t="s">
        <v>2426</v>
      </c>
      <c r="K315" s="1102" t="s">
        <v>726</v>
      </c>
      <c r="L315" s="1072"/>
      <c r="M315" s="501" t="s">
        <v>841</v>
      </c>
      <c r="N315" s="677"/>
      <c r="O315" s="666"/>
      <c r="P315" s="666"/>
      <c r="Q315" s="1000" t="s">
        <v>799</v>
      </c>
      <c r="R315" s="501" t="s">
        <v>283</v>
      </c>
      <c r="S315" s="677" t="s">
        <v>2465</v>
      </c>
      <c r="T315" s="659" t="s">
        <v>801</v>
      </c>
      <c r="U315" s="678">
        <v>20639</v>
      </c>
      <c r="V315" s="659">
        <f ca="1">DATEDIF('41.6월마스터취합파일(Before)'!$U315,TODAY(),"Y")</f>
        <v>69</v>
      </c>
      <c r="W315" s="659" t="s">
        <v>2466</v>
      </c>
      <c r="X315" s="659" t="s">
        <v>778</v>
      </c>
      <c r="Y315" s="659" t="s">
        <v>734</v>
      </c>
      <c r="Z315" s="659" t="s">
        <v>274</v>
      </c>
      <c r="AA315" s="659" t="s">
        <v>274</v>
      </c>
      <c r="AB315" s="659" t="s">
        <v>793</v>
      </c>
      <c r="AC315" s="659"/>
      <c r="AD315" s="659"/>
      <c r="AE315" s="659"/>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302</v>
      </c>
      <c r="D316" s="659" t="s">
        <v>2561</v>
      </c>
      <c r="E316" s="659">
        <f t="shared" si="5"/>
        <v>288</v>
      </c>
      <c r="F316" s="659" t="s">
        <v>682</v>
      </c>
      <c r="G316" s="659" t="s">
        <v>274</v>
      </c>
      <c r="H316" s="1008" t="s">
        <v>205</v>
      </c>
      <c r="I316" s="1070" t="s">
        <v>2372</v>
      </c>
      <c r="J316" s="1071" t="s">
        <v>2426</v>
      </c>
      <c r="K316" s="1102" t="s">
        <v>726</v>
      </c>
      <c r="L316" s="1012"/>
      <c r="M316" s="501" t="s">
        <v>841</v>
      </c>
      <c r="N316" s="677"/>
      <c r="O316" s="666"/>
      <c r="P316" s="666"/>
      <c r="Q316" s="1000" t="s">
        <v>799</v>
      </c>
      <c r="R316" s="501" t="s">
        <v>427</v>
      </c>
      <c r="S316" s="677" t="s">
        <v>2562</v>
      </c>
      <c r="T316" s="659" t="s">
        <v>801</v>
      </c>
      <c r="U316" s="678">
        <v>33409</v>
      </c>
      <c r="V316" s="659">
        <f ca="1">DATEDIF('41.6월마스터취합파일(Before)'!$U316,TODAY(),"Y")</f>
        <v>34</v>
      </c>
      <c r="W316" s="659" t="s">
        <v>2563</v>
      </c>
      <c r="X316" s="1075" t="s">
        <v>733</v>
      </c>
      <c r="Y316" s="659" t="s">
        <v>734</v>
      </c>
      <c r="Z316" s="659" t="s">
        <v>274</v>
      </c>
      <c r="AA316" s="659" t="s">
        <v>274</v>
      </c>
      <c r="AB316" s="659" t="s">
        <v>793</v>
      </c>
      <c r="AC316" s="659"/>
      <c r="AD316" s="659"/>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303</v>
      </c>
      <c r="D317" s="659" t="s">
        <v>2516</v>
      </c>
      <c r="E317" s="659">
        <f t="shared" si="5"/>
        <v>289</v>
      </c>
      <c r="F317" s="659" t="s">
        <v>682</v>
      </c>
      <c r="G317" s="659" t="s">
        <v>274</v>
      </c>
      <c r="H317" s="1008" t="s">
        <v>205</v>
      </c>
      <c r="I317" s="1070" t="s">
        <v>2372</v>
      </c>
      <c r="J317" s="1071" t="s">
        <v>2426</v>
      </c>
      <c r="K317" s="1102" t="s">
        <v>726</v>
      </c>
      <c r="L317" s="1012"/>
      <c r="M317" s="501" t="s">
        <v>841</v>
      </c>
      <c r="N317" s="677"/>
      <c r="O317" s="666"/>
      <c r="P317" s="666"/>
      <c r="Q317" s="1000" t="s">
        <v>799</v>
      </c>
      <c r="R317" s="501" t="s">
        <v>2517</v>
      </c>
      <c r="S317" s="677" t="s">
        <v>2518</v>
      </c>
      <c r="T317" s="659" t="s">
        <v>801</v>
      </c>
      <c r="U317" s="678">
        <v>31364</v>
      </c>
      <c r="V317" s="659">
        <f ca="1">DATEDIF('41.6월마스터취합파일(Before)'!$U317,TODAY(),"Y")</f>
        <v>40</v>
      </c>
      <c r="W317" s="659" t="s">
        <v>2519</v>
      </c>
      <c r="X317" s="659" t="s">
        <v>778</v>
      </c>
      <c r="Y317" s="659" t="s">
        <v>792</v>
      </c>
      <c r="Z317" s="659" t="s">
        <v>274</v>
      </c>
      <c r="AA317" s="659" t="s">
        <v>2082</v>
      </c>
      <c r="AB317" s="659" t="s">
        <v>1163</v>
      </c>
      <c r="AC317" s="659"/>
      <c r="AD317" s="659"/>
      <c r="AE317" s="659" t="s">
        <v>779</v>
      </c>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304</v>
      </c>
      <c r="D318" s="659" t="s">
        <v>2512</v>
      </c>
      <c r="E318" s="659">
        <f t="shared" si="5"/>
        <v>290</v>
      </c>
      <c r="F318" s="659" t="s">
        <v>682</v>
      </c>
      <c r="G318" s="659" t="s">
        <v>274</v>
      </c>
      <c r="H318" s="1008" t="s">
        <v>205</v>
      </c>
      <c r="I318" s="1070" t="s">
        <v>2372</v>
      </c>
      <c r="J318" s="1071" t="s">
        <v>2426</v>
      </c>
      <c r="K318" s="1102" t="s">
        <v>726</v>
      </c>
      <c r="L318" s="1072"/>
      <c r="M318" s="501" t="s">
        <v>841</v>
      </c>
      <c r="N318" s="677"/>
      <c r="O318" s="666"/>
      <c r="P318" s="666"/>
      <c r="Q318" s="1000" t="s">
        <v>799</v>
      </c>
      <c r="R318" s="501" t="s">
        <v>466</v>
      </c>
      <c r="S318" s="677" t="s">
        <v>2513</v>
      </c>
      <c r="T318" s="659" t="s">
        <v>801</v>
      </c>
      <c r="U318" s="678">
        <v>27624</v>
      </c>
      <c r="V318" s="659">
        <f ca="1">DATEDIF('41.6월마스터취합파일(Before)'!$U318,TODAY(),"Y")</f>
        <v>50</v>
      </c>
      <c r="W318" s="659" t="s">
        <v>2514</v>
      </c>
      <c r="X318" s="659" t="s">
        <v>778</v>
      </c>
      <c r="Y318" s="659" t="s">
        <v>734</v>
      </c>
      <c r="Z318" s="659" t="s">
        <v>274</v>
      </c>
      <c r="AA318" s="659" t="s">
        <v>274</v>
      </c>
      <c r="AB318" s="659" t="s">
        <v>793</v>
      </c>
      <c r="AC318" s="659"/>
      <c r="AD318" s="659" t="s">
        <v>2515</v>
      </c>
      <c r="AE318" s="659"/>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305</v>
      </c>
      <c r="D319" s="659" t="s">
        <v>2442</v>
      </c>
      <c r="E319" s="659">
        <f t="shared" si="5"/>
        <v>291</v>
      </c>
      <c r="F319" s="659" t="s">
        <v>682</v>
      </c>
      <c r="G319" s="659" t="s">
        <v>274</v>
      </c>
      <c r="H319" s="1008" t="s">
        <v>205</v>
      </c>
      <c r="I319" s="1070" t="s">
        <v>2372</v>
      </c>
      <c r="J319" s="1071" t="s">
        <v>2426</v>
      </c>
      <c r="K319" s="1102" t="s">
        <v>726</v>
      </c>
      <c r="L319" s="1012"/>
      <c r="M319" s="501" t="s">
        <v>841</v>
      </c>
      <c r="N319" s="677"/>
      <c r="O319" s="666"/>
      <c r="P319" s="666"/>
      <c r="Q319" s="1000" t="s">
        <v>799</v>
      </c>
      <c r="R319" s="501" t="s">
        <v>2443</v>
      </c>
      <c r="S319" s="677" t="s">
        <v>2444</v>
      </c>
      <c r="T319" s="659" t="s">
        <v>801</v>
      </c>
      <c r="U319" s="678">
        <v>26857</v>
      </c>
      <c r="V319" s="659">
        <f ca="1">DATEDIF('41.6월마스터취합파일(Before)'!$U319,TODAY(),"Y")</f>
        <v>52</v>
      </c>
      <c r="W319" s="659" t="s">
        <v>2445</v>
      </c>
      <c r="X319" s="659" t="s">
        <v>778</v>
      </c>
      <c r="Y319" s="659" t="s">
        <v>784</v>
      </c>
      <c r="Z319" s="659" t="s">
        <v>274</v>
      </c>
      <c r="AA319" s="659" t="s">
        <v>274</v>
      </c>
      <c r="AB319" s="659" t="s">
        <v>793</v>
      </c>
      <c r="AC319" s="659" t="s">
        <v>786</v>
      </c>
      <c r="AD319" s="659" t="s">
        <v>787</v>
      </c>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306</v>
      </c>
      <c r="D320" s="659" t="s">
        <v>2451</v>
      </c>
      <c r="E320" s="659">
        <f t="shared" si="5"/>
        <v>292</v>
      </c>
      <c r="F320" s="659" t="s">
        <v>682</v>
      </c>
      <c r="G320" s="659" t="s">
        <v>274</v>
      </c>
      <c r="H320" s="1008" t="s">
        <v>205</v>
      </c>
      <c r="I320" s="1070" t="s">
        <v>2372</v>
      </c>
      <c r="J320" s="1071" t="s">
        <v>2426</v>
      </c>
      <c r="K320" s="1102" t="s">
        <v>726</v>
      </c>
      <c r="L320" s="1012"/>
      <c r="M320" s="504" t="s">
        <v>841</v>
      </c>
      <c r="N320" s="677"/>
      <c r="O320" s="666"/>
      <c r="P320" s="666"/>
      <c r="Q320" s="1000" t="s">
        <v>766</v>
      </c>
      <c r="R320" s="504" t="s">
        <v>2452</v>
      </c>
      <c r="S320" s="677" t="s">
        <v>2453</v>
      </c>
      <c r="T320" s="659" t="s">
        <v>801</v>
      </c>
      <c r="U320" s="678">
        <v>36934</v>
      </c>
      <c r="V320" s="659">
        <f ca="1">DATEDIF('41.6월마스터취합파일(Before)'!$U320,TODAY(),"Y")</f>
        <v>24</v>
      </c>
      <c r="W320" s="659" t="s">
        <v>2454</v>
      </c>
      <c r="X320" s="659" t="s">
        <v>778</v>
      </c>
      <c r="Y320" s="659" t="s">
        <v>784</v>
      </c>
      <c r="Z320" s="659" t="s">
        <v>274</v>
      </c>
      <c r="AA320" s="659" t="s">
        <v>274</v>
      </c>
      <c r="AB320" s="659" t="s">
        <v>793</v>
      </c>
      <c r="AC320" s="659" t="s">
        <v>786</v>
      </c>
      <c r="AD320" s="659" t="s">
        <v>2455</v>
      </c>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307</v>
      </c>
      <c r="D321" s="659" t="s">
        <v>2424</v>
      </c>
      <c r="E321" s="659">
        <f t="shared" si="5"/>
        <v>293</v>
      </c>
      <c r="F321" s="659" t="s">
        <v>682</v>
      </c>
      <c r="G321" s="659" t="s">
        <v>274</v>
      </c>
      <c r="H321" s="1008" t="s">
        <v>205</v>
      </c>
      <c r="I321" s="1070" t="s">
        <v>2372</v>
      </c>
      <c r="J321" s="1071" t="s">
        <v>2424</v>
      </c>
      <c r="K321" s="1077" t="s">
        <v>2425</v>
      </c>
      <c r="L321" s="1072" t="s">
        <v>918</v>
      </c>
      <c r="M321" s="493" t="s">
        <v>909</v>
      </c>
      <c r="N321" s="677"/>
      <c r="O321" s="666" t="s">
        <v>69</v>
      </c>
      <c r="P321" s="666"/>
      <c r="Q321" s="1000" t="s">
        <v>850</v>
      </c>
      <c r="R321" s="493" t="s">
        <v>206</v>
      </c>
      <c r="S321" s="677" t="s">
        <v>2427</v>
      </c>
      <c r="T321" s="659" t="s">
        <v>801</v>
      </c>
      <c r="U321" s="678">
        <v>17838</v>
      </c>
      <c r="V321" s="659">
        <f ca="1">DATEDIF('41.6월마스터취합파일(Before)'!$U321,TODAY(),"Y")</f>
        <v>77</v>
      </c>
      <c r="W321" s="659" t="s">
        <v>2428</v>
      </c>
      <c r="X321" s="659" t="s">
        <v>733</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308</v>
      </c>
      <c r="D322" s="659" t="s">
        <v>2425</v>
      </c>
      <c r="E322" s="659">
        <f t="shared" si="5"/>
        <v>294</v>
      </c>
      <c r="F322" s="659" t="s">
        <v>682</v>
      </c>
      <c r="G322" s="659" t="s">
        <v>274</v>
      </c>
      <c r="H322" s="1008" t="s">
        <v>205</v>
      </c>
      <c r="I322" s="1070" t="s">
        <v>2372</v>
      </c>
      <c r="J322" s="1071" t="s">
        <v>2424</v>
      </c>
      <c r="K322" s="1077" t="s">
        <v>2425</v>
      </c>
      <c r="L322" s="1072" t="s">
        <v>918</v>
      </c>
      <c r="M322" s="501" t="s">
        <v>909</v>
      </c>
      <c r="N322" s="677"/>
      <c r="O322" s="666" t="s">
        <v>84</v>
      </c>
      <c r="P322" s="666"/>
      <c r="Q322" s="1000" t="s">
        <v>850</v>
      </c>
      <c r="R322" s="501" t="s">
        <v>234</v>
      </c>
      <c r="S322" s="677" t="s">
        <v>2429</v>
      </c>
      <c r="T322" s="659" t="s">
        <v>801</v>
      </c>
      <c r="U322" s="678">
        <v>19108</v>
      </c>
      <c r="V322" s="659">
        <f ca="1">DATEDIF('41.6월마스터취합파일(Before)'!$U322,TODAY(),"Y")</f>
        <v>73</v>
      </c>
      <c r="W322" s="659" t="s">
        <v>2430</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309</v>
      </c>
      <c r="D323" s="659" t="s">
        <v>918</v>
      </c>
      <c r="E323" s="659">
        <f t="shared" si="5"/>
        <v>294</v>
      </c>
      <c r="F323" s="659"/>
      <c r="G323" s="659" t="s">
        <v>274</v>
      </c>
      <c r="H323" s="1008" t="s">
        <v>205</v>
      </c>
      <c r="I323" s="1070" t="s">
        <v>2372</v>
      </c>
      <c r="J323" s="1071" t="s">
        <v>2424</v>
      </c>
      <c r="K323" s="1077" t="s">
        <v>2425</v>
      </c>
      <c r="L323" s="1072" t="s">
        <v>918</v>
      </c>
      <c r="M323" s="501" t="s">
        <v>909</v>
      </c>
      <c r="N323" s="677"/>
      <c r="O323" s="666" t="s">
        <v>84</v>
      </c>
      <c r="P323" s="666"/>
      <c r="Q323" s="1000"/>
      <c r="R323" s="501" t="s">
        <v>112</v>
      </c>
      <c r="S323" s="677" t="s">
        <v>897</v>
      </c>
      <c r="T323" s="659"/>
      <c r="U323" s="678"/>
      <c r="V323" s="659">
        <f ca="1">DATEDIF('41.6월마스터취합파일(Before)'!$U323,TODAY(),"Y")</f>
        <v>126</v>
      </c>
      <c r="W323" s="659"/>
      <c r="X323" s="659"/>
      <c r="Y323" s="659"/>
      <c r="Z323" s="659"/>
      <c r="AA323" s="659"/>
      <c r="AB323" s="659"/>
      <c r="AC323" s="659" t="s">
        <v>1012</v>
      </c>
      <c r="AD323" s="659"/>
      <c r="AE323" s="659"/>
      <c r="AF323" s="992"/>
      <c r="AG323" s="992"/>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310</v>
      </c>
      <c r="D324" s="659" t="s">
        <v>2433</v>
      </c>
      <c r="E324" s="659">
        <f t="shared" si="5"/>
        <v>295</v>
      </c>
      <c r="F324" s="659" t="s">
        <v>682</v>
      </c>
      <c r="G324" s="659" t="s">
        <v>274</v>
      </c>
      <c r="H324" s="1008" t="s">
        <v>205</v>
      </c>
      <c r="I324" s="1070" t="s">
        <v>2372</v>
      </c>
      <c r="J324" s="1071" t="s">
        <v>2424</v>
      </c>
      <c r="K324" s="1077" t="s">
        <v>2425</v>
      </c>
      <c r="L324" s="1072" t="s">
        <v>918</v>
      </c>
      <c r="M324" s="501" t="s">
        <v>909</v>
      </c>
      <c r="N324" s="677"/>
      <c r="O324" s="666"/>
      <c r="P324" s="666"/>
      <c r="Q324" s="1000" t="s">
        <v>850</v>
      </c>
      <c r="R324" s="501" t="s">
        <v>302</v>
      </c>
      <c r="S324" s="677" t="s">
        <v>2434</v>
      </c>
      <c r="T324" s="659" t="s">
        <v>801</v>
      </c>
      <c r="U324" s="678">
        <v>18123</v>
      </c>
      <c r="V324" s="659">
        <f ca="1">DATEDIF('41.6월마스터취합파일(Before)'!$U324,TODAY(),"Y")</f>
        <v>76</v>
      </c>
      <c r="W324" s="659" t="s">
        <v>2435</v>
      </c>
      <c r="X324" s="659" t="s">
        <v>778</v>
      </c>
      <c r="Y324" s="659" t="s">
        <v>734</v>
      </c>
      <c r="Z324" s="659" t="s">
        <v>274</v>
      </c>
      <c r="AA324" s="659" t="s">
        <v>274</v>
      </c>
      <c r="AB324" s="659" t="s">
        <v>793</v>
      </c>
      <c r="AC324" s="659"/>
      <c r="AD324" s="659"/>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311</v>
      </c>
      <c r="D325" s="659" t="s">
        <v>2436</v>
      </c>
      <c r="E325" s="659">
        <f t="shared" si="5"/>
        <v>296</v>
      </c>
      <c r="F325" s="659" t="s">
        <v>682</v>
      </c>
      <c r="G325" s="659" t="s">
        <v>274</v>
      </c>
      <c r="H325" s="1008" t="s">
        <v>205</v>
      </c>
      <c r="I325" s="1070" t="s">
        <v>2372</v>
      </c>
      <c r="J325" s="1071" t="s">
        <v>2424</v>
      </c>
      <c r="K325" s="1077" t="s">
        <v>2425</v>
      </c>
      <c r="L325" s="1072" t="s">
        <v>918</v>
      </c>
      <c r="M325" s="501" t="s">
        <v>909</v>
      </c>
      <c r="N325" s="677"/>
      <c r="O325" s="666"/>
      <c r="P325" s="666"/>
      <c r="Q325" s="1000" t="s">
        <v>799</v>
      </c>
      <c r="R325" s="501" t="s">
        <v>322</v>
      </c>
      <c r="S325" s="677" t="s">
        <v>2437</v>
      </c>
      <c r="T325" s="659" t="s">
        <v>801</v>
      </c>
      <c r="U325" s="678">
        <v>20191</v>
      </c>
      <c r="V325" s="659">
        <f ca="1">DATEDIF('41.6월마스터취합파일(Before)'!$U325,TODAY(),"Y")</f>
        <v>70</v>
      </c>
      <c r="W325" s="659" t="s">
        <v>2438</v>
      </c>
      <c r="X325" s="659" t="s">
        <v>778</v>
      </c>
      <c r="Y325" s="659" t="s">
        <v>734</v>
      </c>
      <c r="Z325" s="659" t="s">
        <v>274</v>
      </c>
      <c r="AA325" s="659" t="s">
        <v>274</v>
      </c>
      <c r="AB325" s="659" t="s">
        <v>793</v>
      </c>
      <c r="AC325" s="659"/>
      <c r="AD325" s="659"/>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312</v>
      </c>
      <c r="D326" s="659" t="s">
        <v>2439</v>
      </c>
      <c r="E326" s="659">
        <f t="shared" si="5"/>
        <v>297</v>
      </c>
      <c r="F326" s="659" t="s">
        <v>682</v>
      </c>
      <c r="G326" s="659" t="s">
        <v>274</v>
      </c>
      <c r="H326" s="1008" t="s">
        <v>205</v>
      </c>
      <c r="I326" s="1070" t="s">
        <v>2372</v>
      </c>
      <c r="J326" s="1071" t="s">
        <v>2424</v>
      </c>
      <c r="K326" s="1077" t="s">
        <v>2425</v>
      </c>
      <c r="L326" s="1072" t="s">
        <v>918</v>
      </c>
      <c r="M326" s="501" t="s">
        <v>909</v>
      </c>
      <c r="N326" s="677"/>
      <c r="O326" s="666"/>
      <c r="P326" s="666"/>
      <c r="Q326" s="1000" t="s">
        <v>799</v>
      </c>
      <c r="R326" s="501" t="s">
        <v>335</v>
      </c>
      <c r="S326" s="677" t="s">
        <v>2440</v>
      </c>
      <c r="T326" s="659" t="s">
        <v>801</v>
      </c>
      <c r="U326" s="678">
        <v>20487</v>
      </c>
      <c r="V326" s="659">
        <f ca="1">DATEDIF('41.6월마스터취합파일(Before)'!$U326,TODAY(),"Y")</f>
        <v>69</v>
      </c>
      <c r="W326" s="659" t="s">
        <v>2441</v>
      </c>
      <c r="X326" s="659" t="s">
        <v>778</v>
      </c>
      <c r="Y326" s="659" t="s">
        <v>734</v>
      </c>
      <c r="Z326" s="659" t="s">
        <v>274</v>
      </c>
      <c r="AA326" s="659" t="s">
        <v>274</v>
      </c>
      <c r="AB326" s="659" t="s">
        <v>793</v>
      </c>
      <c r="AC326" s="659"/>
      <c r="AD326" s="659"/>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313</v>
      </c>
      <c r="D327" s="659" t="s">
        <v>2446</v>
      </c>
      <c r="E327" s="659">
        <f t="shared" si="5"/>
        <v>298</v>
      </c>
      <c r="F327" s="659" t="s">
        <v>682</v>
      </c>
      <c r="G327" s="659" t="s">
        <v>274</v>
      </c>
      <c r="H327" s="1008" t="s">
        <v>205</v>
      </c>
      <c r="I327" s="1070" t="s">
        <v>2372</v>
      </c>
      <c r="J327" s="1071" t="s">
        <v>2424</v>
      </c>
      <c r="K327" s="1077" t="s">
        <v>2425</v>
      </c>
      <c r="L327" s="1072" t="s">
        <v>918</v>
      </c>
      <c r="M327" s="504" t="s">
        <v>909</v>
      </c>
      <c r="N327" s="677"/>
      <c r="O327" s="666"/>
      <c r="P327" s="666"/>
      <c r="Q327" s="1000" t="s">
        <v>799</v>
      </c>
      <c r="R327" s="504" t="s">
        <v>2447</v>
      </c>
      <c r="S327" s="677" t="s">
        <v>2448</v>
      </c>
      <c r="T327" s="659" t="s">
        <v>801</v>
      </c>
      <c r="U327" s="678">
        <v>27734</v>
      </c>
      <c r="V327" s="659">
        <f ca="1">DATEDIF('41.6월마스터취합파일(Before)'!$U327,TODAY(),"Y")</f>
        <v>50</v>
      </c>
      <c r="W327" s="659" t="s">
        <v>2449</v>
      </c>
      <c r="X327" s="659" t="s">
        <v>778</v>
      </c>
      <c r="Y327" s="659" t="s">
        <v>784</v>
      </c>
      <c r="Z327" s="659" t="s">
        <v>274</v>
      </c>
      <c r="AA327" s="659" t="s">
        <v>274</v>
      </c>
      <c r="AB327" s="659" t="s">
        <v>793</v>
      </c>
      <c r="AC327" s="659" t="s">
        <v>786</v>
      </c>
      <c r="AD327" s="659" t="s">
        <v>2450</v>
      </c>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314</v>
      </c>
      <c r="D328" s="659" t="s">
        <v>2375</v>
      </c>
      <c r="E328" s="659">
        <f t="shared" si="5"/>
        <v>298</v>
      </c>
      <c r="F328" s="659"/>
      <c r="G328" s="659" t="s">
        <v>274</v>
      </c>
      <c r="H328" s="1008" t="s">
        <v>205</v>
      </c>
      <c r="I328" s="1070" t="s">
        <v>2372</v>
      </c>
      <c r="J328" s="1071" t="s">
        <v>2375</v>
      </c>
      <c r="K328" s="1102" t="s">
        <v>2456</v>
      </c>
      <c r="L328" s="1091"/>
      <c r="M328" s="493" t="s">
        <v>932</v>
      </c>
      <c r="N328" s="677"/>
      <c r="O328" s="666" t="s">
        <v>197</v>
      </c>
      <c r="P328" s="666"/>
      <c r="Q328" s="1000"/>
      <c r="R328" s="493" t="s">
        <v>232</v>
      </c>
      <c r="S328" s="677" t="s">
        <v>2376</v>
      </c>
      <c r="T328" s="659"/>
      <c r="U328" s="678"/>
      <c r="V328" s="659">
        <f ca="1">DATEDIF('41.6월마스터취합파일(Before)'!$U328,TODAY(),"Y")</f>
        <v>126</v>
      </c>
      <c r="W328" s="659"/>
      <c r="X328" s="659"/>
      <c r="Y328" s="659"/>
      <c r="Z328" s="659"/>
      <c r="AA328" s="659"/>
      <c r="AB328" s="659"/>
      <c r="AC328" s="659" t="s">
        <v>1012</v>
      </c>
      <c r="AD328" s="659"/>
      <c r="AE328" s="659"/>
      <c r="AF328" s="992"/>
      <c r="AG328" s="992"/>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315</v>
      </c>
      <c r="D329" s="659" t="s">
        <v>2456</v>
      </c>
      <c r="E329" s="659">
        <f t="shared" si="5"/>
        <v>299</v>
      </c>
      <c r="F329" s="659" t="s">
        <v>682</v>
      </c>
      <c r="G329" s="659" t="s">
        <v>274</v>
      </c>
      <c r="H329" s="1008" t="s">
        <v>205</v>
      </c>
      <c r="I329" s="1070" t="s">
        <v>2372</v>
      </c>
      <c r="J329" s="1071" t="s">
        <v>2375</v>
      </c>
      <c r="K329" s="1102" t="s">
        <v>2456</v>
      </c>
      <c r="L329" s="1012"/>
      <c r="M329" s="501" t="s">
        <v>932</v>
      </c>
      <c r="N329" s="677"/>
      <c r="O329" s="666" t="s">
        <v>84</v>
      </c>
      <c r="P329" s="666"/>
      <c r="Q329" s="1000" t="s">
        <v>799</v>
      </c>
      <c r="R329" s="501" t="s">
        <v>2457</v>
      </c>
      <c r="S329" s="677" t="s">
        <v>2458</v>
      </c>
      <c r="T329" s="659" t="s">
        <v>801</v>
      </c>
      <c r="U329" s="678">
        <v>20886</v>
      </c>
      <c r="V329" s="659">
        <f ca="1">DATEDIF('41.6월마스터취합파일(Before)'!$U329,TODAY(),"Y")</f>
        <v>68</v>
      </c>
      <c r="W329" s="659" t="s">
        <v>2459</v>
      </c>
      <c r="X329" s="659" t="s">
        <v>778</v>
      </c>
      <c r="Y329" s="659" t="s">
        <v>784</v>
      </c>
      <c r="Z329" s="659" t="s">
        <v>274</v>
      </c>
      <c r="AA329" s="659" t="s">
        <v>274</v>
      </c>
      <c r="AB329" s="659" t="s">
        <v>3651</v>
      </c>
      <c r="AC329" s="659"/>
      <c r="AD329" s="659"/>
      <c r="AE329" s="659" t="s">
        <v>1053</v>
      </c>
      <c r="AF329" s="992"/>
      <c r="AG329" s="992" t="s">
        <v>682</v>
      </c>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316</v>
      </c>
      <c r="D330" s="659" t="s">
        <v>2460</v>
      </c>
      <c r="E330" s="659">
        <f t="shared" si="5"/>
        <v>300</v>
      </c>
      <c r="F330" s="659" t="s">
        <v>682</v>
      </c>
      <c r="G330" s="659" t="s">
        <v>274</v>
      </c>
      <c r="H330" s="1008" t="s">
        <v>205</v>
      </c>
      <c r="I330" s="1070" t="s">
        <v>2372</v>
      </c>
      <c r="J330" s="1071" t="s">
        <v>2375</v>
      </c>
      <c r="K330" s="1102" t="s">
        <v>2456</v>
      </c>
      <c r="L330" s="1072"/>
      <c r="M330" s="501" t="s">
        <v>932</v>
      </c>
      <c r="N330" s="677"/>
      <c r="O330" s="666"/>
      <c r="P330" s="666"/>
      <c r="Q330" s="1000" t="s">
        <v>850</v>
      </c>
      <c r="R330" s="501" t="s">
        <v>2461</v>
      </c>
      <c r="S330" s="677" t="s">
        <v>2462</v>
      </c>
      <c r="T330" s="659" t="s">
        <v>801</v>
      </c>
      <c r="U330" s="678">
        <v>19423</v>
      </c>
      <c r="V330" s="659">
        <f ca="1">DATEDIF('41.6월마스터취합파일(Before)'!$U330,TODAY(),"Y")</f>
        <v>72</v>
      </c>
      <c r="W330" s="659" t="s">
        <v>2463</v>
      </c>
      <c r="X330" s="1110" t="s">
        <v>733</v>
      </c>
      <c r="Y330" s="659" t="s">
        <v>734</v>
      </c>
      <c r="Z330" s="659" t="s">
        <v>274</v>
      </c>
      <c r="AA330" s="659" t="s">
        <v>274</v>
      </c>
      <c r="AB330" s="659" t="s">
        <v>793</v>
      </c>
      <c r="AC330" s="659"/>
      <c r="AD330" s="659"/>
      <c r="AE330" s="659" t="s">
        <v>771</v>
      </c>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317</v>
      </c>
      <c r="D331" s="659" t="s">
        <v>2471</v>
      </c>
      <c r="E331" s="659">
        <f t="shared" si="5"/>
        <v>301</v>
      </c>
      <c r="F331" s="659" t="s">
        <v>682</v>
      </c>
      <c r="G331" s="659" t="s">
        <v>274</v>
      </c>
      <c r="H331" s="1008" t="s">
        <v>205</v>
      </c>
      <c r="I331" s="1070" t="s">
        <v>2372</v>
      </c>
      <c r="J331" s="1071" t="s">
        <v>2375</v>
      </c>
      <c r="K331" s="1102" t="s">
        <v>2456</v>
      </c>
      <c r="L331" s="1012"/>
      <c r="M331" s="501" t="s">
        <v>932</v>
      </c>
      <c r="N331" s="677"/>
      <c r="O331" s="666"/>
      <c r="P331" s="666"/>
      <c r="Q331" s="1000" t="s">
        <v>799</v>
      </c>
      <c r="R331" s="501" t="s">
        <v>2472</v>
      </c>
      <c r="S331" s="677" t="s">
        <v>2473</v>
      </c>
      <c r="T331" s="659" t="s">
        <v>801</v>
      </c>
      <c r="U331" s="678">
        <v>22315</v>
      </c>
      <c r="V331" s="659">
        <f ca="1">DATEDIF('41.6월마스터취합파일(Before)'!$U331,TODAY(),"Y")</f>
        <v>64</v>
      </c>
      <c r="W331" s="659" t="s">
        <v>2474</v>
      </c>
      <c r="X331" s="1075" t="s">
        <v>733</v>
      </c>
      <c r="Y331" s="1075" t="s">
        <v>734</v>
      </c>
      <c r="Z331" s="659" t="s">
        <v>274</v>
      </c>
      <c r="AA331" s="659" t="s">
        <v>274</v>
      </c>
      <c r="AB331" s="659"/>
      <c r="AC331" s="659"/>
      <c r="AD331" s="659"/>
      <c r="AE331" s="659" t="s">
        <v>771</v>
      </c>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318</v>
      </c>
      <c r="D332" s="659" t="s">
        <v>2475</v>
      </c>
      <c r="E332" s="659">
        <f t="shared" si="5"/>
        <v>302</v>
      </c>
      <c r="F332" s="659" t="s">
        <v>682</v>
      </c>
      <c r="G332" s="659" t="s">
        <v>274</v>
      </c>
      <c r="H332" s="1008" t="s">
        <v>205</v>
      </c>
      <c r="I332" s="1070" t="s">
        <v>2372</v>
      </c>
      <c r="J332" s="1071" t="s">
        <v>2375</v>
      </c>
      <c r="K332" s="1102" t="s">
        <v>2456</v>
      </c>
      <c r="L332" s="1012"/>
      <c r="M332" s="501" t="s">
        <v>932</v>
      </c>
      <c r="N332" s="677"/>
      <c r="O332" s="666"/>
      <c r="P332" s="666"/>
      <c r="Q332" s="1000" t="s">
        <v>799</v>
      </c>
      <c r="R332" s="501" t="s">
        <v>2476</v>
      </c>
      <c r="S332" s="677" t="s">
        <v>2477</v>
      </c>
      <c r="T332" s="659" t="s">
        <v>801</v>
      </c>
      <c r="U332" s="678">
        <v>28525</v>
      </c>
      <c r="V332" s="659">
        <f ca="1">DATEDIF('41.6월마스터취합파일(Before)'!$U332,TODAY(),"Y")</f>
        <v>47</v>
      </c>
      <c r="W332" s="659" t="s">
        <v>2478</v>
      </c>
      <c r="X332" s="1075" t="s">
        <v>733</v>
      </c>
      <c r="Y332" s="1075" t="s">
        <v>734</v>
      </c>
      <c r="Z332" s="659" t="s">
        <v>274</v>
      </c>
      <c r="AA332" s="659" t="s">
        <v>274</v>
      </c>
      <c r="AB332" s="659" t="s">
        <v>793</v>
      </c>
      <c r="AC332" s="659"/>
      <c r="AD332" s="659"/>
      <c r="AE332" s="659" t="s">
        <v>779</v>
      </c>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319</v>
      </c>
      <c r="D333" s="659" t="s">
        <v>2479</v>
      </c>
      <c r="E333" s="659">
        <f t="shared" si="5"/>
        <v>303</v>
      </c>
      <c r="F333" s="659" t="s">
        <v>682</v>
      </c>
      <c r="G333" s="659" t="s">
        <v>274</v>
      </c>
      <c r="H333" s="1008" t="s">
        <v>205</v>
      </c>
      <c r="I333" s="1070" t="s">
        <v>2372</v>
      </c>
      <c r="J333" s="1071" t="s">
        <v>2375</v>
      </c>
      <c r="K333" s="1102" t="s">
        <v>2456</v>
      </c>
      <c r="L333" s="1012"/>
      <c r="M333" s="501" t="s">
        <v>932</v>
      </c>
      <c r="N333" s="677"/>
      <c r="O333" s="666"/>
      <c r="P333" s="666"/>
      <c r="Q333" s="1000" t="s">
        <v>799</v>
      </c>
      <c r="R333" s="501" t="s">
        <v>2480</v>
      </c>
      <c r="S333" s="677" t="s">
        <v>2481</v>
      </c>
      <c r="T333" s="659" t="s">
        <v>801</v>
      </c>
      <c r="U333" s="678">
        <v>32231</v>
      </c>
      <c r="V333" s="659">
        <f ca="1">DATEDIF('41.6월마스터취합파일(Before)'!$U333,TODAY(),"Y")</f>
        <v>37</v>
      </c>
      <c r="W333" s="659" t="s">
        <v>2482</v>
      </c>
      <c r="X333" s="659" t="s">
        <v>778</v>
      </c>
      <c r="Y333" s="659" t="s">
        <v>784</v>
      </c>
      <c r="Z333" s="659" t="s">
        <v>274</v>
      </c>
      <c r="AA333" s="659" t="s">
        <v>274</v>
      </c>
      <c r="AB333" s="659"/>
      <c r="AC333" s="659"/>
      <c r="AD333" s="659"/>
      <c r="AE333" s="659" t="s">
        <v>779</v>
      </c>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320</v>
      </c>
      <c r="D334" s="659" t="s">
        <v>2483</v>
      </c>
      <c r="E334" s="659">
        <f t="shared" si="5"/>
        <v>304</v>
      </c>
      <c r="F334" s="659" t="s">
        <v>682</v>
      </c>
      <c r="G334" s="659" t="s">
        <v>274</v>
      </c>
      <c r="H334" s="1008" t="s">
        <v>205</v>
      </c>
      <c r="I334" s="1070" t="s">
        <v>2372</v>
      </c>
      <c r="J334" s="1071" t="s">
        <v>2375</v>
      </c>
      <c r="K334" s="1102" t="s">
        <v>2456</v>
      </c>
      <c r="L334" s="1012"/>
      <c r="M334" s="501" t="s">
        <v>932</v>
      </c>
      <c r="N334" s="677"/>
      <c r="O334" s="666"/>
      <c r="P334" s="666"/>
      <c r="Q334" s="1000" t="s">
        <v>799</v>
      </c>
      <c r="R334" s="501" t="s">
        <v>349</v>
      </c>
      <c r="S334" s="677" t="s">
        <v>2484</v>
      </c>
      <c r="T334" s="659" t="s">
        <v>801</v>
      </c>
      <c r="U334" s="678">
        <v>24589</v>
      </c>
      <c r="V334" s="659">
        <f ca="1">DATEDIF('41.6월마스터취합파일(Before)'!$U334,TODAY(),"Y")</f>
        <v>58</v>
      </c>
      <c r="W334" s="659" t="s">
        <v>2485</v>
      </c>
      <c r="X334" s="659" t="s">
        <v>778</v>
      </c>
      <c r="Y334" s="659" t="s">
        <v>784</v>
      </c>
      <c r="Z334" s="659" t="s">
        <v>274</v>
      </c>
      <c r="AA334" s="659" t="s">
        <v>274</v>
      </c>
      <c r="AB334" s="659" t="s">
        <v>793</v>
      </c>
      <c r="AC334" s="659"/>
      <c r="AD334" s="659"/>
      <c r="AE334" s="659" t="s">
        <v>1053</v>
      </c>
      <c r="AF334" s="992"/>
      <c r="AG334" s="992" t="s">
        <v>682</v>
      </c>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321</v>
      </c>
      <c r="D335" s="1013" t="s">
        <v>3722</v>
      </c>
      <c r="E335" s="1013">
        <f t="shared" si="5"/>
        <v>305</v>
      </c>
      <c r="F335" s="1013"/>
      <c r="G335" s="1013" t="s">
        <v>274</v>
      </c>
      <c r="H335" s="1111" t="s">
        <v>205</v>
      </c>
      <c r="I335" s="1112" t="s">
        <v>2372</v>
      </c>
      <c r="J335" s="1113" t="s">
        <v>2375</v>
      </c>
      <c r="K335" s="1114" t="s">
        <v>2456</v>
      </c>
      <c r="L335" s="1115"/>
      <c r="M335" s="1116" t="s">
        <v>932</v>
      </c>
      <c r="N335" s="1117"/>
      <c r="O335" s="1118"/>
      <c r="P335" s="1118"/>
      <c r="Q335" s="1119" t="s">
        <v>799</v>
      </c>
      <c r="R335" s="1116" t="s">
        <v>3723</v>
      </c>
      <c r="S335" s="1117" t="s">
        <v>4040</v>
      </c>
      <c r="T335" s="1013" t="s">
        <v>801</v>
      </c>
      <c r="U335" s="1120">
        <v>24977</v>
      </c>
      <c r="V335" s="1013">
        <f ca="1">DATEDIF('41.6월마스터취합파일(Before)'!$U335,TODAY(),"Y")</f>
        <v>57</v>
      </c>
      <c r="W335" s="1013" t="s">
        <v>4041</v>
      </c>
      <c r="X335" s="1013" t="s">
        <v>778</v>
      </c>
      <c r="Y335" s="1013" t="s">
        <v>784</v>
      </c>
      <c r="Z335" s="1013" t="s">
        <v>4042</v>
      </c>
      <c r="AA335" s="1013" t="s">
        <v>1163</v>
      </c>
      <c r="AB335" s="1013" t="s">
        <v>4043</v>
      </c>
      <c r="AC335" s="1013"/>
      <c r="AD335" s="1013"/>
      <c r="AE335" s="1013" t="s">
        <v>771</v>
      </c>
      <c r="AF335" s="1121"/>
      <c r="AG335" s="1121" t="s">
        <v>688</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322</v>
      </c>
      <c r="D336" s="659" t="s">
        <v>2486</v>
      </c>
      <c r="E336" s="659">
        <f t="shared" si="5"/>
        <v>306</v>
      </c>
      <c r="F336" s="659" t="s">
        <v>682</v>
      </c>
      <c r="G336" s="659" t="s">
        <v>274</v>
      </c>
      <c r="H336" s="1008" t="s">
        <v>205</v>
      </c>
      <c r="I336" s="1070" t="s">
        <v>2372</v>
      </c>
      <c r="J336" s="1071" t="s">
        <v>2375</v>
      </c>
      <c r="K336" s="1102" t="s">
        <v>2456</v>
      </c>
      <c r="L336" s="1012"/>
      <c r="M336" s="501" t="s">
        <v>932</v>
      </c>
      <c r="N336" s="677"/>
      <c r="O336" s="666"/>
      <c r="P336" s="666"/>
      <c r="Q336" s="1000" t="s">
        <v>799</v>
      </c>
      <c r="R336" s="501" t="s">
        <v>2487</v>
      </c>
      <c r="S336" s="677" t="s">
        <v>2488</v>
      </c>
      <c r="T336" s="659" t="s">
        <v>801</v>
      </c>
      <c r="U336" s="678">
        <v>25240</v>
      </c>
      <c r="V336" s="659">
        <f ca="1">DATEDIF('41.6월마스터취합파일(Before)'!$U336,TODAY(),"Y")</f>
        <v>56</v>
      </c>
      <c r="W336" s="659" t="s">
        <v>2489</v>
      </c>
      <c r="X336" s="659" t="s">
        <v>778</v>
      </c>
      <c r="Y336" s="659" t="s">
        <v>792</v>
      </c>
      <c r="Z336" s="659" t="s">
        <v>274</v>
      </c>
      <c r="AA336" s="659" t="s">
        <v>274</v>
      </c>
      <c r="AB336" s="659" t="s">
        <v>793</v>
      </c>
      <c r="AC336" s="659" t="s">
        <v>786</v>
      </c>
      <c r="AD336" s="659" t="s">
        <v>787</v>
      </c>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323</v>
      </c>
      <c r="D337" s="659" t="s">
        <v>2490</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2491</v>
      </c>
      <c r="S337" s="677" t="s">
        <v>2492</v>
      </c>
      <c r="T337" s="659" t="s">
        <v>801</v>
      </c>
      <c r="U337" s="678">
        <v>26317</v>
      </c>
      <c r="V337" s="659">
        <f ca="1">DATEDIF('41.6월마스터취합파일(Before)'!$U337,TODAY(),"Y")</f>
        <v>54</v>
      </c>
      <c r="W337" s="659" t="s">
        <v>2493</v>
      </c>
      <c r="X337" s="659" t="s">
        <v>778</v>
      </c>
      <c r="Y337" s="659" t="s">
        <v>792</v>
      </c>
      <c r="Z337" s="659" t="s">
        <v>274</v>
      </c>
      <c r="AA337" s="659" t="s">
        <v>274</v>
      </c>
      <c r="AB337" s="659" t="s">
        <v>793</v>
      </c>
      <c r="AC337" s="659" t="s">
        <v>786</v>
      </c>
      <c r="AD337" s="659" t="s">
        <v>787</v>
      </c>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324</v>
      </c>
      <c r="D338" s="659" t="s">
        <v>2494</v>
      </c>
      <c r="E338" s="659">
        <f t="shared" si="5"/>
        <v>308</v>
      </c>
      <c r="F338" s="659" t="s">
        <v>682</v>
      </c>
      <c r="G338" s="659" t="s">
        <v>274</v>
      </c>
      <c r="H338" s="1008" t="s">
        <v>205</v>
      </c>
      <c r="I338" s="1070" t="s">
        <v>2372</v>
      </c>
      <c r="J338" s="1071" t="s">
        <v>2375</v>
      </c>
      <c r="K338" s="1102" t="s">
        <v>2456</v>
      </c>
      <c r="L338" s="1012"/>
      <c r="M338" s="504" t="s">
        <v>932</v>
      </c>
      <c r="N338" s="677"/>
      <c r="O338" s="666"/>
      <c r="P338" s="666"/>
      <c r="Q338" s="1000" t="s">
        <v>799</v>
      </c>
      <c r="R338" s="504" t="s">
        <v>2495</v>
      </c>
      <c r="S338" s="677" t="s">
        <v>2496</v>
      </c>
      <c r="T338" s="659" t="s">
        <v>801</v>
      </c>
      <c r="U338" s="678">
        <v>22333</v>
      </c>
      <c r="V338" s="659">
        <f ca="1">DATEDIF('41.6월마스터취합파일(Before)'!$U338,TODAY(),"Y")</f>
        <v>64</v>
      </c>
      <c r="W338" s="659" t="s">
        <v>2497</v>
      </c>
      <c r="X338" s="659" t="s">
        <v>778</v>
      </c>
      <c r="Y338" s="659" t="s">
        <v>792</v>
      </c>
      <c r="Z338" s="659" t="s">
        <v>274</v>
      </c>
      <c r="AA338" s="659" t="s">
        <v>274</v>
      </c>
      <c r="AB338" s="659"/>
      <c r="AC338" s="659" t="s">
        <v>786</v>
      </c>
      <c r="AD338" s="659" t="s">
        <v>787</v>
      </c>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325</v>
      </c>
      <c r="D339" s="659" t="s">
        <v>2372</v>
      </c>
      <c r="E339" s="659">
        <f t="shared" si="5"/>
        <v>309</v>
      </c>
      <c r="F339" s="659" t="s">
        <v>682</v>
      </c>
      <c r="G339" s="659" t="s">
        <v>274</v>
      </c>
      <c r="H339" s="1008" t="s">
        <v>205</v>
      </c>
      <c r="I339" s="1070" t="s">
        <v>2372</v>
      </c>
      <c r="J339" s="1071" t="s">
        <v>2372</v>
      </c>
      <c r="K339" s="1012" t="s">
        <v>726</v>
      </c>
      <c r="L339" s="1072"/>
      <c r="M339" s="493" t="s">
        <v>954</v>
      </c>
      <c r="N339" s="677"/>
      <c r="O339" s="666" t="s">
        <v>192</v>
      </c>
      <c r="P339" s="666"/>
      <c r="Q339" s="1000" t="s">
        <v>799</v>
      </c>
      <c r="R339" s="493" t="s">
        <v>205</v>
      </c>
      <c r="S339" s="677" t="s">
        <v>2373</v>
      </c>
      <c r="T339" s="659" t="s">
        <v>801</v>
      </c>
      <c r="U339" s="678">
        <v>25002</v>
      </c>
      <c r="V339" s="659">
        <f ca="1">DATEDIF('41.6월마스터취합파일(Before)'!$U339,TODAY(),"Y")</f>
        <v>57</v>
      </c>
      <c r="W339" s="659" t="s">
        <v>2374</v>
      </c>
      <c r="X339" s="1110" t="s">
        <v>733</v>
      </c>
      <c r="Y339" s="659" t="s">
        <v>734</v>
      </c>
      <c r="Z339" s="659" t="s">
        <v>274</v>
      </c>
      <c r="AA339" s="659" t="s">
        <v>274</v>
      </c>
      <c r="AB339" s="659" t="s">
        <v>793</v>
      </c>
      <c r="AC339" s="659"/>
      <c r="AD339" s="659"/>
      <c r="AE339" s="659"/>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326</v>
      </c>
      <c r="D340" s="659" t="s">
        <v>2375</v>
      </c>
      <c r="E340" s="659">
        <f t="shared" si="5"/>
        <v>310</v>
      </c>
      <c r="F340" s="659" t="s">
        <v>682</v>
      </c>
      <c r="G340" s="659" t="s">
        <v>274</v>
      </c>
      <c r="H340" s="1008" t="s">
        <v>205</v>
      </c>
      <c r="I340" s="1070" t="s">
        <v>2372</v>
      </c>
      <c r="J340" s="1071" t="s">
        <v>2372</v>
      </c>
      <c r="K340" s="1072" t="s">
        <v>726</v>
      </c>
      <c r="L340" s="1012"/>
      <c r="M340" s="501" t="s">
        <v>954</v>
      </c>
      <c r="N340" s="677"/>
      <c r="O340" s="666" t="s">
        <v>197</v>
      </c>
      <c r="P340" s="666"/>
      <c r="Q340" s="1000" t="s">
        <v>850</v>
      </c>
      <c r="R340" s="501" t="s">
        <v>232</v>
      </c>
      <c r="S340" s="677" t="s">
        <v>2376</v>
      </c>
      <c r="T340" s="659" t="s">
        <v>801</v>
      </c>
      <c r="U340" s="678">
        <v>19031</v>
      </c>
      <c r="V340" s="659">
        <f ca="1">DATEDIF('41.6월마스터취합파일(Before)'!$U340,TODAY(),"Y")</f>
        <v>73</v>
      </c>
      <c r="W340" s="659" t="s">
        <v>2377</v>
      </c>
      <c r="X340" s="659" t="s">
        <v>733</v>
      </c>
      <c r="Y340" s="659" t="s">
        <v>734</v>
      </c>
      <c r="Z340" s="659" t="s">
        <v>274</v>
      </c>
      <c r="AA340" s="659" t="s">
        <v>274</v>
      </c>
      <c r="AB340" s="659" t="s">
        <v>793</v>
      </c>
      <c r="AC340" s="659"/>
      <c r="AD340" s="659"/>
      <c r="AE340" s="659"/>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327</v>
      </c>
      <c r="D341" s="659" t="s">
        <v>2378</v>
      </c>
      <c r="E341" s="659">
        <f t="shared" si="5"/>
        <v>311</v>
      </c>
      <c r="F341" s="659" t="s">
        <v>682</v>
      </c>
      <c r="G341" s="659" t="s">
        <v>274</v>
      </c>
      <c r="H341" s="1008" t="s">
        <v>205</v>
      </c>
      <c r="I341" s="1070" t="s">
        <v>2372</v>
      </c>
      <c r="J341" s="1071" t="s">
        <v>2372</v>
      </c>
      <c r="K341" s="1012" t="s">
        <v>726</v>
      </c>
      <c r="L341" s="1072"/>
      <c r="M341" s="501" t="s">
        <v>954</v>
      </c>
      <c r="N341" s="677"/>
      <c r="O341" s="666" t="s">
        <v>197</v>
      </c>
      <c r="P341" s="666"/>
      <c r="Q341" s="1000" t="s">
        <v>850</v>
      </c>
      <c r="R341" s="501" t="s">
        <v>258</v>
      </c>
      <c r="S341" s="677" t="s">
        <v>2379</v>
      </c>
      <c r="T341" s="659" t="s">
        <v>801</v>
      </c>
      <c r="U341" s="678">
        <v>18523</v>
      </c>
      <c r="V341" s="659">
        <f ca="1">DATEDIF('41.6월마스터취합파일(Before)'!$U341,TODAY(),"Y")</f>
        <v>75</v>
      </c>
      <c r="W341" s="659" t="s">
        <v>2380</v>
      </c>
      <c r="X341" s="659" t="s">
        <v>733</v>
      </c>
      <c r="Y341" s="659" t="s">
        <v>734</v>
      </c>
      <c r="Z341" s="659" t="s">
        <v>274</v>
      </c>
      <c r="AA341" s="659" t="s">
        <v>274</v>
      </c>
      <c r="AB341" s="659" t="s">
        <v>793</v>
      </c>
      <c r="AC341" s="659"/>
      <c r="AD341" s="659"/>
      <c r="AE341" s="659"/>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328</v>
      </c>
      <c r="D342" s="659" t="s">
        <v>2381</v>
      </c>
      <c r="E342" s="659">
        <f t="shared" si="5"/>
        <v>312</v>
      </c>
      <c r="F342" s="659" t="s">
        <v>682</v>
      </c>
      <c r="G342" s="659" t="s">
        <v>274</v>
      </c>
      <c r="H342" s="1008" t="s">
        <v>205</v>
      </c>
      <c r="I342" s="1070" t="s">
        <v>2372</v>
      </c>
      <c r="J342" s="1071" t="s">
        <v>2372</v>
      </c>
      <c r="K342" s="1072" t="s">
        <v>726</v>
      </c>
      <c r="L342" s="1072"/>
      <c r="M342" s="501" t="s">
        <v>954</v>
      </c>
      <c r="N342" s="677"/>
      <c r="O342" s="666" t="s">
        <v>69</v>
      </c>
      <c r="P342" s="666"/>
      <c r="Q342" s="1000" t="s">
        <v>799</v>
      </c>
      <c r="R342" s="501" t="s">
        <v>280</v>
      </c>
      <c r="S342" s="677" t="s">
        <v>2382</v>
      </c>
      <c r="T342" s="659" t="s">
        <v>801</v>
      </c>
      <c r="U342" s="678">
        <v>22938</v>
      </c>
      <c r="V342" s="659">
        <f ca="1">DATEDIF('41.6월마스터취합파일(Before)'!$U342,TODAY(),"Y")</f>
        <v>63</v>
      </c>
      <c r="W342" s="659" t="s">
        <v>2383</v>
      </c>
      <c r="X342" s="659" t="s">
        <v>733</v>
      </c>
      <c r="Y342" s="659" t="s">
        <v>734</v>
      </c>
      <c r="Z342" s="659" t="s">
        <v>274</v>
      </c>
      <c r="AA342" s="659" t="s">
        <v>274</v>
      </c>
      <c r="AB342" s="659" t="s">
        <v>793</v>
      </c>
      <c r="AC342" s="659"/>
      <c r="AD342" s="659"/>
      <c r="AE342" s="659"/>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329</v>
      </c>
      <c r="D343" s="659" t="s">
        <v>2384</v>
      </c>
      <c r="E343" s="659">
        <f t="shared" si="5"/>
        <v>313</v>
      </c>
      <c r="F343" s="659" t="s">
        <v>682</v>
      </c>
      <c r="G343" s="659" t="s">
        <v>274</v>
      </c>
      <c r="H343" s="1008" t="s">
        <v>205</v>
      </c>
      <c r="I343" s="1070" t="s">
        <v>2372</v>
      </c>
      <c r="J343" s="1071" t="s">
        <v>2372</v>
      </c>
      <c r="K343" s="1012" t="s">
        <v>726</v>
      </c>
      <c r="L343" s="1072"/>
      <c r="M343" s="501" t="s">
        <v>954</v>
      </c>
      <c r="N343" s="677"/>
      <c r="O343" s="666" t="s">
        <v>197</v>
      </c>
      <c r="P343" s="666"/>
      <c r="Q343" s="1000" t="s">
        <v>799</v>
      </c>
      <c r="R343" s="501" t="s">
        <v>301</v>
      </c>
      <c r="S343" s="677" t="s">
        <v>2385</v>
      </c>
      <c r="T343" s="659" t="s">
        <v>801</v>
      </c>
      <c r="U343" s="678">
        <v>23418</v>
      </c>
      <c r="V343" s="659">
        <f ca="1">DATEDIF('41.6월마스터취합파일(Before)'!$U343,TODAY(),"Y")</f>
        <v>61</v>
      </c>
      <c r="W343" s="659" t="s">
        <v>2386</v>
      </c>
      <c r="X343" s="659" t="s">
        <v>778</v>
      </c>
      <c r="Y343" s="659" t="s">
        <v>734</v>
      </c>
      <c r="Z343" s="659" t="s">
        <v>274</v>
      </c>
      <c r="AA343" s="659" t="s">
        <v>274</v>
      </c>
      <c r="AB343" s="659" t="s">
        <v>793</v>
      </c>
      <c r="AC343" s="659"/>
      <c r="AD343" s="659"/>
      <c r="AE343" s="659"/>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330</v>
      </c>
      <c r="D344" s="659" t="s">
        <v>2387</v>
      </c>
      <c r="E344" s="659">
        <f t="shared" si="5"/>
        <v>314</v>
      </c>
      <c r="F344" s="659" t="s">
        <v>682</v>
      </c>
      <c r="G344" s="659" t="s">
        <v>274</v>
      </c>
      <c r="H344" s="1008" t="s">
        <v>205</v>
      </c>
      <c r="I344" s="1070" t="s">
        <v>2372</v>
      </c>
      <c r="J344" s="1071" t="s">
        <v>2372</v>
      </c>
      <c r="K344" s="1012" t="s">
        <v>726</v>
      </c>
      <c r="L344" s="1012"/>
      <c r="M344" s="504" t="s">
        <v>954</v>
      </c>
      <c r="N344" s="677"/>
      <c r="O344" s="666" t="s">
        <v>390</v>
      </c>
      <c r="P344" s="666"/>
      <c r="Q344" s="1000" t="s">
        <v>799</v>
      </c>
      <c r="R344" s="517" t="s">
        <v>388</v>
      </c>
      <c r="S344" s="677" t="s">
        <v>2388</v>
      </c>
      <c r="T344" s="659" t="s">
        <v>801</v>
      </c>
      <c r="U344" s="678">
        <v>22147</v>
      </c>
      <c r="V344" s="659">
        <f ca="1">DATEDIF('41.6월마스터취합파일(Before)'!$U344,TODAY(),"Y")</f>
        <v>65</v>
      </c>
      <c r="W344" s="659" t="s">
        <v>2389</v>
      </c>
      <c r="X344" s="659" t="s">
        <v>778</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331</v>
      </c>
      <c r="D345" s="659" t="s">
        <v>2564</v>
      </c>
      <c r="E345" s="659">
        <f t="shared" si="5"/>
        <v>315</v>
      </c>
      <c r="F345" s="659" t="s">
        <v>682</v>
      </c>
      <c r="G345" s="659" t="s">
        <v>274</v>
      </c>
      <c r="H345" s="1008" t="s">
        <v>205</v>
      </c>
      <c r="I345" s="1070" t="s">
        <v>2372</v>
      </c>
      <c r="J345" s="1071" t="s">
        <v>2372</v>
      </c>
      <c r="K345" s="1012" t="s">
        <v>726</v>
      </c>
      <c r="L345" s="1072"/>
      <c r="M345" s="501" t="s">
        <v>954</v>
      </c>
      <c r="N345" s="677"/>
      <c r="O345" s="666" t="s">
        <v>197</v>
      </c>
      <c r="P345" s="666"/>
      <c r="Q345" s="1000" t="s">
        <v>799</v>
      </c>
      <c r="R345" s="514" t="s">
        <v>448</v>
      </c>
      <c r="S345" s="677" t="s">
        <v>2565</v>
      </c>
      <c r="T345" s="659" t="s">
        <v>801</v>
      </c>
      <c r="U345" s="678">
        <v>31186</v>
      </c>
      <c r="V345" s="659">
        <f ca="1">DATEDIF('41.6월마스터취합파일(Before)'!$U345,TODAY(),"Y")</f>
        <v>40</v>
      </c>
      <c r="W345" s="659" t="s">
        <v>2566</v>
      </c>
      <c r="X345" s="659" t="s">
        <v>733</v>
      </c>
      <c r="Y345" s="659" t="s">
        <v>734</v>
      </c>
      <c r="Z345" s="659" t="s">
        <v>274</v>
      </c>
      <c r="AA345" s="659" t="s">
        <v>274</v>
      </c>
      <c r="AB345" s="659" t="s">
        <v>793</v>
      </c>
      <c r="AC345" s="659"/>
      <c r="AD345" s="659"/>
      <c r="AE345" s="659"/>
      <c r="AF345" s="992"/>
      <c r="AG345" s="992" t="s">
        <v>680</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332</v>
      </c>
      <c r="D346" s="659" t="s">
        <v>2378</v>
      </c>
      <c r="E346" s="659">
        <f t="shared" si="5"/>
        <v>315</v>
      </c>
      <c r="F346" s="659"/>
      <c r="G346" s="659" t="s">
        <v>2499</v>
      </c>
      <c r="H346" s="1008" t="s">
        <v>321</v>
      </c>
      <c r="I346" s="1009" t="s">
        <v>2387</v>
      </c>
      <c r="J346" s="1071" t="s">
        <v>2378</v>
      </c>
      <c r="K346" s="1012" t="s">
        <v>726</v>
      </c>
      <c r="L346" s="1091"/>
      <c r="M346" s="493" t="s">
        <v>727</v>
      </c>
      <c r="N346" s="677"/>
      <c r="O346" s="666" t="s">
        <v>197</v>
      </c>
      <c r="P346" s="666"/>
      <c r="Q346" s="1000"/>
      <c r="R346" s="493" t="s">
        <v>258</v>
      </c>
      <c r="S346" s="677" t="s">
        <v>2379</v>
      </c>
      <c r="T346" s="659"/>
      <c r="U346" s="678"/>
      <c r="V346" s="659">
        <f ca="1">DATEDIF('41.6월마스터취합파일(Before)'!$U346,TODAY(),"Y")</f>
        <v>126</v>
      </c>
      <c r="W346" s="659"/>
      <c r="X346" s="659"/>
      <c r="Y346" s="659"/>
      <c r="Z346" s="659"/>
      <c r="AA346" s="659"/>
      <c r="AB346" s="659"/>
      <c r="AC346" s="659" t="s">
        <v>1012</v>
      </c>
      <c r="AD346" s="659"/>
      <c r="AE346" s="659"/>
      <c r="AF346" s="992"/>
      <c r="AG346" s="992"/>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333</v>
      </c>
      <c r="D347" s="659" t="s">
        <v>2527</v>
      </c>
      <c r="E347" s="659">
        <f t="shared" si="5"/>
        <v>316</v>
      </c>
      <c r="F347" s="659" t="s">
        <v>682</v>
      </c>
      <c r="G347" s="659" t="s">
        <v>2499</v>
      </c>
      <c r="H347" s="1008" t="s">
        <v>321</v>
      </c>
      <c r="I347" s="1009" t="s">
        <v>2387</v>
      </c>
      <c r="J347" s="1071" t="s">
        <v>2378</v>
      </c>
      <c r="K347" s="1012" t="s">
        <v>726</v>
      </c>
      <c r="L347" s="1086"/>
      <c r="M347" s="501" t="s">
        <v>727</v>
      </c>
      <c r="N347" s="677"/>
      <c r="O347" s="666"/>
      <c r="P347" s="666"/>
      <c r="Q347" s="1000" t="s">
        <v>850</v>
      </c>
      <c r="R347" s="501" t="s">
        <v>2528</v>
      </c>
      <c r="S347" s="677" t="s">
        <v>2529</v>
      </c>
      <c r="T347" s="659" t="s">
        <v>801</v>
      </c>
      <c r="U347" s="678">
        <v>18799</v>
      </c>
      <c r="V347" s="659">
        <f ca="1">DATEDIF('41.6월마스터취합파일(Before)'!$U347,TODAY(),"Y")</f>
        <v>74</v>
      </c>
      <c r="W347" s="659" t="s">
        <v>2530</v>
      </c>
      <c r="X347" s="659" t="s">
        <v>778</v>
      </c>
      <c r="Y347" s="1075" t="s">
        <v>734</v>
      </c>
      <c r="Z347" s="659" t="s">
        <v>274</v>
      </c>
      <c r="AA347" s="659" t="s">
        <v>274</v>
      </c>
      <c r="AB347" s="659" t="s">
        <v>2507</v>
      </c>
      <c r="AC347" s="659"/>
      <c r="AD347" s="659"/>
      <c r="AE347" s="659" t="s">
        <v>794</v>
      </c>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334</v>
      </c>
      <c r="D348" s="659" t="s">
        <v>2504</v>
      </c>
      <c r="E348" s="659">
        <f t="shared" si="5"/>
        <v>317</v>
      </c>
      <c r="F348" s="659" t="s">
        <v>682</v>
      </c>
      <c r="G348" s="659" t="s">
        <v>2499</v>
      </c>
      <c r="H348" s="1008" t="s">
        <v>321</v>
      </c>
      <c r="I348" s="1009" t="s">
        <v>2387</v>
      </c>
      <c r="J348" s="1071" t="s">
        <v>2378</v>
      </c>
      <c r="K348" s="1012" t="s">
        <v>726</v>
      </c>
      <c r="L348" s="1086"/>
      <c r="M348" s="501" t="s">
        <v>727</v>
      </c>
      <c r="N348" s="677"/>
      <c r="O348" s="666"/>
      <c r="P348" s="666"/>
      <c r="Q348" s="1000" t="s">
        <v>850</v>
      </c>
      <c r="R348" s="501" t="s">
        <v>425</v>
      </c>
      <c r="S348" s="677" t="s">
        <v>2505</v>
      </c>
      <c r="T348" s="659" t="s">
        <v>801</v>
      </c>
      <c r="U348" s="678">
        <v>19429</v>
      </c>
      <c r="V348" s="659">
        <f ca="1">DATEDIF('41.6월마스터취합파일(Before)'!$U348,TODAY(),"Y")</f>
        <v>72</v>
      </c>
      <c r="W348" s="659" t="s">
        <v>2506</v>
      </c>
      <c r="X348" s="659" t="s">
        <v>778</v>
      </c>
      <c r="Y348" s="1075" t="s">
        <v>734</v>
      </c>
      <c r="Z348" s="659" t="s">
        <v>274</v>
      </c>
      <c r="AA348" s="659" t="s">
        <v>274</v>
      </c>
      <c r="AB348" s="659" t="s">
        <v>2507</v>
      </c>
      <c r="AC348" s="659"/>
      <c r="AD348" s="659"/>
      <c r="AE348" s="659" t="s">
        <v>794</v>
      </c>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335</v>
      </c>
      <c r="D349" s="659" t="s">
        <v>2500</v>
      </c>
      <c r="E349" s="659">
        <f t="shared" si="5"/>
        <v>318</v>
      </c>
      <c r="F349" s="659" t="s">
        <v>682</v>
      </c>
      <c r="G349" s="659" t="s">
        <v>2499</v>
      </c>
      <c r="H349" s="1008" t="s">
        <v>321</v>
      </c>
      <c r="I349" s="1009" t="s">
        <v>2387</v>
      </c>
      <c r="J349" s="1071" t="s">
        <v>2378</v>
      </c>
      <c r="K349" s="1012" t="s">
        <v>726</v>
      </c>
      <c r="L349" s="1086"/>
      <c r="M349" s="501" t="s">
        <v>727</v>
      </c>
      <c r="N349" s="677"/>
      <c r="O349" s="666"/>
      <c r="P349" s="666"/>
      <c r="Q349" s="1000" t="s">
        <v>850</v>
      </c>
      <c r="R349" s="501" t="s">
        <v>404</v>
      </c>
      <c r="S349" s="677" t="s">
        <v>2501</v>
      </c>
      <c r="T349" s="659" t="s">
        <v>801</v>
      </c>
      <c r="U349" s="678">
        <v>19573</v>
      </c>
      <c r="V349" s="659">
        <f ca="1">DATEDIF('41.6월마스터취합파일(Before)'!$U349,TODAY(),"Y")</f>
        <v>72</v>
      </c>
      <c r="W349" s="659" t="s">
        <v>2502</v>
      </c>
      <c r="X349" s="659" t="s">
        <v>778</v>
      </c>
      <c r="Y349" s="1075" t="s">
        <v>734</v>
      </c>
      <c r="Z349" s="659" t="s">
        <v>274</v>
      </c>
      <c r="AA349" s="659" t="s">
        <v>274</v>
      </c>
      <c r="AB349" s="659" t="s">
        <v>3652</v>
      </c>
      <c r="AC349" s="659"/>
      <c r="AD349" s="659"/>
      <c r="AE349" s="659" t="s">
        <v>794</v>
      </c>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336</v>
      </c>
      <c r="D350" s="659" t="s">
        <v>2532</v>
      </c>
      <c r="E350" s="659">
        <f t="shared" si="5"/>
        <v>319</v>
      </c>
      <c r="F350" s="659" t="s">
        <v>682</v>
      </c>
      <c r="G350" s="659" t="s">
        <v>2499</v>
      </c>
      <c r="H350" s="1008" t="s">
        <v>321</v>
      </c>
      <c r="I350" s="1009" t="s">
        <v>2387</v>
      </c>
      <c r="J350" s="1071" t="s">
        <v>2378</v>
      </c>
      <c r="K350" s="1012" t="s">
        <v>726</v>
      </c>
      <c r="L350" s="1086"/>
      <c r="M350" s="501" t="s">
        <v>727</v>
      </c>
      <c r="N350" s="677"/>
      <c r="O350" s="666"/>
      <c r="P350" s="666"/>
      <c r="Q350" s="1000" t="s">
        <v>850</v>
      </c>
      <c r="R350" s="501" t="s">
        <v>2533</v>
      </c>
      <c r="S350" s="677" t="s">
        <v>2534</v>
      </c>
      <c r="T350" s="659" t="s">
        <v>801</v>
      </c>
      <c r="U350" s="678">
        <v>19719</v>
      </c>
      <c r="V350" s="659">
        <f ca="1">DATEDIF('41.6월마스터취합파일(Before)'!$U350,TODAY(),"Y")</f>
        <v>72</v>
      </c>
      <c r="W350" s="659" t="s">
        <v>2535</v>
      </c>
      <c r="X350" s="659" t="s">
        <v>778</v>
      </c>
      <c r="Y350" s="659" t="s">
        <v>792</v>
      </c>
      <c r="Z350" s="659" t="s">
        <v>274</v>
      </c>
      <c r="AA350" s="659" t="s">
        <v>274</v>
      </c>
      <c r="AB350" s="659" t="s">
        <v>2511</v>
      </c>
      <c r="AC350" s="659" t="s">
        <v>786</v>
      </c>
      <c r="AD350" s="659" t="s">
        <v>2536</v>
      </c>
      <c r="AE350" s="659" t="s">
        <v>794</v>
      </c>
      <c r="AF350" s="992"/>
      <c r="AG350" s="992" t="s">
        <v>682</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337</v>
      </c>
      <c r="D351" s="659" t="s">
        <v>2508</v>
      </c>
      <c r="E351" s="659">
        <f t="shared" si="5"/>
        <v>320</v>
      </c>
      <c r="F351" s="659" t="s">
        <v>682</v>
      </c>
      <c r="G351" s="659" t="s">
        <v>2499</v>
      </c>
      <c r="H351" s="1008" t="s">
        <v>321</v>
      </c>
      <c r="I351" s="1009" t="s">
        <v>2387</v>
      </c>
      <c r="J351" s="1071" t="s">
        <v>2378</v>
      </c>
      <c r="K351" s="1012" t="s">
        <v>726</v>
      </c>
      <c r="L351" s="1086"/>
      <c r="M351" s="501" t="s">
        <v>727</v>
      </c>
      <c r="N351" s="677"/>
      <c r="O351" s="666"/>
      <c r="P351" s="666"/>
      <c r="Q351" s="1000" t="s">
        <v>850</v>
      </c>
      <c r="R351" s="501" t="s">
        <v>446</v>
      </c>
      <c r="S351" s="677" t="s">
        <v>2509</v>
      </c>
      <c r="T351" s="659" t="s">
        <v>801</v>
      </c>
      <c r="U351" s="678">
        <v>19754</v>
      </c>
      <c r="V351" s="659">
        <f ca="1">DATEDIF('41.6월마스터취합파일(Before)'!$U351,TODAY(),"Y")</f>
        <v>71</v>
      </c>
      <c r="W351" s="659" t="s">
        <v>2510</v>
      </c>
      <c r="X351" s="1075" t="s">
        <v>733</v>
      </c>
      <c r="Y351" s="1075" t="s">
        <v>734</v>
      </c>
      <c r="Z351" s="659" t="s">
        <v>274</v>
      </c>
      <c r="AA351" s="659" t="s">
        <v>274</v>
      </c>
      <c r="AB351" s="659" t="s">
        <v>2511</v>
      </c>
      <c r="AC351" s="659"/>
      <c r="AD351" s="659"/>
      <c r="AE351" s="659" t="s">
        <v>794</v>
      </c>
      <c r="AF351" s="992"/>
      <c r="AG351" s="992" t="s">
        <v>682</v>
      </c>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338</v>
      </c>
      <c r="D352" s="659" t="s">
        <v>2520</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799</v>
      </c>
      <c r="R352" s="501" t="s">
        <v>2521</v>
      </c>
      <c r="S352" s="677" t="s">
        <v>2522</v>
      </c>
      <c r="T352" s="659" t="s">
        <v>801</v>
      </c>
      <c r="U352" s="678">
        <v>21555</v>
      </c>
      <c r="V352" s="659">
        <f ca="1">DATEDIF('41.6월마스터취합파일(Before)'!$U352,TODAY(),"Y")</f>
        <v>67</v>
      </c>
      <c r="W352" s="659" t="s">
        <v>2523</v>
      </c>
      <c r="X352" s="1075" t="s">
        <v>733</v>
      </c>
      <c r="Y352" s="1075" t="s">
        <v>734</v>
      </c>
      <c r="Z352" s="659" t="s">
        <v>274</v>
      </c>
      <c r="AA352" s="659" t="s">
        <v>274</v>
      </c>
      <c r="AB352" s="659" t="s">
        <v>793</v>
      </c>
      <c r="AC352" s="659"/>
      <c r="AD352" s="659"/>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339</v>
      </c>
      <c r="D353" s="659" t="s">
        <v>2524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799</v>
      </c>
      <c r="R353" s="501" t="s">
        <v>515</v>
      </c>
      <c r="S353" s="677" t="s">
        <v>2525</v>
      </c>
      <c r="T353" s="659" t="s">
        <v>801</v>
      </c>
      <c r="U353" s="678">
        <v>21988</v>
      </c>
      <c r="V353" s="659">
        <f ca="1">DATEDIF('41.6월마스터취합파일(Before)'!$U353,TODAY(),"Y")</f>
        <v>65</v>
      </c>
      <c r="W353" s="659" t="s">
        <v>2526</v>
      </c>
      <c r="X353" s="659" t="s">
        <v>778</v>
      </c>
      <c r="Y353" s="659" t="s">
        <v>792</v>
      </c>
      <c r="Z353" s="659" t="s">
        <v>274</v>
      </c>
      <c r="AA353" s="659" t="s">
        <v>274</v>
      </c>
      <c r="AB353" s="659" t="s">
        <v>793</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340</v>
      </c>
      <c r="D354" s="659" t="s">
        <v>2537</v>
      </c>
      <c r="E354" s="659">
        <f t="shared" si="5"/>
        <v>323</v>
      </c>
      <c r="F354" s="659" t="s">
        <v>682</v>
      </c>
      <c r="G354" s="659" t="s">
        <v>2499</v>
      </c>
      <c r="H354" s="1008" t="s">
        <v>321</v>
      </c>
      <c r="I354" s="1009" t="s">
        <v>2387</v>
      </c>
      <c r="J354" s="1071" t="s">
        <v>2378</v>
      </c>
      <c r="K354" s="1012" t="s">
        <v>726</v>
      </c>
      <c r="L354" s="1086"/>
      <c r="M354" s="504" t="s">
        <v>727</v>
      </c>
      <c r="N354" s="677"/>
      <c r="O354" s="666"/>
      <c r="P354" s="666"/>
      <c r="Q354" s="1000" t="s">
        <v>799</v>
      </c>
      <c r="R354" s="504" t="s">
        <v>545</v>
      </c>
      <c r="S354" s="677" t="s">
        <v>2538</v>
      </c>
      <c r="T354" s="659" t="s">
        <v>801</v>
      </c>
      <c r="U354" s="678">
        <v>23913</v>
      </c>
      <c r="V354" s="659">
        <f ca="1">DATEDIF('41.6월마스터취합파일(Before)'!$U354,TODAY(),"Y")</f>
        <v>60</v>
      </c>
      <c r="W354" s="659" t="s">
        <v>2539</v>
      </c>
      <c r="X354" s="659" t="s">
        <v>778</v>
      </c>
      <c r="Y354" s="659" t="s">
        <v>792</v>
      </c>
      <c r="Z354" s="659" t="s">
        <v>274</v>
      </c>
      <c r="AA354" s="659" t="s">
        <v>274</v>
      </c>
      <c r="AB354" s="659" t="s">
        <v>793</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341</v>
      </c>
      <c r="D355" s="659" t="s">
        <v>2384</v>
      </c>
      <c r="E355" s="659">
        <f t="shared" si="5"/>
        <v>323</v>
      </c>
      <c r="F355" s="659"/>
      <c r="G355" s="659" t="s">
        <v>2499</v>
      </c>
      <c r="H355" s="1008" t="s">
        <v>321</v>
      </c>
      <c r="I355" s="1009" t="s">
        <v>2387</v>
      </c>
      <c r="J355" s="1071" t="s">
        <v>2384</v>
      </c>
      <c r="K355" s="1012" t="s">
        <v>726</v>
      </c>
      <c r="L355" s="1091"/>
      <c r="M355" s="493" t="s">
        <v>765</v>
      </c>
      <c r="N355" s="677"/>
      <c r="O355" s="666" t="s">
        <v>197</v>
      </c>
      <c r="P355" s="666"/>
      <c r="Q355" s="1000"/>
      <c r="R355" s="493" t="s">
        <v>301</v>
      </c>
      <c r="S355" s="677" t="s">
        <v>2385</v>
      </c>
      <c r="T355" s="659"/>
      <c r="U355" s="678"/>
      <c r="V355" s="659">
        <f ca="1">DATEDIF('41.6월마스터취합파일(Before)'!$U355,TODAY(),"Y")</f>
        <v>126</v>
      </c>
      <c r="W355" s="659"/>
      <c r="X355" s="659"/>
      <c r="Y355" s="659"/>
      <c r="Z355" s="659"/>
      <c r="AA355" s="659"/>
      <c r="AB355" s="659"/>
      <c r="AC355" s="659" t="s">
        <v>1012</v>
      </c>
      <c r="AD355" s="659"/>
      <c r="AE355" s="659"/>
      <c r="AF355" s="992"/>
      <c r="AG355" s="992"/>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342</v>
      </c>
      <c r="D356" s="659" t="s">
        <v>2557</v>
      </c>
      <c r="E356" s="659">
        <f t="shared" si="5"/>
        <v>324</v>
      </c>
      <c r="F356" s="659" t="s">
        <v>682</v>
      </c>
      <c r="G356" s="659" t="s">
        <v>2499</v>
      </c>
      <c r="H356" s="1008" t="s">
        <v>321</v>
      </c>
      <c r="I356" s="1009" t="s">
        <v>2387</v>
      </c>
      <c r="J356" s="1071" t="s">
        <v>2384</v>
      </c>
      <c r="K356" s="1012" t="s">
        <v>726</v>
      </c>
      <c r="L356" s="1086"/>
      <c r="M356" s="501" t="s">
        <v>765</v>
      </c>
      <c r="N356" s="677"/>
      <c r="O356" s="666"/>
      <c r="P356" s="666"/>
      <c r="Q356" s="1000" t="s">
        <v>799</v>
      </c>
      <c r="R356" s="501" t="s">
        <v>406</v>
      </c>
      <c r="S356" s="677" t="s">
        <v>2559</v>
      </c>
      <c r="T356" s="659" t="s">
        <v>801</v>
      </c>
      <c r="U356" s="678">
        <v>29204</v>
      </c>
      <c r="V356" s="659">
        <f ca="1">DATEDIF('41.6월마스터취합파일(Before)'!$U356,TODAY(),"Y")</f>
        <v>46</v>
      </c>
      <c r="W356" s="659" t="s">
        <v>2560</v>
      </c>
      <c r="X356" s="659" t="s">
        <v>778</v>
      </c>
      <c r="Y356" s="659" t="s">
        <v>784</v>
      </c>
      <c r="Z356" s="659" t="s">
        <v>274</v>
      </c>
      <c r="AA356" s="659" t="s">
        <v>274</v>
      </c>
      <c r="AB356" s="659" t="s">
        <v>793</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343</v>
      </c>
      <c r="D357" s="659" t="s">
        <v>2567</v>
      </c>
      <c r="E357" s="659">
        <f t="shared" si="5"/>
        <v>325</v>
      </c>
      <c r="F357" s="659" t="s">
        <v>682</v>
      </c>
      <c r="G357" s="659" t="s">
        <v>2499</v>
      </c>
      <c r="H357" s="1008" t="s">
        <v>321</v>
      </c>
      <c r="I357" s="1009" t="s">
        <v>2387</v>
      </c>
      <c r="J357" s="1071" t="s">
        <v>2384</v>
      </c>
      <c r="K357" s="1012" t="s">
        <v>726</v>
      </c>
      <c r="L357" s="1086"/>
      <c r="M357" s="501" t="s">
        <v>765</v>
      </c>
      <c r="N357" s="677"/>
      <c r="O357" s="666"/>
      <c r="P357" s="666"/>
      <c r="Q357" s="1000" t="s">
        <v>799</v>
      </c>
      <c r="R357" s="501" t="s">
        <v>468</v>
      </c>
      <c r="S357" s="677" t="s">
        <v>2568</v>
      </c>
      <c r="T357" s="659" t="s">
        <v>801</v>
      </c>
      <c r="U357" s="678">
        <v>27491</v>
      </c>
      <c r="V357" s="659">
        <f ca="1">DATEDIF('41.6월마스터취합파일(Before)'!$U357,TODAY(),"Y")</f>
        <v>50</v>
      </c>
      <c r="W357" s="659" t="s">
        <v>2569</v>
      </c>
      <c r="X357" s="659" t="s">
        <v>778</v>
      </c>
      <c r="Y357" s="659" t="s">
        <v>784</v>
      </c>
      <c r="Z357" s="659" t="s">
        <v>274</v>
      </c>
      <c r="AA357" s="659" t="s">
        <v>274</v>
      </c>
      <c r="AB357" s="659" t="s">
        <v>2570</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344</v>
      </c>
      <c r="D358" s="659" t="s">
        <v>2571</v>
      </c>
      <c r="E358" s="659">
        <f t="shared" si="5"/>
        <v>326</v>
      </c>
      <c r="F358" s="659" t="s">
        <v>682</v>
      </c>
      <c r="G358" s="659" t="s">
        <v>2499</v>
      </c>
      <c r="H358" s="1008" t="s">
        <v>321</v>
      </c>
      <c r="I358" s="1009" t="s">
        <v>2387</v>
      </c>
      <c r="J358" s="1071" t="s">
        <v>2384</v>
      </c>
      <c r="K358" s="1012" t="s">
        <v>726</v>
      </c>
      <c r="L358" s="1086"/>
      <c r="M358" s="501" t="s">
        <v>765</v>
      </c>
      <c r="N358" s="677"/>
      <c r="O358" s="666"/>
      <c r="P358" s="666"/>
      <c r="Q358" s="1000" t="s">
        <v>799</v>
      </c>
      <c r="R358" s="501" t="s">
        <v>484</v>
      </c>
      <c r="S358" s="677" t="s">
        <v>2572</v>
      </c>
      <c r="T358" s="659" t="s">
        <v>801</v>
      </c>
      <c r="U358" s="678">
        <v>28459</v>
      </c>
      <c r="V358" s="659">
        <f ca="1">DATEDIF('41.6월마스터취합파일(Before)'!$U358,TODAY(),"Y")</f>
        <v>48</v>
      </c>
      <c r="W358" s="659" t="s">
        <v>2573</v>
      </c>
      <c r="X358" s="659" t="s">
        <v>778</v>
      </c>
      <c r="Y358" s="659" t="s">
        <v>784</v>
      </c>
      <c r="Z358" s="659" t="s">
        <v>274</v>
      </c>
      <c r="AA358" s="659" t="s">
        <v>274</v>
      </c>
      <c r="AB358" s="659" t="s">
        <v>2574</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345</v>
      </c>
      <c r="D359" s="659" t="s">
        <v>2586</v>
      </c>
      <c r="E359" s="659">
        <f t="shared" si="5"/>
        <v>327</v>
      </c>
      <c r="F359" s="659" t="s">
        <v>682</v>
      </c>
      <c r="G359" s="659" t="s">
        <v>2499</v>
      </c>
      <c r="H359" s="1008" t="s">
        <v>321</v>
      </c>
      <c r="I359" s="1009" t="s">
        <v>2387</v>
      </c>
      <c r="J359" s="1071" t="s">
        <v>2384</v>
      </c>
      <c r="K359" s="1012" t="s">
        <v>726</v>
      </c>
      <c r="L359" s="1086"/>
      <c r="M359" s="501" t="s">
        <v>765</v>
      </c>
      <c r="N359" s="677"/>
      <c r="O359" s="666"/>
      <c r="P359" s="666"/>
      <c r="Q359" s="1000" t="s">
        <v>799</v>
      </c>
      <c r="R359" s="501" t="s">
        <v>2587</v>
      </c>
      <c r="S359" s="677" t="s">
        <v>2588</v>
      </c>
      <c r="T359" s="659" t="s">
        <v>801</v>
      </c>
      <c r="U359" s="678">
        <v>29575</v>
      </c>
      <c r="V359" s="659">
        <f ca="1">DATEDIF('41.6월마스터취합파일(Before)'!$U359,TODAY(),"Y")</f>
        <v>45</v>
      </c>
      <c r="W359" s="659" t="s">
        <v>2589</v>
      </c>
      <c r="X359" s="659" t="s">
        <v>778</v>
      </c>
      <c r="Y359" s="659" t="s">
        <v>792</v>
      </c>
      <c r="Z359" s="659" t="s">
        <v>274</v>
      </c>
      <c r="AA359" s="659" t="s">
        <v>274</v>
      </c>
      <c r="AB359" s="659" t="s">
        <v>793</v>
      </c>
      <c r="AC359" s="659" t="s">
        <v>786</v>
      </c>
      <c r="AD359" s="659" t="s">
        <v>2536</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346</v>
      </c>
      <c r="D360" s="659" t="s">
        <v>2575</v>
      </c>
      <c r="E360" s="659">
        <f t="shared" si="5"/>
        <v>328</v>
      </c>
      <c r="F360" s="659" t="s">
        <v>682</v>
      </c>
      <c r="G360" s="659" t="s">
        <v>2499</v>
      </c>
      <c r="H360" s="1008" t="s">
        <v>321</v>
      </c>
      <c r="I360" s="1009" t="s">
        <v>2387</v>
      </c>
      <c r="J360" s="1071" t="s">
        <v>2384</v>
      </c>
      <c r="K360" s="1012" t="s">
        <v>726</v>
      </c>
      <c r="L360" s="1086"/>
      <c r="M360" s="501" t="s">
        <v>765</v>
      </c>
      <c r="N360" s="677"/>
      <c r="O360" s="666"/>
      <c r="P360" s="666"/>
      <c r="Q360" s="1000" t="s">
        <v>799</v>
      </c>
      <c r="R360" s="501" t="s">
        <v>503</v>
      </c>
      <c r="S360" s="677" t="s">
        <v>2576</v>
      </c>
      <c r="T360" s="659" t="s">
        <v>801</v>
      </c>
      <c r="U360" s="678">
        <v>29948</v>
      </c>
      <c r="V360" s="659">
        <f ca="1">DATEDIF('41.6월마스터취합파일(Before)'!$U360,TODAY(),"Y")</f>
        <v>44</v>
      </c>
      <c r="W360" s="659" t="s">
        <v>2577</v>
      </c>
      <c r="X360" s="659" t="s">
        <v>778</v>
      </c>
      <c r="Y360" s="659" t="s">
        <v>784</v>
      </c>
      <c r="Z360" s="659" t="s">
        <v>274</v>
      </c>
      <c r="AA360" s="659" t="s">
        <v>274</v>
      </c>
      <c r="AB360" s="659" t="s">
        <v>793</v>
      </c>
      <c r="AC360" s="659"/>
      <c r="AD360" s="659"/>
      <c r="AE360" s="659" t="s">
        <v>794</v>
      </c>
      <c r="AF360" s="992"/>
      <c r="AG360" s="992" t="s">
        <v>682</v>
      </c>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347</v>
      </c>
      <c r="D361" s="659" t="s">
        <v>2578</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516</v>
      </c>
      <c r="S361" s="677" t="s">
        <v>2579</v>
      </c>
      <c r="T361" s="659" t="s">
        <v>801</v>
      </c>
      <c r="U361" s="678">
        <v>30545</v>
      </c>
      <c r="V361" s="659">
        <f ca="1">DATEDIF('41.6월마스터취합파일(Before)'!$U361,TODAY(),"Y")</f>
        <v>42</v>
      </c>
      <c r="W361" s="659" t="s">
        <v>2580</v>
      </c>
      <c r="X361" s="1075" t="s">
        <v>733</v>
      </c>
      <c r="Y361" s="1075" t="s">
        <v>734</v>
      </c>
      <c r="Z361" s="659" t="s">
        <v>274</v>
      </c>
      <c r="AA361" s="659" t="s">
        <v>274</v>
      </c>
      <c r="AB361" s="659" t="s">
        <v>2581</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348</v>
      </c>
      <c r="D362" s="659" t="s">
        <v>2582</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527</v>
      </c>
      <c r="S362" s="677" t="s">
        <v>2583</v>
      </c>
      <c r="T362" s="659" t="s">
        <v>801</v>
      </c>
      <c r="U362" s="678">
        <v>34130</v>
      </c>
      <c r="V362" s="659">
        <f ca="1">DATEDIF('41.6월마스터취합파일(Before)'!$U362,TODAY(),"Y")</f>
        <v>32</v>
      </c>
      <c r="W362" s="659" t="s">
        <v>2584</v>
      </c>
      <c r="X362" s="659" t="s">
        <v>778</v>
      </c>
      <c r="Y362" s="659" t="s">
        <v>792</v>
      </c>
      <c r="Z362" s="659" t="s">
        <v>274</v>
      </c>
      <c r="AA362" s="659" t="s">
        <v>274</v>
      </c>
      <c r="AB362" s="659" t="s">
        <v>2585</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349</v>
      </c>
      <c r="D363" s="659" t="s">
        <v>2590</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2591</v>
      </c>
      <c r="S363" s="677" t="s">
        <v>2592</v>
      </c>
      <c r="T363" s="659" t="s">
        <v>801</v>
      </c>
      <c r="U363" s="678">
        <v>22440</v>
      </c>
      <c r="V363" s="659">
        <f ca="1">DATEDIF('41.6월마스터취합파일(Before)'!$U363,TODAY(),"Y")</f>
        <v>64</v>
      </c>
      <c r="W363" s="659" t="s">
        <v>2593</v>
      </c>
      <c r="X363" s="659" t="s">
        <v>778</v>
      </c>
      <c r="Y363" s="659" t="s">
        <v>792</v>
      </c>
      <c r="Z363" s="659" t="s">
        <v>274</v>
      </c>
      <c r="AA363" s="659" t="s">
        <v>274</v>
      </c>
      <c r="AB363" s="659" t="s">
        <v>793</v>
      </c>
      <c r="AC363" s="659" t="s">
        <v>786</v>
      </c>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350</v>
      </c>
      <c r="D364" s="659" t="s">
        <v>2594</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2595</v>
      </c>
      <c r="S364" s="677" t="s">
        <v>2596</v>
      </c>
      <c r="T364" s="659" t="s">
        <v>801</v>
      </c>
      <c r="U364" s="678">
        <v>26500</v>
      </c>
      <c r="V364" s="659">
        <f ca="1">DATEDIF('41.6월마스터취합파일(Before)'!$U364,TODAY(),"Y")</f>
        <v>53</v>
      </c>
      <c r="W364" s="659" t="s">
        <v>2597</v>
      </c>
      <c r="X364" s="659" t="s">
        <v>778</v>
      </c>
      <c r="Y364" s="659" t="s">
        <v>792</v>
      </c>
      <c r="Z364" s="659" t="s">
        <v>274</v>
      </c>
      <c r="AA364" s="659" t="s">
        <v>274</v>
      </c>
      <c r="AB364" s="659" t="s">
        <v>793</v>
      </c>
      <c r="AC364" s="659" t="s">
        <v>786</v>
      </c>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351</v>
      </c>
      <c r="D365" s="659" t="s">
        <v>2598</v>
      </c>
      <c r="E365" s="659">
        <f t="shared" si="5"/>
        <v>333</v>
      </c>
      <c r="F365" s="659" t="s">
        <v>682</v>
      </c>
      <c r="G365" s="659" t="s">
        <v>2499</v>
      </c>
      <c r="H365" s="1008" t="s">
        <v>321</v>
      </c>
      <c r="I365" s="1009" t="s">
        <v>2387</v>
      </c>
      <c r="J365" s="1071" t="s">
        <v>2384</v>
      </c>
      <c r="K365" s="1012" t="s">
        <v>726</v>
      </c>
      <c r="L365" s="1086"/>
      <c r="M365" s="504" t="s">
        <v>765</v>
      </c>
      <c r="N365" s="677"/>
      <c r="O365" s="666"/>
      <c r="P365" s="666"/>
      <c r="Q365" s="1000" t="s">
        <v>799</v>
      </c>
      <c r="R365" s="504" t="s">
        <v>2599</v>
      </c>
      <c r="S365" s="677" t="s">
        <v>2600</v>
      </c>
      <c r="T365" s="659" t="s">
        <v>801</v>
      </c>
      <c r="U365" s="678">
        <v>33645</v>
      </c>
      <c r="V365" s="659">
        <f ca="1">DATEDIF('41.6월마스터취합파일(Before)'!$U365,TODAY(),"Y")</f>
        <v>33</v>
      </c>
      <c r="W365" s="659" t="s">
        <v>2601</v>
      </c>
      <c r="X365" s="659" t="s">
        <v>778</v>
      </c>
      <c r="Y365" s="659" t="s">
        <v>792</v>
      </c>
      <c r="Z365" s="659" t="s">
        <v>274</v>
      </c>
      <c r="AA365" s="659" t="s">
        <v>274</v>
      </c>
      <c r="AB365" s="659" t="s">
        <v>793</v>
      </c>
      <c r="AC365" s="659" t="s">
        <v>786</v>
      </c>
      <c r="AD365" s="659" t="s">
        <v>787</v>
      </c>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1122"/>
      <c r="C366" s="659">
        <v>352</v>
      </c>
      <c r="D366" s="659" t="s">
        <v>2387</v>
      </c>
      <c r="E366" s="659">
        <f t="shared" si="5"/>
        <v>333</v>
      </c>
      <c r="F366" s="659"/>
      <c r="G366" s="659" t="s">
        <v>2499</v>
      </c>
      <c r="H366" s="1008" t="s">
        <v>321</v>
      </c>
      <c r="I366" s="1009" t="s">
        <v>2387</v>
      </c>
      <c r="J366" s="1071" t="s">
        <v>2387</v>
      </c>
      <c r="K366" s="1012" t="s">
        <v>726</v>
      </c>
      <c r="L366" s="1091"/>
      <c r="M366" s="493" t="s">
        <v>841</v>
      </c>
      <c r="N366" s="677"/>
      <c r="O366" s="666" t="s">
        <v>390</v>
      </c>
      <c r="P366" s="529" t="s">
        <v>69</v>
      </c>
      <c r="Q366" s="1000"/>
      <c r="R366" s="493" t="s">
        <v>388</v>
      </c>
      <c r="S366" s="677" t="s">
        <v>2388</v>
      </c>
      <c r="T366" s="659"/>
      <c r="U366" s="678"/>
      <c r="V366" s="659">
        <f ca="1">DATEDIF('41.6월마스터취합파일(Before)'!$U366,TODAY(),"Y")</f>
        <v>126</v>
      </c>
      <c r="W366" s="659"/>
      <c r="X366" s="659"/>
      <c r="Y366" s="659"/>
      <c r="Z366" s="659"/>
      <c r="AA366" s="659"/>
      <c r="AB366" s="659"/>
      <c r="AC366" s="659" t="s">
        <v>1012</v>
      </c>
      <c r="AD366" s="659"/>
      <c r="AE366" s="659"/>
      <c r="AF366" s="992"/>
      <c r="AG366" s="992"/>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1123"/>
      <c r="C367" s="659">
        <v>353</v>
      </c>
      <c r="D367" s="659" t="s">
        <v>2634</v>
      </c>
      <c r="E367" s="659">
        <f t="shared" si="5"/>
        <v>334</v>
      </c>
      <c r="F367" s="659" t="s">
        <v>2635</v>
      </c>
      <c r="G367" s="659" t="s">
        <v>2499</v>
      </c>
      <c r="H367" s="1008" t="s">
        <v>321</v>
      </c>
      <c r="I367" s="1009" t="s">
        <v>2387</v>
      </c>
      <c r="J367" s="1071" t="s">
        <v>2387</v>
      </c>
      <c r="K367" s="1012" t="s">
        <v>726</v>
      </c>
      <c r="L367" s="1086"/>
      <c r="M367" s="501" t="s">
        <v>841</v>
      </c>
      <c r="N367" s="677"/>
      <c r="O367" s="666"/>
      <c r="P367" s="666"/>
      <c r="Q367" s="1000" t="s">
        <v>850</v>
      </c>
      <c r="R367" s="501" t="s">
        <v>2636</v>
      </c>
      <c r="S367" s="677" t="s">
        <v>2637</v>
      </c>
      <c r="T367" s="659" t="s">
        <v>801</v>
      </c>
      <c r="U367" s="678">
        <v>18510</v>
      </c>
      <c r="V367" s="659">
        <f ca="1">DATEDIF('41.6월마스터취합파일(Before)'!$U367,TODAY(),"Y")</f>
        <v>75</v>
      </c>
      <c r="W367" s="659" t="s">
        <v>2638</v>
      </c>
      <c r="X367" s="659" t="s">
        <v>778</v>
      </c>
      <c r="Y367" s="659" t="s">
        <v>784</v>
      </c>
      <c r="Z367" s="659" t="s">
        <v>274</v>
      </c>
      <c r="AA367" s="659" t="s">
        <v>274</v>
      </c>
      <c r="AB367" s="659" t="s">
        <v>2639</v>
      </c>
      <c r="AC367" s="659"/>
      <c r="AD367" s="659"/>
      <c r="AE367" s="659" t="s">
        <v>891</v>
      </c>
      <c r="AF367" s="992" t="s">
        <v>1605</v>
      </c>
      <c r="AG367" s="992" t="s">
        <v>688</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1123"/>
      <c r="C368" s="659">
        <v>354</v>
      </c>
      <c r="D368" s="659" t="s">
        <v>2640</v>
      </c>
      <c r="E368" s="659">
        <f t="shared" si="5"/>
        <v>335</v>
      </c>
      <c r="F368" s="659" t="s">
        <v>2635</v>
      </c>
      <c r="G368" s="659" t="s">
        <v>2499</v>
      </c>
      <c r="H368" s="1008" t="s">
        <v>321</v>
      </c>
      <c r="I368" s="1009" t="s">
        <v>2387</v>
      </c>
      <c r="J368" s="1071" t="s">
        <v>2387</v>
      </c>
      <c r="K368" s="1012" t="s">
        <v>726</v>
      </c>
      <c r="L368" s="1086"/>
      <c r="M368" s="501" t="s">
        <v>841</v>
      </c>
      <c r="N368" s="677"/>
      <c r="O368" s="666"/>
      <c r="P368" s="666"/>
      <c r="Q368" s="1000" t="s">
        <v>799</v>
      </c>
      <c r="R368" s="501" t="s">
        <v>2641</v>
      </c>
      <c r="S368" s="677" t="s">
        <v>2642</v>
      </c>
      <c r="T368" s="659" t="s">
        <v>801</v>
      </c>
      <c r="U368" s="678">
        <v>20474</v>
      </c>
      <c r="V368" s="659">
        <f ca="1">DATEDIF('41.6월마스터취합파일(Before)'!$U368,TODAY(),"Y")</f>
        <v>70</v>
      </c>
      <c r="W368" s="659" t="s">
        <v>2643</v>
      </c>
      <c r="X368" s="659" t="s">
        <v>778</v>
      </c>
      <c r="Y368" s="659" t="s">
        <v>784</v>
      </c>
      <c r="Z368" s="659" t="s">
        <v>274</v>
      </c>
      <c r="AA368" s="659" t="s">
        <v>274</v>
      </c>
      <c r="AB368" s="659" t="s">
        <v>686</v>
      </c>
      <c r="AC368" s="659"/>
      <c r="AD368" s="659"/>
      <c r="AE368" s="659" t="s">
        <v>891</v>
      </c>
      <c r="AF368" s="992" t="s">
        <v>1605</v>
      </c>
      <c r="AG368" s="992" t="s">
        <v>688</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1123"/>
      <c r="C369" s="659">
        <v>355</v>
      </c>
      <c r="D369" s="659" t="s">
        <v>2644</v>
      </c>
      <c r="E369" s="659">
        <f t="shared" si="5"/>
        <v>336</v>
      </c>
      <c r="F369" s="659" t="s">
        <v>2635</v>
      </c>
      <c r="G369" s="659" t="s">
        <v>2499</v>
      </c>
      <c r="H369" s="1008" t="s">
        <v>321</v>
      </c>
      <c r="I369" s="1009" t="s">
        <v>2387</v>
      </c>
      <c r="J369" s="1071" t="s">
        <v>2387</v>
      </c>
      <c r="K369" s="1012" t="s">
        <v>726</v>
      </c>
      <c r="L369" s="1086"/>
      <c r="M369" s="501" t="s">
        <v>841</v>
      </c>
      <c r="N369" s="677"/>
      <c r="O369" s="666"/>
      <c r="P369" s="666"/>
      <c r="Q369" s="1000" t="s">
        <v>799</v>
      </c>
      <c r="R369" s="501" t="s">
        <v>2645</v>
      </c>
      <c r="S369" s="677" t="s">
        <v>2646</v>
      </c>
      <c r="T369" s="659" t="s">
        <v>801</v>
      </c>
      <c r="U369" s="678">
        <v>22535</v>
      </c>
      <c r="V369" s="659">
        <f ca="1">DATEDIF('41.6월마스터취합파일(Before)'!$U369,TODAY(),"Y")</f>
        <v>64</v>
      </c>
      <c r="W369" s="659" t="s">
        <v>2647</v>
      </c>
      <c r="X369" s="659" t="s">
        <v>778</v>
      </c>
      <c r="Y369" s="659" t="s">
        <v>792</v>
      </c>
      <c r="Z369" s="659" t="s">
        <v>274</v>
      </c>
      <c r="AA369" s="659" t="s">
        <v>274</v>
      </c>
      <c r="AB369" s="659" t="s">
        <v>2648</v>
      </c>
      <c r="AC369" s="659"/>
      <c r="AD369" s="659"/>
      <c r="AE369" s="659" t="s">
        <v>891</v>
      </c>
      <c r="AF369" s="992" t="s">
        <v>1605</v>
      </c>
      <c r="AG369" s="992" t="s">
        <v>688</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1123">
        <v>3</v>
      </c>
      <c r="C370" s="659">
        <v>356</v>
      </c>
      <c r="D370" s="659" t="s">
        <v>2649</v>
      </c>
      <c r="E370" s="659">
        <f t="shared" si="5"/>
        <v>337</v>
      </c>
      <c r="F370" s="659" t="s">
        <v>2635</v>
      </c>
      <c r="G370" s="659" t="s">
        <v>2499</v>
      </c>
      <c r="H370" s="1008" t="s">
        <v>321</v>
      </c>
      <c r="I370" s="1009" t="s">
        <v>2387</v>
      </c>
      <c r="J370" s="1071" t="s">
        <v>2387</v>
      </c>
      <c r="K370" s="1012" t="s">
        <v>726</v>
      </c>
      <c r="L370" s="1086"/>
      <c r="M370" s="501" t="s">
        <v>841</v>
      </c>
      <c r="N370" s="677"/>
      <c r="O370" s="666"/>
      <c r="P370" s="666"/>
      <c r="Q370" s="1000" t="s">
        <v>799</v>
      </c>
      <c r="R370" s="501" t="s">
        <v>2650</v>
      </c>
      <c r="S370" s="677" t="s">
        <v>2651</v>
      </c>
      <c r="T370" s="659" t="s">
        <v>801</v>
      </c>
      <c r="U370" s="678">
        <v>22940</v>
      </c>
      <c r="V370" s="659">
        <f ca="1">DATEDIF('41.6월마스터취합파일(Before)'!$U370,TODAY(),"Y")</f>
        <v>63</v>
      </c>
      <c r="W370" s="659" t="s">
        <v>2652</v>
      </c>
      <c r="X370" s="659" t="s">
        <v>778</v>
      </c>
      <c r="Y370" s="659" t="s">
        <v>792</v>
      </c>
      <c r="Z370" s="659" t="s">
        <v>274</v>
      </c>
      <c r="AA370" s="659" t="s">
        <v>274</v>
      </c>
      <c r="AB370" s="659" t="s">
        <v>2653</v>
      </c>
      <c r="AC370" s="659"/>
      <c r="AD370" s="659"/>
      <c r="AE370" s="659" t="s">
        <v>891</v>
      </c>
      <c r="AF370" s="992" t="s">
        <v>1605</v>
      </c>
      <c r="AG370" s="992" t="s">
        <v>688</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3"/>
      <c r="C371" s="659">
        <v>357</v>
      </c>
      <c r="D371" s="659" t="s">
        <v>2654</v>
      </c>
      <c r="E371" s="659">
        <f t="shared" si="5"/>
        <v>338</v>
      </c>
      <c r="F371" s="659" t="s">
        <v>870</v>
      </c>
      <c r="G371" s="659" t="s">
        <v>2499</v>
      </c>
      <c r="H371" s="1008" t="s">
        <v>321</v>
      </c>
      <c r="I371" s="1009" t="s">
        <v>2387</v>
      </c>
      <c r="J371" s="1071" t="s">
        <v>2387</v>
      </c>
      <c r="K371" s="1012" t="s">
        <v>726</v>
      </c>
      <c r="L371" s="1086"/>
      <c r="M371" s="501" t="s">
        <v>841</v>
      </c>
      <c r="N371" s="677"/>
      <c r="O371" s="666"/>
      <c r="P371" s="666"/>
      <c r="Q371" s="1000" t="s">
        <v>799</v>
      </c>
      <c r="R371" s="501" t="s">
        <v>2655</v>
      </c>
      <c r="S371" s="677" t="s">
        <v>2656</v>
      </c>
      <c r="T371" s="659" t="s">
        <v>801</v>
      </c>
      <c r="U371" s="678">
        <v>20435</v>
      </c>
      <c r="V371" s="659">
        <f ca="1">DATEDIF('41.6월마스터취합파일(Before)'!$U371,TODAY(),"Y")</f>
        <v>70</v>
      </c>
      <c r="W371" s="659" t="s">
        <v>2657</v>
      </c>
      <c r="X371" s="659" t="s">
        <v>778</v>
      </c>
      <c r="Y371" s="659" t="s">
        <v>784</v>
      </c>
      <c r="Z371" s="659" t="s">
        <v>846</v>
      </c>
      <c r="AA371" s="659" t="s">
        <v>846</v>
      </c>
      <c r="AB371" s="659" t="s">
        <v>1835</v>
      </c>
      <c r="AC371" s="659"/>
      <c r="AD371" s="659"/>
      <c r="AE371" s="659" t="s">
        <v>891</v>
      </c>
      <c r="AF371" s="992" t="s">
        <v>1605</v>
      </c>
      <c r="AG371" s="992" t="s">
        <v>688</v>
      </c>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358</v>
      </c>
      <c r="D372" s="659" t="s">
        <v>2630</v>
      </c>
      <c r="E372" s="659">
        <f t="shared" si="5"/>
        <v>339</v>
      </c>
      <c r="F372" s="659" t="s">
        <v>870</v>
      </c>
      <c r="G372" s="659" t="s">
        <v>2499</v>
      </c>
      <c r="H372" s="1008" t="s">
        <v>321</v>
      </c>
      <c r="I372" s="1009" t="s">
        <v>2387</v>
      </c>
      <c r="J372" s="1071" t="s">
        <v>2387</v>
      </c>
      <c r="K372" s="1012" t="s">
        <v>726</v>
      </c>
      <c r="L372" s="1086"/>
      <c r="M372" s="501" t="s">
        <v>841</v>
      </c>
      <c r="N372" s="677"/>
      <c r="O372" s="666"/>
      <c r="P372" s="666"/>
      <c r="Q372" s="1000" t="s">
        <v>799</v>
      </c>
      <c r="R372" s="501" t="s">
        <v>2631</v>
      </c>
      <c r="S372" s="677" t="s">
        <v>2632</v>
      </c>
      <c r="T372" s="659" t="s">
        <v>801</v>
      </c>
      <c r="U372" s="678">
        <v>22474</v>
      </c>
      <c r="V372" s="659">
        <f ca="1">DATEDIF('41.6월마스터취합파일(Before)'!$U372,TODAY(),"Y")</f>
        <v>64</v>
      </c>
      <c r="W372" s="659" t="s">
        <v>2633</v>
      </c>
      <c r="X372" s="659" t="s">
        <v>778</v>
      </c>
      <c r="Y372" s="659" t="s">
        <v>784</v>
      </c>
      <c r="Z372" s="659" t="s">
        <v>846</v>
      </c>
      <c r="AA372" s="659" t="s">
        <v>846</v>
      </c>
      <c r="AB372" s="659" t="s">
        <v>1835</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359</v>
      </c>
      <c r="D373" s="659" t="s">
        <v>2658</v>
      </c>
      <c r="E373" s="659">
        <f t="shared" si="5"/>
        <v>340</v>
      </c>
      <c r="F373" s="659" t="s">
        <v>688</v>
      </c>
      <c r="G373" s="659" t="s">
        <v>2499</v>
      </c>
      <c r="H373" s="1008" t="s">
        <v>321</v>
      </c>
      <c r="I373" s="1009" t="s">
        <v>2387</v>
      </c>
      <c r="J373" s="1071" t="s">
        <v>2387</v>
      </c>
      <c r="K373" s="1012" t="s">
        <v>726</v>
      </c>
      <c r="L373" s="1086"/>
      <c r="M373" s="501" t="s">
        <v>841</v>
      </c>
      <c r="N373" s="677"/>
      <c r="O373" s="666"/>
      <c r="P373" s="666"/>
      <c r="Q373" s="1000" t="s">
        <v>850</v>
      </c>
      <c r="R373" s="501" t="s">
        <v>2659</v>
      </c>
      <c r="S373" s="677" t="s">
        <v>2660</v>
      </c>
      <c r="T373" s="659" t="s">
        <v>801</v>
      </c>
      <c r="U373" s="678">
        <v>18484</v>
      </c>
      <c r="V373" s="659">
        <f ca="1">DATEDIF('41.6월마스터취합파일(Before)'!$U373,TODAY(),"Y")</f>
        <v>75</v>
      </c>
      <c r="W373" s="659" t="s">
        <v>2661</v>
      </c>
      <c r="X373" s="1075" t="s">
        <v>733</v>
      </c>
      <c r="Y373" s="659" t="s">
        <v>734</v>
      </c>
      <c r="Z373" s="659" t="s">
        <v>744</v>
      </c>
      <c r="AA373" s="659" t="s">
        <v>1235</v>
      </c>
      <c r="AB373" s="659" t="s">
        <v>2662</v>
      </c>
      <c r="AC373" s="659"/>
      <c r="AD373" s="659"/>
      <c r="AE373" s="659" t="s">
        <v>891</v>
      </c>
      <c r="AF373" s="992"/>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360</v>
      </c>
      <c r="D374" s="659" t="s">
        <v>2663</v>
      </c>
      <c r="E374" s="659">
        <f t="shared" si="5"/>
        <v>341</v>
      </c>
      <c r="F374" s="659" t="s">
        <v>688</v>
      </c>
      <c r="G374" s="659" t="s">
        <v>2499</v>
      </c>
      <c r="H374" s="1008" t="s">
        <v>321</v>
      </c>
      <c r="I374" s="1009" t="s">
        <v>2387</v>
      </c>
      <c r="J374" s="1071" t="s">
        <v>2387</v>
      </c>
      <c r="K374" s="1012" t="s">
        <v>726</v>
      </c>
      <c r="L374" s="1086"/>
      <c r="M374" s="501" t="s">
        <v>841</v>
      </c>
      <c r="N374" s="677"/>
      <c r="O374" s="666"/>
      <c r="P374" s="666"/>
      <c r="Q374" s="1000" t="s">
        <v>799</v>
      </c>
      <c r="R374" s="1124" t="s">
        <v>2664</v>
      </c>
      <c r="S374" s="677" t="s">
        <v>2665</v>
      </c>
      <c r="T374" s="659" t="s">
        <v>801</v>
      </c>
      <c r="U374" s="678">
        <v>22162</v>
      </c>
      <c r="V374" s="659">
        <f ca="1">DATEDIF('41.6월마스터취합파일(Before)'!$U374,TODAY(),"Y")</f>
        <v>65</v>
      </c>
      <c r="W374" s="659" t="s">
        <v>2633</v>
      </c>
      <c r="X374" s="1075" t="s">
        <v>733</v>
      </c>
      <c r="Y374" s="659" t="s">
        <v>734</v>
      </c>
      <c r="Z374" s="659" t="s">
        <v>744</v>
      </c>
      <c r="AA374" s="659" t="s">
        <v>744</v>
      </c>
      <c r="AB374" s="659" t="s">
        <v>2047</v>
      </c>
      <c r="AC374" s="659"/>
      <c r="AD374" s="659"/>
      <c r="AE374" s="659" t="s">
        <v>891</v>
      </c>
      <c r="AF374" s="992"/>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5"/>
      <c r="C375" s="659">
        <v>361</v>
      </c>
      <c r="D375" s="659" t="s">
        <v>2666</v>
      </c>
      <c r="E375" s="659">
        <f t="shared" si="5"/>
        <v>342</v>
      </c>
      <c r="F375" s="659" t="s">
        <v>688</v>
      </c>
      <c r="G375" s="659" t="s">
        <v>2499</v>
      </c>
      <c r="H375" s="1008" t="s">
        <v>321</v>
      </c>
      <c r="I375" s="1009" t="s">
        <v>2387</v>
      </c>
      <c r="J375" s="1071" t="s">
        <v>2387</v>
      </c>
      <c r="K375" s="1012" t="s">
        <v>726</v>
      </c>
      <c r="L375" s="1086"/>
      <c r="M375" s="504" t="s">
        <v>841</v>
      </c>
      <c r="N375" s="677"/>
      <c r="O375" s="666"/>
      <c r="P375" s="666"/>
      <c r="Q375" s="1000" t="s">
        <v>799</v>
      </c>
      <c r="R375" s="504" t="s">
        <v>2667</v>
      </c>
      <c r="S375" s="677" t="s">
        <v>2668</v>
      </c>
      <c r="T375" s="659" t="s">
        <v>801</v>
      </c>
      <c r="U375" s="678">
        <v>23624</v>
      </c>
      <c r="V375" s="659">
        <f ca="1">DATEDIF('41.6월마스터취합파일(Before)'!$U375,TODAY(),"Y")</f>
        <v>61</v>
      </c>
      <c r="W375" s="659" t="s">
        <v>2669</v>
      </c>
      <c r="X375" s="659" t="s">
        <v>778</v>
      </c>
      <c r="Y375" s="659" t="s">
        <v>792</v>
      </c>
      <c r="Z375" s="659" t="s">
        <v>744</v>
      </c>
      <c r="AA375" s="659" t="s">
        <v>744</v>
      </c>
      <c r="AB375" s="659" t="s">
        <v>1983</v>
      </c>
      <c r="AC375" s="659"/>
      <c r="AD375" s="659"/>
      <c r="AE375" s="659" t="s">
        <v>891</v>
      </c>
      <c r="AF375" s="992"/>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456"/>
      <c r="C376" s="659">
        <v>362</v>
      </c>
      <c r="D376" s="659" t="s">
        <v>2677</v>
      </c>
      <c r="E376" s="659">
        <f t="shared" si="5"/>
        <v>343</v>
      </c>
      <c r="F376" s="659" t="s">
        <v>2635</v>
      </c>
      <c r="G376" s="659" t="s">
        <v>2678</v>
      </c>
      <c r="H376" s="1008" t="s">
        <v>208</v>
      </c>
      <c r="I376" s="1082" t="s">
        <v>2677</v>
      </c>
      <c r="J376" s="1071" t="s">
        <v>2677</v>
      </c>
      <c r="K376" s="1012" t="s">
        <v>726</v>
      </c>
      <c r="L376" s="1012"/>
      <c r="M376" s="493" t="s">
        <v>727</v>
      </c>
      <c r="N376" s="677"/>
      <c r="O376" s="666" t="s">
        <v>192</v>
      </c>
      <c r="P376" s="529" t="s">
        <v>69</v>
      </c>
      <c r="Q376" s="1000" t="s">
        <v>799</v>
      </c>
      <c r="R376" s="493" t="s">
        <v>208</v>
      </c>
      <c r="S376" s="677" t="s">
        <v>2679</v>
      </c>
      <c r="T376" s="659" t="s">
        <v>801</v>
      </c>
      <c r="U376" s="678">
        <v>28590</v>
      </c>
      <c r="V376" s="659">
        <f ca="1">DATEDIF('41.6월마스터취합파일(Before)'!$U376,TODAY(),"Y")</f>
        <v>47</v>
      </c>
      <c r="W376" s="659">
        <v>77471781323</v>
      </c>
      <c r="X376" s="659" t="s">
        <v>733</v>
      </c>
      <c r="Y376" s="659" t="s">
        <v>734</v>
      </c>
      <c r="Z376" s="659" t="s">
        <v>274</v>
      </c>
      <c r="AA376" s="659" t="s">
        <v>274</v>
      </c>
      <c r="AB376" s="659" t="s">
        <v>2680</v>
      </c>
      <c r="AC376" s="659"/>
      <c r="AD376" s="659"/>
      <c r="AE376" s="659"/>
      <c r="AF376" s="992" t="s">
        <v>1605</v>
      </c>
      <c r="AG376" s="992" t="s">
        <v>682</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456"/>
      <c r="C377" s="659">
        <v>363</v>
      </c>
      <c r="D377" s="659" t="s">
        <v>2800</v>
      </c>
      <c r="E377" s="659">
        <f t="shared" si="5"/>
        <v>344</v>
      </c>
      <c r="F377" s="659" t="s">
        <v>2635</v>
      </c>
      <c r="G377" s="659" t="s">
        <v>2678</v>
      </c>
      <c r="H377" s="1008" t="s">
        <v>208</v>
      </c>
      <c r="I377" s="1082" t="s">
        <v>2677</v>
      </c>
      <c r="J377" s="1071" t="s">
        <v>2677</v>
      </c>
      <c r="K377" s="1012" t="s">
        <v>726</v>
      </c>
      <c r="L377" s="1012"/>
      <c r="M377" s="501" t="s">
        <v>727</v>
      </c>
      <c r="N377" s="677"/>
      <c r="O377" s="666" t="s">
        <v>390</v>
      </c>
      <c r="P377" s="666" t="s">
        <v>69</v>
      </c>
      <c r="Q377" s="1000" t="s">
        <v>799</v>
      </c>
      <c r="R377" s="501" t="s">
        <v>2801</v>
      </c>
      <c r="S377" s="677" t="s">
        <v>2804</v>
      </c>
      <c r="T377" s="659" t="s">
        <v>801</v>
      </c>
      <c r="U377" s="678">
        <v>27947</v>
      </c>
      <c r="V377" s="659">
        <f ca="1">DATEDIF('41.6월마스터취합파일(Before)'!$U377,TODAY(),"Y")</f>
        <v>49</v>
      </c>
      <c r="W377" s="659" t="s">
        <v>2393</v>
      </c>
      <c r="X377" s="659" t="s">
        <v>733</v>
      </c>
      <c r="Y377" s="659" t="s">
        <v>734</v>
      </c>
      <c r="Z377" s="659" t="s">
        <v>274</v>
      </c>
      <c r="AA377" s="659" t="s">
        <v>274</v>
      </c>
      <c r="AB377" s="659" t="s">
        <v>2680</v>
      </c>
      <c r="AC377" s="659"/>
      <c r="AD377" s="659"/>
      <c r="AE377" s="659"/>
      <c r="AF377" s="992" t="s">
        <v>1605</v>
      </c>
      <c r="AG377" s="992" t="s">
        <v>682</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456"/>
      <c r="C378" s="659">
        <v>364</v>
      </c>
      <c r="D378" s="659" t="s">
        <v>2745</v>
      </c>
      <c r="E378" s="659">
        <f t="shared" si="5"/>
        <v>345</v>
      </c>
      <c r="F378" s="659" t="s">
        <v>2635</v>
      </c>
      <c r="G378" s="659" t="s">
        <v>2678</v>
      </c>
      <c r="H378" s="1008" t="s">
        <v>208</v>
      </c>
      <c r="I378" s="1082" t="s">
        <v>2677</v>
      </c>
      <c r="J378" s="1071" t="s">
        <v>2677</v>
      </c>
      <c r="K378" s="1012" t="s">
        <v>726</v>
      </c>
      <c r="L378" s="1072"/>
      <c r="M378" s="504" t="s">
        <v>727</v>
      </c>
      <c r="N378" s="677"/>
      <c r="O378" s="666" t="s">
        <v>197</v>
      </c>
      <c r="P378" s="666"/>
      <c r="Q378" s="1000" t="s">
        <v>799</v>
      </c>
      <c r="R378" s="504" t="s">
        <v>211</v>
      </c>
      <c r="S378" s="677" t="s">
        <v>2747</v>
      </c>
      <c r="T378" s="659" t="s">
        <v>801</v>
      </c>
      <c r="U378" s="678">
        <v>27135</v>
      </c>
      <c r="V378" s="659">
        <f ca="1">DATEDIF('41.6월마스터취합파일(Before)'!$U378,TODAY(),"Y")</f>
        <v>51</v>
      </c>
      <c r="W378" s="659">
        <v>77081287047</v>
      </c>
      <c r="X378" s="659" t="s">
        <v>733</v>
      </c>
      <c r="Y378" s="659" t="s">
        <v>734</v>
      </c>
      <c r="Z378" s="659" t="s">
        <v>274</v>
      </c>
      <c r="AA378" s="659" t="s">
        <v>274</v>
      </c>
      <c r="AB378" s="659" t="s">
        <v>687</v>
      </c>
      <c r="AC378" s="659"/>
      <c r="AD378" s="659"/>
      <c r="AE378" s="659"/>
      <c r="AF378" s="992" t="s">
        <v>1605</v>
      </c>
      <c r="AG378" s="992" t="s">
        <v>682</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456"/>
      <c r="C379" s="659">
        <v>365</v>
      </c>
      <c r="D379" s="659" t="s">
        <v>2702</v>
      </c>
      <c r="E379" s="659">
        <f t="shared" si="5"/>
        <v>346</v>
      </c>
      <c r="F379" s="659" t="s">
        <v>2635</v>
      </c>
      <c r="G379" s="659" t="s">
        <v>2678</v>
      </c>
      <c r="H379" s="1008" t="s">
        <v>208</v>
      </c>
      <c r="I379" s="1082" t="s">
        <v>2677</v>
      </c>
      <c r="J379" s="1071" t="s">
        <v>2702</v>
      </c>
      <c r="K379" s="1077" t="s">
        <v>2703</v>
      </c>
      <c r="L379" s="1072"/>
      <c r="M379" s="493" t="s">
        <v>765</v>
      </c>
      <c r="N379" s="677"/>
      <c r="O379" s="666" t="s">
        <v>69</v>
      </c>
      <c r="P379" s="666"/>
      <c r="Q379" s="1000" t="s">
        <v>799</v>
      </c>
      <c r="R379" s="493" t="s">
        <v>209</v>
      </c>
      <c r="S379" s="677" t="s">
        <v>2704</v>
      </c>
      <c r="T379" s="659" t="s">
        <v>801</v>
      </c>
      <c r="U379" s="678">
        <v>23643</v>
      </c>
      <c r="V379" s="659">
        <f ca="1">DATEDIF('41.6월마스터취합파일(Before)'!$U379,TODAY(),"Y")</f>
        <v>61</v>
      </c>
      <c r="W379" s="659" t="s">
        <v>2705</v>
      </c>
      <c r="X379" s="659" t="s">
        <v>733</v>
      </c>
      <c r="Y379" s="659" t="s">
        <v>734</v>
      </c>
      <c r="Z379" s="659" t="s">
        <v>274</v>
      </c>
      <c r="AA379" s="659" t="s">
        <v>274</v>
      </c>
      <c r="AB379" s="659" t="s">
        <v>2680</v>
      </c>
      <c r="AC379" s="659"/>
      <c r="AD379" s="659"/>
      <c r="AE379" s="659"/>
      <c r="AF379" s="992" t="s">
        <v>1605</v>
      </c>
      <c r="AG379" s="992" t="s">
        <v>682</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456"/>
      <c r="C380" s="659">
        <v>366</v>
      </c>
      <c r="D380" s="659" t="s">
        <v>2703</v>
      </c>
      <c r="E380" s="659">
        <f t="shared" si="5"/>
        <v>347</v>
      </c>
      <c r="F380" s="659" t="s">
        <v>2635</v>
      </c>
      <c r="G380" s="659" t="s">
        <v>2678</v>
      </c>
      <c r="H380" s="1008" t="s">
        <v>208</v>
      </c>
      <c r="I380" s="1082" t="s">
        <v>2677</v>
      </c>
      <c r="J380" s="1071" t="s">
        <v>2702</v>
      </c>
      <c r="K380" s="1077" t="s">
        <v>2703</v>
      </c>
      <c r="L380" s="1072"/>
      <c r="M380" s="501" t="s">
        <v>765</v>
      </c>
      <c r="N380" s="677"/>
      <c r="O380" s="666" t="s">
        <v>84</v>
      </c>
      <c r="P380" s="666"/>
      <c r="Q380" s="1000" t="s">
        <v>850</v>
      </c>
      <c r="R380" s="501" t="s">
        <v>2706</v>
      </c>
      <c r="S380" s="677" t="s">
        <v>2707</v>
      </c>
      <c r="T380" s="659" t="s">
        <v>801</v>
      </c>
      <c r="U380" s="678">
        <v>18216</v>
      </c>
      <c r="V380" s="659">
        <f ca="1">DATEDIF('41.6월마스터취합파일(Before)'!$U380,TODAY(),"Y")</f>
        <v>76</v>
      </c>
      <c r="W380" s="659" t="s">
        <v>2708</v>
      </c>
      <c r="X380" s="659" t="s">
        <v>733</v>
      </c>
      <c r="Y380" s="659" t="s">
        <v>734</v>
      </c>
      <c r="Z380" s="659" t="s">
        <v>740</v>
      </c>
      <c r="AA380" s="659" t="s">
        <v>274</v>
      </c>
      <c r="AB380" s="659" t="s">
        <v>793</v>
      </c>
      <c r="AC380" s="659"/>
      <c r="AD380" s="659"/>
      <c r="AE380" s="659"/>
      <c r="AF380" s="992" t="s">
        <v>1605</v>
      </c>
      <c r="AG380" s="992" t="s">
        <v>682</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367</v>
      </c>
      <c r="D381" s="659" t="s">
        <v>2709</v>
      </c>
      <c r="E381" s="659">
        <f t="shared" si="5"/>
        <v>348</v>
      </c>
      <c r="F381" s="659" t="s">
        <v>2635</v>
      </c>
      <c r="G381" s="659" t="s">
        <v>2678</v>
      </c>
      <c r="H381" s="1008" t="s">
        <v>208</v>
      </c>
      <c r="I381" s="1082" t="s">
        <v>2677</v>
      </c>
      <c r="J381" s="1071" t="s">
        <v>2702</v>
      </c>
      <c r="K381" s="1077" t="s">
        <v>2703</v>
      </c>
      <c r="L381" s="1072"/>
      <c r="M381" s="501" t="s">
        <v>765</v>
      </c>
      <c r="N381" s="677"/>
      <c r="O381" s="666"/>
      <c r="P381" s="666"/>
      <c r="Q381" s="1000" t="s">
        <v>850</v>
      </c>
      <c r="R381" s="501" t="s">
        <v>259</v>
      </c>
      <c r="S381" s="677" t="s">
        <v>2710</v>
      </c>
      <c r="T381" s="659" t="s">
        <v>801</v>
      </c>
      <c r="U381" s="678">
        <v>18323</v>
      </c>
      <c r="V381" s="659">
        <f ca="1">DATEDIF('41.6월마스터취합파일(Before)'!$U381,TODAY(),"Y")</f>
        <v>75</v>
      </c>
      <c r="W381" s="659" t="s">
        <v>2711</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457"/>
      <c r="B382" s="456"/>
      <c r="C382" s="659">
        <v>368</v>
      </c>
      <c r="D382" s="659" t="s">
        <v>2712</v>
      </c>
      <c r="E382" s="659">
        <f t="shared" si="5"/>
        <v>349</v>
      </c>
      <c r="F382" s="659" t="s">
        <v>2635</v>
      </c>
      <c r="G382" s="659" t="s">
        <v>2678</v>
      </c>
      <c r="H382" s="1008" t="s">
        <v>208</v>
      </c>
      <c r="I382" s="1082" t="s">
        <v>2677</v>
      </c>
      <c r="J382" s="1071" t="s">
        <v>2702</v>
      </c>
      <c r="K382" s="1077" t="s">
        <v>2703</v>
      </c>
      <c r="L382" s="1012"/>
      <c r="M382" s="501" t="s">
        <v>765</v>
      </c>
      <c r="N382" s="677"/>
      <c r="O382" s="666"/>
      <c r="P382" s="666"/>
      <c r="Q382" s="1000" t="s">
        <v>850</v>
      </c>
      <c r="R382" s="501" t="s">
        <v>284</v>
      </c>
      <c r="S382" s="677" t="s">
        <v>2713</v>
      </c>
      <c r="T382" s="659" t="s">
        <v>801</v>
      </c>
      <c r="U382" s="678">
        <v>18840</v>
      </c>
      <c r="V382" s="659">
        <f ca="1">DATEDIF('41.6월마스터취합파일(Before)'!$U382,TODAY(),"Y")</f>
        <v>74</v>
      </c>
      <c r="W382" s="659" t="s">
        <v>2714</v>
      </c>
      <c r="X382" s="659" t="s">
        <v>733</v>
      </c>
      <c r="Y382" s="659" t="s">
        <v>734</v>
      </c>
      <c r="Z382" s="659" t="s">
        <v>274</v>
      </c>
      <c r="AA382" s="659" t="s">
        <v>274</v>
      </c>
      <c r="AB382" s="659" t="s">
        <v>2680</v>
      </c>
      <c r="AC382" s="659"/>
      <c r="AD382" s="659"/>
      <c r="AE382" s="659"/>
      <c r="AF382" s="992" t="s">
        <v>1605</v>
      </c>
      <c r="AG382" s="992" t="s">
        <v>682</v>
      </c>
      <c r="AH382" s="500"/>
      <c r="AI382" s="500"/>
      <c r="AJ382" s="500"/>
      <c r="AK382" s="500"/>
      <c r="AL382" s="500"/>
      <c r="AM382" s="500"/>
      <c r="AN382" s="500"/>
      <c r="AO382" s="500"/>
      <c r="AP382" s="500"/>
      <c r="AQ382" s="500"/>
      <c r="AR382" s="500"/>
      <c r="AS382" s="500"/>
      <c r="AT382" s="500"/>
      <c r="AU382" s="500"/>
      <c r="AV382" s="500"/>
      <c r="AW382" s="500"/>
      <c r="AX382" s="500"/>
      <c r="AY382" s="500"/>
    </row>
    <row r="383" spans="1:51" ht="15.75" customHeight="1">
      <c r="A383" s="457"/>
      <c r="B383" s="456"/>
      <c r="C383" s="659">
        <v>369</v>
      </c>
      <c r="D383" s="659" t="s">
        <v>2715</v>
      </c>
      <c r="E383" s="659">
        <f t="shared" si="5"/>
        <v>350</v>
      </c>
      <c r="F383" s="659" t="s">
        <v>2635</v>
      </c>
      <c r="G383" s="659" t="s">
        <v>2678</v>
      </c>
      <c r="H383" s="1008" t="s">
        <v>208</v>
      </c>
      <c r="I383" s="1082" t="s">
        <v>2677</v>
      </c>
      <c r="J383" s="1071" t="s">
        <v>2702</v>
      </c>
      <c r="K383" s="1077" t="s">
        <v>2703</v>
      </c>
      <c r="L383" s="1012"/>
      <c r="M383" s="501" t="s">
        <v>765</v>
      </c>
      <c r="N383" s="677"/>
      <c r="O383" s="666" t="s">
        <v>197</v>
      </c>
      <c r="P383" s="666"/>
      <c r="Q383" s="1000" t="s">
        <v>799</v>
      </c>
      <c r="R383" s="501" t="s">
        <v>304</v>
      </c>
      <c r="S383" s="677" t="s">
        <v>2716</v>
      </c>
      <c r="T383" s="659" t="s">
        <v>801</v>
      </c>
      <c r="U383" s="678">
        <v>25024</v>
      </c>
      <c r="V383" s="659">
        <f ca="1">DATEDIF('41.6월마스터취합파일(Before)'!$U383,TODAY(),"Y")</f>
        <v>57</v>
      </c>
      <c r="W383" s="659" t="s">
        <v>2717</v>
      </c>
      <c r="X383" s="1075" t="s">
        <v>733</v>
      </c>
      <c r="Y383" s="659" t="s">
        <v>734</v>
      </c>
      <c r="Z383" s="659" t="s">
        <v>274</v>
      </c>
      <c r="AA383" s="659" t="s">
        <v>274</v>
      </c>
      <c r="AB383" s="659" t="s">
        <v>793</v>
      </c>
      <c r="AC383" s="659"/>
      <c r="AD383" s="659"/>
      <c r="AE383" s="659"/>
      <c r="AF383" s="992" t="s">
        <v>1605</v>
      </c>
      <c r="AG383" s="992" t="s">
        <v>682</v>
      </c>
      <c r="AH383" s="500"/>
      <c r="AI383" s="500"/>
      <c r="AJ383" s="500"/>
      <c r="AK383" s="500"/>
      <c r="AL383" s="500"/>
      <c r="AM383" s="500"/>
      <c r="AN383" s="500"/>
      <c r="AO383" s="500"/>
      <c r="AP383" s="500"/>
      <c r="AQ383" s="500"/>
      <c r="AR383" s="500"/>
      <c r="AS383" s="500"/>
      <c r="AT383" s="500"/>
      <c r="AU383" s="500"/>
      <c r="AV383" s="500"/>
      <c r="AW383" s="500"/>
      <c r="AX383" s="500"/>
      <c r="AY383" s="500"/>
    </row>
    <row r="384" spans="1:51" ht="15.75" customHeight="1">
      <c r="A384" s="457"/>
      <c r="B384" s="456"/>
      <c r="C384" s="659">
        <v>370</v>
      </c>
      <c r="D384" s="659" t="s">
        <v>2467</v>
      </c>
      <c r="E384" s="659">
        <f t="shared" si="5"/>
        <v>351</v>
      </c>
      <c r="F384" s="659" t="s">
        <v>2635</v>
      </c>
      <c r="G384" s="659" t="s">
        <v>2678</v>
      </c>
      <c r="H384" s="1008" t="s">
        <v>208</v>
      </c>
      <c r="I384" s="1082" t="s">
        <v>2677</v>
      </c>
      <c r="J384" s="1071" t="s">
        <v>2702</v>
      </c>
      <c r="K384" s="1077" t="s">
        <v>2703</v>
      </c>
      <c r="L384" s="1012"/>
      <c r="M384" s="501" t="s">
        <v>765</v>
      </c>
      <c r="N384" s="677"/>
      <c r="O384" s="666"/>
      <c r="P384" s="666"/>
      <c r="Q384" s="1000" t="s">
        <v>799</v>
      </c>
      <c r="R384" s="501" t="s">
        <v>2468</v>
      </c>
      <c r="S384" s="677" t="s">
        <v>2469</v>
      </c>
      <c r="T384" s="659" t="s">
        <v>801</v>
      </c>
      <c r="U384" s="678">
        <v>20280</v>
      </c>
      <c r="V384" s="659">
        <f ca="1">DATEDIF('41.6월마스터취합파일(Before)'!$U384,TODAY(),"Y")</f>
        <v>70</v>
      </c>
      <c r="W384" s="659" t="s">
        <v>2470</v>
      </c>
      <c r="X384" s="659" t="s">
        <v>733</v>
      </c>
      <c r="Y384" s="659" t="s">
        <v>734</v>
      </c>
      <c r="Z384" s="659" t="s">
        <v>274</v>
      </c>
      <c r="AA384" s="659" t="s">
        <v>274</v>
      </c>
      <c r="AB384" s="659" t="s">
        <v>793</v>
      </c>
      <c r="AC384" s="659"/>
      <c r="AD384" s="659"/>
      <c r="AE384" s="659"/>
      <c r="AF384" s="992" t="s">
        <v>1605</v>
      </c>
      <c r="AG384" s="992" t="s">
        <v>682</v>
      </c>
      <c r="AH384" s="500"/>
      <c r="AI384" s="500"/>
      <c r="AJ384" s="500"/>
      <c r="AK384" s="500"/>
      <c r="AL384" s="500"/>
      <c r="AM384" s="500"/>
      <c r="AN384" s="500"/>
      <c r="AO384" s="500"/>
      <c r="AP384" s="500"/>
      <c r="AQ384" s="500"/>
      <c r="AR384" s="500"/>
      <c r="AS384" s="500"/>
      <c r="AT384" s="500"/>
      <c r="AU384" s="500"/>
      <c r="AV384" s="500"/>
      <c r="AW384" s="500"/>
      <c r="AX384" s="500"/>
      <c r="AY384" s="500"/>
    </row>
    <row r="385" spans="1:51" ht="15.75" customHeight="1">
      <c r="A385" s="457"/>
      <c r="B385" s="456"/>
      <c r="C385" s="659">
        <v>371</v>
      </c>
      <c r="D385" s="659" t="s">
        <v>2718</v>
      </c>
      <c r="E385" s="659">
        <f t="shared" si="5"/>
        <v>352</v>
      </c>
      <c r="F385" s="659" t="s">
        <v>2635</v>
      </c>
      <c r="G385" s="659" t="s">
        <v>2678</v>
      </c>
      <c r="H385" s="1008" t="s">
        <v>208</v>
      </c>
      <c r="I385" s="1082" t="s">
        <v>2677</v>
      </c>
      <c r="J385" s="1071" t="s">
        <v>2702</v>
      </c>
      <c r="K385" s="1077" t="s">
        <v>2703</v>
      </c>
      <c r="L385" s="1012"/>
      <c r="M385" s="504" t="s">
        <v>765</v>
      </c>
      <c r="N385" s="677"/>
      <c r="O385" s="666"/>
      <c r="P385" s="666"/>
      <c r="Q385" s="1000" t="s">
        <v>799</v>
      </c>
      <c r="R385" s="504" t="s">
        <v>2719</v>
      </c>
      <c r="S385" s="677" t="s">
        <v>2720</v>
      </c>
      <c r="T385" s="659" t="s">
        <v>801</v>
      </c>
      <c r="U385" s="678">
        <v>29360</v>
      </c>
      <c r="V385" s="659">
        <f ca="1">DATEDIF('41.6월마스터취합파일(Before)'!$U385,TODAY(),"Y")</f>
        <v>45</v>
      </c>
      <c r="W385" s="659" t="s">
        <v>2721</v>
      </c>
      <c r="X385" s="659" t="s">
        <v>778</v>
      </c>
      <c r="Y385" s="659" t="s">
        <v>792</v>
      </c>
      <c r="Z385" s="659" t="s">
        <v>274</v>
      </c>
      <c r="AA385" s="659" t="s">
        <v>274</v>
      </c>
      <c r="AB385" s="659" t="s">
        <v>793</v>
      </c>
      <c r="AC385" s="659" t="s">
        <v>786</v>
      </c>
      <c r="AD385" s="659" t="s">
        <v>787</v>
      </c>
      <c r="AE385" s="659"/>
      <c r="AF385" s="992" t="s">
        <v>1605</v>
      </c>
      <c r="AG385" s="992" t="s">
        <v>682</v>
      </c>
      <c r="AH385" s="500"/>
      <c r="AI385" s="500"/>
      <c r="AJ385" s="500"/>
      <c r="AK385" s="500"/>
      <c r="AL385" s="500"/>
      <c r="AM385" s="500"/>
      <c r="AN385" s="500"/>
      <c r="AO385" s="500"/>
      <c r="AP385" s="500"/>
      <c r="AQ385" s="500"/>
      <c r="AR385" s="500"/>
      <c r="AS385" s="500"/>
      <c r="AT385" s="500"/>
      <c r="AU385" s="500"/>
      <c r="AV385" s="500"/>
      <c r="AW385" s="500"/>
      <c r="AX385" s="500"/>
      <c r="AY385" s="500"/>
    </row>
    <row r="386" spans="1:51" ht="15.75" customHeight="1">
      <c r="A386" s="457"/>
      <c r="B386" s="456"/>
      <c r="C386" s="659">
        <v>372</v>
      </c>
      <c r="D386" s="659" t="s">
        <v>2722</v>
      </c>
      <c r="E386" s="659">
        <f t="shared" si="5"/>
        <v>353</v>
      </c>
      <c r="F386" s="659" t="s">
        <v>2635</v>
      </c>
      <c r="G386" s="659" t="s">
        <v>2678</v>
      </c>
      <c r="H386" s="1008" t="s">
        <v>208</v>
      </c>
      <c r="I386" s="1082" t="s">
        <v>2677</v>
      </c>
      <c r="J386" s="1071" t="s">
        <v>2722</v>
      </c>
      <c r="K386" s="1012" t="s">
        <v>726</v>
      </c>
      <c r="L386" s="1072"/>
      <c r="M386" s="493" t="s">
        <v>841</v>
      </c>
      <c r="N386" s="677"/>
      <c r="O386" s="666" t="s">
        <v>197</v>
      </c>
      <c r="P386" s="666"/>
      <c r="Q386" s="1000" t="s">
        <v>766</v>
      </c>
      <c r="R386" s="493" t="s">
        <v>2723</v>
      </c>
      <c r="S386" s="677" t="s">
        <v>2724</v>
      </c>
      <c r="T386" s="659" t="s">
        <v>731</v>
      </c>
      <c r="U386" s="678">
        <v>37183</v>
      </c>
      <c r="V386" s="659">
        <f ca="1">DATEDIF('41.6월마스터취합파일(Before)'!$U386,TODAY(),"Y")</f>
        <v>24</v>
      </c>
      <c r="W386" s="659" t="s">
        <v>2725</v>
      </c>
      <c r="X386" s="659" t="s">
        <v>769</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373</v>
      </c>
      <c r="D387" s="659" t="s">
        <v>1333</v>
      </c>
      <c r="E387" s="659">
        <f t="shared" si="5"/>
        <v>354</v>
      </c>
      <c r="F387" s="659" t="s">
        <v>2635</v>
      </c>
      <c r="G387" s="659" t="s">
        <v>2678</v>
      </c>
      <c r="H387" s="1008" t="s">
        <v>208</v>
      </c>
      <c r="I387" s="1082" t="s">
        <v>2677</v>
      </c>
      <c r="J387" s="1071" t="s">
        <v>2722</v>
      </c>
      <c r="K387" s="1072" t="s">
        <v>726</v>
      </c>
      <c r="L387" s="1012"/>
      <c r="M387" s="501" t="s">
        <v>841</v>
      </c>
      <c r="N387" s="677"/>
      <c r="O387" s="666" t="s">
        <v>197</v>
      </c>
      <c r="P387" s="666"/>
      <c r="Q387" s="1000" t="s">
        <v>766</v>
      </c>
      <c r="R387" s="501" t="s">
        <v>2726</v>
      </c>
      <c r="S387" s="677" t="s">
        <v>2727</v>
      </c>
      <c r="T387" s="659" t="s">
        <v>731</v>
      </c>
      <c r="U387" s="678">
        <v>38152</v>
      </c>
      <c r="V387" s="659">
        <f ca="1">DATEDIF('41.6월마스터취합파일(Before)'!$U387,TODAY(),"Y")</f>
        <v>21</v>
      </c>
      <c r="W387" s="659" t="s">
        <v>2728</v>
      </c>
      <c r="X387" s="1084" t="s">
        <v>769</v>
      </c>
      <c r="Y387" s="1075" t="s">
        <v>734</v>
      </c>
      <c r="Z387" s="659" t="s">
        <v>676</v>
      </c>
      <c r="AA387" s="659" t="s">
        <v>274</v>
      </c>
      <c r="AB387" s="659" t="s">
        <v>2648</v>
      </c>
      <c r="AC387" s="659"/>
      <c r="AD387" s="659"/>
      <c r="AE387" s="659" t="s">
        <v>771</v>
      </c>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374</v>
      </c>
      <c r="D388" s="659" t="s">
        <v>2729</v>
      </c>
      <c r="E388" s="659">
        <f t="shared" si="5"/>
        <v>355</v>
      </c>
      <c r="F388" s="659" t="s">
        <v>2635</v>
      </c>
      <c r="G388" s="659" t="s">
        <v>2678</v>
      </c>
      <c r="H388" s="1008" t="s">
        <v>208</v>
      </c>
      <c r="I388" s="1082" t="s">
        <v>2677</v>
      </c>
      <c r="J388" s="1071" t="s">
        <v>2722</v>
      </c>
      <c r="K388" s="1012" t="s">
        <v>726</v>
      </c>
      <c r="L388" s="1072"/>
      <c r="M388" s="501" t="s">
        <v>841</v>
      </c>
      <c r="N388" s="677"/>
      <c r="O388" s="666"/>
      <c r="P388" s="666"/>
      <c r="Q388" s="1000" t="s">
        <v>766</v>
      </c>
      <c r="R388" s="501" t="s">
        <v>2730</v>
      </c>
      <c r="S388" s="677" t="s">
        <v>2731</v>
      </c>
      <c r="T388" s="659" t="s">
        <v>731</v>
      </c>
      <c r="U388" s="678">
        <v>36511</v>
      </c>
      <c r="V388" s="659">
        <f ca="1">DATEDIF('41.6월마스터취합파일(Before)'!$U388,TODAY(),"Y")</f>
        <v>26</v>
      </c>
      <c r="W388" s="659" t="s">
        <v>2732</v>
      </c>
      <c r="X388" s="1084" t="s">
        <v>769</v>
      </c>
      <c r="Y388" s="1075" t="s">
        <v>734</v>
      </c>
      <c r="Z388" s="659" t="s">
        <v>274</v>
      </c>
      <c r="AA388" s="659" t="s">
        <v>274</v>
      </c>
      <c r="AB388" s="659" t="s">
        <v>2733</v>
      </c>
      <c r="AC388" s="659"/>
      <c r="AD388" s="659"/>
      <c r="AE388" s="659" t="s">
        <v>1053</v>
      </c>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375</v>
      </c>
      <c r="D389" s="659" t="s">
        <v>2741</v>
      </c>
      <c r="E389" s="659">
        <f t="shared" si="5"/>
        <v>356</v>
      </c>
      <c r="F389" s="659" t="s">
        <v>2635</v>
      </c>
      <c r="G389" s="659" t="s">
        <v>2678</v>
      </c>
      <c r="H389" s="1008" t="s">
        <v>208</v>
      </c>
      <c r="I389" s="1082" t="s">
        <v>2677</v>
      </c>
      <c r="J389" s="1071" t="s">
        <v>2722</v>
      </c>
      <c r="K389" s="1012" t="s">
        <v>726</v>
      </c>
      <c r="L389" s="1072"/>
      <c r="M389" s="504" t="s">
        <v>841</v>
      </c>
      <c r="N389" s="677"/>
      <c r="O389" s="666"/>
      <c r="P389" s="666"/>
      <c r="Q389" s="1000" t="s">
        <v>766</v>
      </c>
      <c r="R389" s="504" t="s">
        <v>2742</v>
      </c>
      <c r="S389" s="677" t="s">
        <v>2743</v>
      </c>
      <c r="T389" s="659" t="s">
        <v>801</v>
      </c>
      <c r="U389" s="678">
        <v>37974</v>
      </c>
      <c r="V389" s="659">
        <f ca="1">DATEDIF('41.6월마스터취합파일(Before)'!$U389,TODAY(),"Y")</f>
        <v>22</v>
      </c>
      <c r="W389" s="659" t="s">
        <v>2744</v>
      </c>
      <c r="X389" s="659" t="s">
        <v>778</v>
      </c>
      <c r="Y389" s="659" t="s">
        <v>792</v>
      </c>
      <c r="Z389" s="659" t="s">
        <v>274</v>
      </c>
      <c r="AA389" s="659" t="s">
        <v>274</v>
      </c>
      <c r="AB389" s="659" t="s">
        <v>793</v>
      </c>
      <c r="AC389" s="659" t="s">
        <v>786</v>
      </c>
      <c r="AD389" s="659" t="s">
        <v>787</v>
      </c>
      <c r="AE389" s="659" t="s">
        <v>1053</v>
      </c>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376</v>
      </c>
      <c r="D390" s="659" t="s">
        <v>2800</v>
      </c>
      <c r="E390" s="659">
        <f t="shared" si="5"/>
        <v>356</v>
      </c>
      <c r="F390" s="659"/>
      <c r="G390" s="659" t="s">
        <v>2805</v>
      </c>
      <c r="H390" s="1008" t="s">
        <v>2801</v>
      </c>
      <c r="I390" s="1082" t="s">
        <v>2800</v>
      </c>
      <c r="J390" s="1071" t="s">
        <v>2800</v>
      </c>
      <c r="K390" s="1077" t="s">
        <v>2802</v>
      </c>
      <c r="L390" s="1072" t="s">
        <v>2803</v>
      </c>
      <c r="M390" s="493" t="s">
        <v>727</v>
      </c>
      <c r="N390" s="677"/>
      <c r="O390" s="666" t="s">
        <v>390</v>
      </c>
      <c r="P390" s="666"/>
      <c r="Q390" s="1000"/>
      <c r="R390" s="493" t="s">
        <v>2801</v>
      </c>
      <c r="S390" s="677" t="s">
        <v>2804</v>
      </c>
      <c r="T390" s="659"/>
      <c r="U390" s="678"/>
      <c r="V390" s="659">
        <f ca="1">DATEDIF('41.6월마스터취합파일(Before)'!$U390,TODAY(),"Y")</f>
        <v>126</v>
      </c>
      <c r="W390" s="659"/>
      <c r="X390" s="659"/>
      <c r="Y390" s="659"/>
      <c r="Z390" s="659"/>
      <c r="AA390" s="659"/>
      <c r="AB390" s="659"/>
      <c r="AC390" s="659" t="s">
        <v>1012</v>
      </c>
      <c r="AD390" s="659"/>
      <c r="AE390" s="659"/>
      <c r="AF390" s="992"/>
      <c r="AG390" s="992"/>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377</v>
      </c>
      <c r="D391" s="659" t="s">
        <v>2802</v>
      </c>
      <c r="E391" s="659">
        <f t="shared" si="5"/>
        <v>357</v>
      </c>
      <c r="F391" s="659" t="s">
        <v>2635</v>
      </c>
      <c r="G391" s="659" t="s">
        <v>2805</v>
      </c>
      <c r="H391" s="1008" t="s">
        <v>2801</v>
      </c>
      <c r="I391" s="1082" t="s">
        <v>2800</v>
      </c>
      <c r="J391" s="1071" t="s">
        <v>2800</v>
      </c>
      <c r="K391" s="1077" t="s">
        <v>2802</v>
      </c>
      <c r="L391" s="1072" t="s">
        <v>2803</v>
      </c>
      <c r="M391" s="501" t="s">
        <v>727</v>
      </c>
      <c r="N391" s="677" t="s">
        <v>365</v>
      </c>
      <c r="O391" s="666" t="s">
        <v>519</v>
      </c>
      <c r="P391" s="666"/>
      <c r="Q391" s="1000" t="s">
        <v>799</v>
      </c>
      <c r="R391" s="501" t="s">
        <v>408</v>
      </c>
      <c r="S391" s="677" t="s">
        <v>2806</v>
      </c>
      <c r="T391" s="659" t="s">
        <v>801</v>
      </c>
      <c r="U391" s="678">
        <v>28886</v>
      </c>
      <c r="V391" s="659">
        <f ca="1">DATEDIF('41.6월마스터취합파일(Before)'!$U391,TODAY(),"Y")</f>
        <v>46</v>
      </c>
      <c r="W391" s="659" t="s">
        <v>2807</v>
      </c>
      <c r="X391" s="659" t="s">
        <v>778</v>
      </c>
      <c r="Y391" s="659" t="s">
        <v>792</v>
      </c>
      <c r="Z391" s="659" t="s">
        <v>274</v>
      </c>
      <c r="AA391" s="659" t="s">
        <v>274</v>
      </c>
      <c r="AB391" s="659" t="s">
        <v>2653</v>
      </c>
      <c r="AC391" s="659"/>
      <c r="AD391" s="659"/>
      <c r="AE391" s="659" t="s">
        <v>868</v>
      </c>
      <c r="AF391" s="992" t="s">
        <v>1605</v>
      </c>
      <c r="AG391" s="992" t="s">
        <v>688</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378</v>
      </c>
      <c r="D392" s="659" t="s">
        <v>2803</v>
      </c>
      <c r="E392" s="659">
        <f t="shared" si="5"/>
        <v>358</v>
      </c>
      <c r="F392" s="659" t="s">
        <v>2635</v>
      </c>
      <c r="G392" s="659" t="s">
        <v>2805</v>
      </c>
      <c r="H392" s="1008" t="s">
        <v>2801</v>
      </c>
      <c r="I392" s="1082" t="s">
        <v>2800</v>
      </c>
      <c r="J392" s="1071" t="s">
        <v>2800</v>
      </c>
      <c r="K392" s="1077" t="s">
        <v>2802</v>
      </c>
      <c r="L392" s="1072" t="s">
        <v>2803</v>
      </c>
      <c r="M392" s="501" t="s">
        <v>727</v>
      </c>
      <c r="N392" s="677" t="s">
        <v>365</v>
      </c>
      <c r="O392" s="666" t="s">
        <v>519</v>
      </c>
      <c r="P392" s="666"/>
      <c r="Q392" s="1000" t="s">
        <v>799</v>
      </c>
      <c r="R392" s="501" t="s">
        <v>429</v>
      </c>
      <c r="S392" s="677" t="s">
        <v>2808</v>
      </c>
      <c r="T392" s="659" t="s">
        <v>801</v>
      </c>
      <c r="U392" s="678">
        <v>31368</v>
      </c>
      <c r="V392" s="659">
        <f ca="1">DATEDIF('41.6월마스터취합파일(Before)'!$U392,TODAY(),"Y")</f>
        <v>40</v>
      </c>
      <c r="W392" s="659" t="s">
        <v>2809</v>
      </c>
      <c r="X392" s="659" t="s">
        <v>778</v>
      </c>
      <c r="Y392" s="659" t="s">
        <v>792</v>
      </c>
      <c r="Z392" s="659" t="s">
        <v>274</v>
      </c>
      <c r="AA392" s="659" t="s">
        <v>274</v>
      </c>
      <c r="AB392" s="659" t="s">
        <v>2764</v>
      </c>
      <c r="AC392" s="659"/>
      <c r="AD392" s="659"/>
      <c r="AE392" s="659" t="s">
        <v>868</v>
      </c>
      <c r="AF392" s="992" t="s">
        <v>1605</v>
      </c>
      <c r="AG392" s="992" t="s">
        <v>688</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379</v>
      </c>
      <c r="D393" s="659" t="s">
        <v>2810</v>
      </c>
      <c r="E393" s="659">
        <f t="shared" si="5"/>
        <v>359</v>
      </c>
      <c r="F393" s="659" t="s">
        <v>2635</v>
      </c>
      <c r="G393" s="659" t="s">
        <v>2805</v>
      </c>
      <c r="H393" s="1008" t="s">
        <v>2801</v>
      </c>
      <c r="I393" s="1082" t="s">
        <v>2800</v>
      </c>
      <c r="J393" s="1071" t="s">
        <v>2800</v>
      </c>
      <c r="K393" s="1077" t="s">
        <v>2802</v>
      </c>
      <c r="L393" s="1072" t="s">
        <v>2803</v>
      </c>
      <c r="M393" s="501" t="s">
        <v>727</v>
      </c>
      <c r="N393" s="677" t="s">
        <v>365</v>
      </c>
      <c r="O393" s="666"/>
      <c r="P393" s="666"/>
      <c r="Q393" s="1000" t="s">
        <v>799</v>
      </c>
      <c r="R393" s="501" t="s">
        <v>2811</v>
      </c>
      <c r="S393" s="677" t="s">
        <v>2812</v>
      </c>
      <c r="T393" s="659" t="s">
        <v>801</v>
      </c>
      <c r="U393" s="678">
        <v>32528</v>
      </c>
      <c r="V393" s="659">
        <f ca="1">DATEDIF('41.6월마스터취합파일(Before)'!$U393,TODAY(),"Y")</f>
        <v>37</v>
      </c>
      <c r="W393" s="659" t="s">
        <v>2813</v>
      </c>
      <c r="X393" s="659" t="s">
        <v>778</v>
      </c>
      <c r="Y393" s="659" t="s">
        <v>792</v>
      </c>
      <c r="Z393" s="659" t="s">
        <v>274</v>
      </c>
      <c r="AA393" s="659" t="s">
        <v>274</v>
      </c>
      <c r="AB393" s="659" t="s">
        <v>2814</v>
      </c>
      <c r="AC393" s="659"/>
      <c r="AD393" s="659"/>
      <c r="AE393" s="659" t="s">
        <v>868</v>
      </c>
      <c r="AF393" s="992" t="s">
        <v>1605</v>
      </c>
      <c r="AG393" s="992" t="s">
        <v>688</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380</v>
      </c>
      <c r="D394" s="659" t="s">
        <v>2815</v>
      </c>
      <c r="E394" s="659">
        <f t="shared" si="5"/>
        <v>360</v>
      </c>
      <c r="F394" s="659" t="s">
        <v>2635</v>
      </c>
      <c r="G394" s="659" t="s">
        <v>2805</v>
      </c>
      <c r="H394" s="1008" t="s">
        <v>2801</v>
      </c>
      <c r="I394" s="1082" t="s">
        <v>2800</v>
      </c>
      <c r="J394" s="1071" t="s">
        <v>2800</v>
      </c>
      <c r="K394" s="1077" t="s">
        <v>2802</v>
      </c>
      <c r="L394" s="1072" t="s">
        <v>2803</v>
      </c>
      <c r="M394" s="501" t="s">
        <v>727</v>
      </c>
      <c r="N394" s="677" t="s">
        <v>365</v>
      </c>
      <c r="O394" s="666"/>
      <c r="P394" s="666"/>
      <c r="Q394" s="1000" t="s">
        <v>799</v>
      </c>
      <c r="R394" s="501" t="s">
        <v>470</v>
      </c>
      <c r="S394" s="677" t="s">
        <v>2816</v>
      </c>
      <c r="T394" s="659" t="s">
        <v>801</v>
      </c>
      <c r="U394" s="678">
        <v>33412</v>
      </c>
      <c r="V394" s="659">
        <f ca="1">DATEDIF('41.6월마스터취합파일(Before)'!$U394,TODAY(),"Y")</f>
        <v>34</v>
      </c>
      <c r="W394" s="659" t="s">
        <v>2817</v>
      </c>
      <c r="X394" s="659" t="s">
        <v>778</v>
      </c>
      <c r="Y394" s="659" t="s">
        <v>792</v>
      </c>
      <c r="Z394" s="659" t="s">
        <v>274</v>
      </c>
      <c r="AA394" s="659" t="s">
        <v>274</v>
      </c>
      <c r="AB394" s="659" t="s">
        <v>2764</v>
      </c>
      <c r="AC394" s="659"/>
      <c r="AD394" s="659"/>
      <c r="AE394" s="659" t="s">
        <v>868</v>
      </c>
      <c r="AF394" s="992" t="s">
        <v>1605</v>
      </c>
      <c r="AG394" s="992" t="s">
        <v>688</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381</v>
      </c>
      <c r="D395" s="659" t="s">
        <v>2818</v>
      </c>
      <c r="E395" s="659">
        <f t="shared" si="5"/>
        <v>361</v>
      </c>
      <c r="F395" s="659" t="s">
        <v>2635</v>
      </c>
      <c r="G395" s="659" t="s">
        <v>2805</v>
      </c>
      <c r="H395" s="1008" t="s">
        <v>2801</v>
      </c>
      <c r="I395" s="1082" t="s">
        <v>2800</v>
      </c>
      <c r="J395" s="1071" t="s">
        <v>2800</v>
      </c>
      <c r="K395" s="1077" t="s">
        <v>2802</v>
      </c>
      <c r="L395" s="1072" t="s">
        <v>2803</v>
      </c>
      <c r="M395" s="501" t="s">
        <v>727</v>
      </c>
      <c r="N395" s="677" t="s">
        <v>365</v>
      </c>
      <c r="O395" s="666"/>
      <c r="P395" s="666"/>
      <c r="Q395" s="1000" t="s">
        <v>799</v>
      </c>
      <c r="R395" s="504" t="s">
        <v>486</v>
      </c>
      <c r="S395" s="677" t="s">
        <v>2819</v>
      </c>
      <c r="T395" s="659" t="s">
        <v>801</v>
      </c>
      <c r="U395" s="678">
        <v>32543</v>
      </c>
      <c r="V395" s="659">
        <f ca="1">DATEDIF('41.6월마스터취합파일(Before)'!$U395,TODAY(),"Y")</f>
        <v>36</v>
      </c>
      <c r="W395" s="659" t="s">
        <v>2820</v>
      </c>
      <c r="X395" s="659" t="s">
        <v>778</v>
      </c>
      <c r="Y395" s="659" t="s">
        <v>792</v>
      </c>
      <c r="Z395" s="659" t="s">
        <v>846</v>
      </c>
      <c r="AA395" s="659" t="s">
        <v>846</v>
      </c>
      <c r="AB395" s="659" t="s">
        <v>2821</v>
      </c>
      <c r="AC395" s="659"/>
      <c r="AD395" s="659"/>
      <c r="AE395" s="659" t="s">
        <v>868</v>
      </c>
      <c r="AF395" s="992" t="s">
        <v>1605</v>
      </c>
      <c r="AG395" s="992" t="s">
        <v>688</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382</v>
      </c>
      <c r="D396" s="659" t="s">
        <v>2381</v>
      </c>
      <c r="E396" s="659">
        <f t="shared" si="5"/>
        <v>361</v>
      </c>
      <c r="F396" s="659"/>
      <c r="G396" s="659" t="s">
        <v>2805</v>
      </c>
      <c r="H396" s="1008" t="s">
        <v>2801</v>
      </c>
      <c r="I396" s="1082" t="s">
        <v>2800</v>
      </c>
      <c r="J396" s="1071" t="s">
        <v>2381</v>
      </c>
      <c r="K396" s="1077" t="s">
        <v>2822</v>
      </c>
      <c r="L396" s="1091"/>
      <c r="M396" s="493" t="s">
        <v>765</v>
      </c>
      <c r="N396" s="677"/>
      <c r="O396" s="666" t="s">
        <v>69</v>
      </c>
      <c r="P396" s="666"/>
      <c r="Q396" s="1000"/>
      <c r="R396" s="493" t="s">
        <v>280</v>
      </c>
      <c r="S396" s="677" t="s">
        <v>2382</v>
      </c>
      <c r="T396" s="659"/>
      <c r="U396" s="678"/>
      <c r="V396" s="659">
        <f ca="1">DATEDIF('41.6월마스터취합파일(Before)'!$U396,TODAY(),"Y")</f>
        <v>126</v>
      </c>
      <c r="W396" s="659"/>
      <c r="X396" s="659"/>
      <c r="Y396" s="659"/>
      <c r="Z396" s="659"/>
      <c r="AA396" s="659"/>
      <c r="AB396" s="659"/>
      <c r="AC396" s="659" t="s">
        <v>1012</v>
      </c>
      <c r="AD396" s="659"/>
      <c r="AE396" s="659"/>
      <c r="AF396" s="992"/>
      <c r="AG396" s="992"/>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457"/>
      <c r="B397" s="456"/>
      <c r="C397" s="659">
        <v>383</v>
      </c>
      <c r="D397" s="659" t="s">
        <v>2822</v>
      </c>
      <c r="E397" s="659">
        <f t="shared" si="5"/>
        <v>362</v>
      </c>
      <c r="F397" s="659" t="s">
        <v>2635</v>
      </c>
      <c r="G397" s="659" t="s">
        <v>2805</v>
      </c>
      <c r="H397" s="1008" t="s">
        <v>2801</v>
      </c>
      <c r="I397" s="1082" t="s">
        <v>2800</v>
      </c>
      <c r="J397" s="1071" t="s">
        <v>2381</v>
      </c>
      <c r="K397" s="1077" t="s">
        <v>2822</v>
      </c>
      <c r="L397" s="1086"/>
      <c r="M397" s="501" t="s">
        <v>765</v>
      </c>
      <c r="N397" s="677" t="s">
        <v>365</v>
      </c>
      <c r="O397" s="666" t="s">
        <v>519</v>
      </c>
      <c r="P397" s="666"/>
      <c r="Q397" s="1000" t="s">
        <v>850</v>
      </c>
      <c r="R397" s="501" t="s">
        <v>409</v>
      </c>
      <c r="S397" s="677" t="s">
        <v>2823</v>
      </c>
      <c r="T397" s="659" t="s">
        <v>801</v>
      </c>
      <c r="U397" s="678">
        <v>19473</v>
      </c>
      <c r="V397" s="659">
        <f ca="1">DATEDIF('41.6월마스터취합파일(Before)'!$U397,TODAY(),"Y")</f>
        <v>72</v>
      </c>
      <c r="W397" s="659" t="s">
        <v>2824</v>
      </c>
      <c r="X397" s="659" t="s">
        <v>778</v>
      </c>
      <c r="Y397" s="659" t="s">
        <v>792</v>
      </c>
      <c r="Z397" s="659" t="s">
        <v>274</v>
      </c>
      <c r="AA397" s="659" t="s">
        <v>274</v>
      </c>
      <c r="AB397" s="659" t="s">
        <v>2764</v>
      </c>
      <c r="AC397" s="659"/>
      <c r="AD397" s="659"/>
      <c r="AE397" s="659" t="s">
        <v>868</v>
      </c>
      <c r="AF397" s="992" t="s">
        <v>1605</v>
      </c>
      <c r="AG397" s="992" t="s">
        <v>688</v>
      </c>
      <c r="AH397" s="500"/>
      <c r="AI397" s="500"/>
      <c r="AJ397" s="500"/>
      <c r="AK397" s="500"/>
      <c r="AL397" s="500"/>
      <c r="AM397" s="500"/>
      <c r="AN397" s="500"/>
      <c r="AO397" s="500"/>
      <c r="AP397" s="500"/>
      <c r="AQ397" s="500"/>
      <c r="AR397" s="500"/>
      <c r="AS397" s="500"/>
      <c r="AT397" s="500"/>
      <c r="AU397" s="500"/>
      <c r="AV397" s="500"/>
      <c r="AW397" s="500"/>
      <c r="AX397" s="500"/>
      <c r="AY397" s="500"/>
    </row>
    <row r="398" spans="1:51" ht="15.75" customHeight="1">
      <c r="A398" s="457"/>
      <c r="B398" s="456"/>
      <c r="C398" s="659">
        <v>384</v>
      </c>
      <c r="D398" s="659" t="s">
        <v>2825</v>
      </c>
      <c r="E398" s="659">
        <f t="shared" si="5"/>
        <v>363</v>
      </c>
      <c r="F398" s="659" t="s">
        <v>2635</v>
      </c>
      <c r="G398" s="659" t="s">
        <v>2805</v>
      </c>
      <c r="H398" s="1008" t="s">
        <v>2801</v>
      </c>
      <c r="I398" s="1082" t="s">
        <v>2800</v>
      </c>
      <c r="J398" s="1071" t="s">
        <v>2381</v>
      </c>
      <c r="K398" s="1077" t="s">
        <v>2822</v>
      </c>
      <c r="L398" s="1073"/>
      <c r="M398" s="501" t="s">
        <v>765</v>
      </c>
      <c r="N398" s="677" t="s">
        <v>365</v>
      </c>
      <c r="O398" s="666"/>
      <c r="P398" s="666"/>
      <c r="Q398" s="1000" t="s">
        <v>799</v>
      </c>
      <c r="R398" s="501" t="s">
        <v>430</v>
      </c>
      <c r="S398" s="677" t="s">
        <v>2826</v>
      </c>
      <c r="T398" s="659" t="s">
        <v>801</v>
      </c>
      <c r="U398" s="678">
        <v>20551</v>
      </c>
      <c r="V398" s="659">
        <f ca="1">DATEDIF('41.6월마스터취합파일(Before)'!$U398,TODAY(),"Y")</f>
        <v>69</v>
      </c>
      <c r="W398" s="659" t="s">
        <v>2827</v>
      </c>
      <c r="X398" s="659" t="s">
        <v>778</v>
      </c>
      <c r="Y398" s="659" t="s">
        <v>792</v>
      </c>
      <c r="Z398" s="659" t="s">
        <v>274</v>
      </c>
      <c r="AA398" s="659" t="s">
        <v>274</v>
      </c>
      <c r="AB398" s="659" t="s">
        <v>2764</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385</v>
      </c>
      <c r="D399" s="659" t="s">
        <v>2828</v>
      </c>
      <c r="E399" s="659">
        <f t="shared" si="5"/>
        <v>364</v>
      </c>
      <c r="F399" s="659" t="s">
        <v>2635</v>
      </c>
      <c r="G399" s="659" t="s">
        <v>2805</v>
      </c>
      <c r="H399" s="1008" t="s">
        <v>2801</v>
      </c>
      <c r="I399" s="1082" t="s">
        <v>2800</v>
      </c>
      <c r="J399" s="1071" t="s">
        <v>2381</v>
      </c>
      <c r="K399" s="1077" t="s">
        <v>2822</v>
      </c>
      <c r="L399" s="1086"/>
      <c r="M399" s="501" t="s">
        <v>765</v>
      </c>
      <c r="N399" s="677" t="s">
        <v>365</v>
      </c>
      <c r="O399" s="666"/>
      <c r="P399" s="666"/>
      <c r="Q399" s="1000" t="s">
        <v>799</v>
      </c>
      <c r="R399" s="501" t="s">
        <v>451</v>
      </c>
      <c r="S399" s="677" t="s">
        <v>2829</v>
      </c>
      <c r="T399" s="659" t="s">
        <v>801</v>
      </c>
      <c r="U399" s="678">
        <v>21795</v>
      </c>
      <c r="V399" s="659">
        <f ca="1">DATEDIF('41.6월마스터취합파일(Before)'!$U399,TODAY(),"Y")</f>
        <v>66</v>
      </c>
      <c r="W399" s="659" t="s">
        <v>2830</v>
      </c>
      <c r="X399" s="659" t="s">
        <v>778</v>
      </c>
      <c r="Y399" s="659" t="s">
        <v>792</v>
      </c>
      <c r="Z399" s="659" t="s">
        <v>274</v>
      </c>
      <c r="AA399" s="659" t="s">
        <v>274</v>
      </c>
      <c r="AB399" s="659" t="s">
        <v>2653</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386</v>
      </c>
      <c r="D400" s="659" t="s">
        <v>2831</v>
      </c>
      <c r="E400" s="659">
        <f t="shared" si="5"/>
        <v>365</v>
      </c>
      <c r="F400" s="659" t="s">
        <v>2635</v>
      </c>
      <c r="G400" s="659" t="s">
        <v>2805</v>
      </c>
      <c r="H400" s="1008" t="s">
        <v>2801</v>
      </c>
      <c r="I400" s="1082" t="s">
        <v>2800</v>
      </c>
      <c r="J400" s="1071" t="s">
        <v>2381</v>
      </c>
      <c r="K400" s="1077" t="s">
        <v>2822</v>
      </c>
      <c r="L400" s="1086"/>
      <c r="M400" s="501" t="s">
        <v>765</v>
      </c>
      <c r="N400" s="677" t="s">
        <v>365</v>
      </c>
      <c r="O400" s="666"/>
      <c r="P400" s="666"/>
      <c r="Q400" s="1000" t="s">
        <v>799</v>
      </c>
      <c r="R400" s="501" t="s">
        <v>471</v>
      </c>
      <c r="S400" s="677" t="s">
        <v>2832</v>
      </c>
      <c r="T400" s="659" t="s">
        <v>801</v>
      </c>
      <c r="U400" s="678">
        <v>23541</v>
      </c>
      <c r="V400" s="659">
        <f ca="1">DATEDIF('41.6월마스터취합파일(Before)'!$U400,TODAY(),"Y")</f>
        <v>61</v>
      </c>
      <c r="W400" s="659" t="s">
        <v>2833</v>
      </c>
      <c r="X400" s="659" t="s">
        <v>778</v>
      </c>
      <c r="Y400" s="659" t="s">
        <v>792</v>
      </c>
      <c r="Z400" s="659" t="s">
        <v>274</v>
      </c>
      <c r="AA400" s="659" t="s">
        <v>274</v>
      </c>
      <c r="AB400" s="659" t="s">
        <v>2834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387</v>
      </c>
      <c r="D401" s="659" t="s">
        <v>2835</v>
      </c>
      <c r="E401" s="659">
        <f t="shared" si="5"/>
        <v>366</v>
      </c>
      <c r="F401" s="659" t="s">
        <v>2635</v>
      </c>
      <c r="G401" s="659" t="s">
        <v>2805</v>
      </c>
      <c r="H401" s="1008" t="s">
        <v>2801</v>
      </c>
      <c r="I401" s="1082" t="s">
        <v>2800</v>
      </c>
      <c r="J401" s="1071" t="s">
        <v>2381</v>
      </c>
      <c r="K401" s="1077" t="s">
        <v>2822</v>
      </c>
      <c r="L401" s="1086"/>
      <c r="M401" s="501" t="s">
        <v>765</v>
      </c>
      <c r="N401" s="677" t="s">
        <v>365</v>
      </c>
      <c r="O401" s="666"/>
      <c r="P401" s="666"/>
      <c r="Q401" s="1000" t="s">
        <v>799</v>
      </c>
      <c r="R401" s="501" t="s">
        <v>2836</v>
      </c>
      <c r="S401" s="677" t="s">
        <v>2837</v>
      </c>
      <c r="T401" s="659" t="s">
        <v>801</v>
      </c>
      <c r="U401" s="678">
        <v>27315</v>
      </c>
      <c r="V401" s="659">
        <f ca="1">DATEDIF('41.6월마스터취합파일(Before)'!$U401,TODAY(),"Y")</f>
        <v>51</v>
      </c>
      <c r="W401" s="659" t="s">
        <v>2838</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388</v>
      </c>
      <c r="D402" s="659" t="s">
        <v>2839</v>
      </c>
      <c r="E402" s="659">
        <f t="shared" si="5"/>
        <v>367</v>
      </c>
      <c r="F402" s="659" t="s">
        <v>870</v>
      </c>
      <c r="G402" s="659" t="s">
        <v>2805</v>
      </c>
      <c r="H402" s="1008" t="s">
        <v>2801</v>
      </c>
      <c r="I402" s="1082" t="s">
        <v>2800</v>
      </c>
      <c r="J402" s="1071" t="s">
        <v>2381</v>
      </c>
      <c r="K402" s="1077" t="s">
        <v>2822</v>
      </c>
      <c r="L402" s="1086"/>
      <c r="M402" s="501" t="s">
        <v>765</v>
      </c>
      <c r="N402" s="677" t="s">
        <v>365</v>
      </c>
      <c r="O402" s="666"/>
      <c r="P402" s="666"/>
      <c r="Q402" s="1000" t="s">
        <v>850</v>
      </c>
      <c r="R402" s="501" t="s">
        <v>2840</v>
      </c>
      <c r="S402" s="677" t="s">
        <v>2841</v>
      </c>
      <c r="T402" s="659" t="s">
        <v>801</v>
      </c>
      <c r="U402" s="678">
        <v>19981</v>
      </c>
      <c r="V402" s="659">
        <f ca="1">DATEDIF('41.6월마스터취합파일(Before)'!$U402,TODAY(),"Y")</f>
        <v>71</v>
      </c>
      <c r="W402" s="659" t="s">
        <v>2842</v>
      </c>
      <c r="X402" s="659" t="s">
        <v>778</v>
      </c>
      <c r="Y402" s="659" t="s">
        <v>792</v>
      </c>
      <c r="Z402" s="659" t="s">
        <v>846</v>
      </c>
      <c r="AA402" s="659" t="s">
        <v>846</v>
      </c>
      <c r="AB402" s="659" t="s">
        <v>1854</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389</v>
      </c>
      <c r="D403" s="659" t="s">
        <v>2843</v>
      </c>
      <c r="E403" s="659">
        <f t="shared" si="5"/>
        <v>368</v>
      </c>
      <c r="F403" s="659" t="s">
        <v>870</v>
      </c>
      <c r="G403" s="659" t="s">
        <v>2805</v>
      </c>
      <c r="H403" s="1008" t="s">
        <v>2801</v>
      </c>
      <c r="I403" s="1082" t="s">
        <v>2800</v>
      </c>
      <c r="J403" s="1071" t="s">
        <v>2381</v>
      </c>
      <c r="K403" s="1077" t="s">
        <v>2822</v>
      </c>
      <c r="L403" s="1086"/>
      <c r="M403" s="501" t="s">
        <v>765</v>
      </c>
      <c r="N403" s="677" t="s">
        <v>365</v>
      </c>
      <c r="O403" s="666"/>
      <c r="P403" s="666"/>
      <c r="Q403" s="1000" t="s">
        <v>799</v>
      </c>
      <c r="R403" s="501" t="s">
        <v>2844</v>
      </c>
      <c r="S403" s="677" t="s">
        <v>2845</v>
      </c>
      <c r="T403" s="659" t="s">
        <v>801</v>
      </c>
      <c r="U403" s="678">
        <v>22694</v>
      </c>
      <c r="V403" s="659">
        <f ca="1">DATEDIF('41.6월마스터취합파일(Before)'!$U403,TODAY(),"Y")</f>
        <v>63</v>
      </c>
      <c r="W403" s="659" t="s">
        <v>2846</v>
      </c>
      <c r="X403" s="659" t="s">
        <v>778</v>
      </c>
      <c r="Y403" s="659" t="s">
        <v>792</v>
      </c>
      <c r="Z403" s="659" t="s">
        <v>846</v>
      </c>
      <c r="AA403" s="659" t="s">
        <v>846</v>
      </c>
      <c r="AB403" s="659" t="s">
        <v>2821</v>
      </c>
      <c r="AC403" s="659"/>
      <c r="AD403" s="659"/>
      <c r="AE403" s="659" t="s">
        <v>868</v>
      </c>
      <c r="AF403" s="992" t="s">
        <v>1605</v>
      </c>
      <c r="AG403" s="992" t="s">
        <v>688</v>
      </c>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390</v>
      </c>
      <c r="D404" s="1092" t="s">
        <v>2847</v>
      </c>
      <c r="E404" s="659">
        <f t="shared" si="5"/>
        <v>369</v>
      </c>
      <c r="F404" s="659" t="s">
        <v>688</v>
      </c>
      <c r="G404" s="659" t="s">
        <v>2805</v>
      </c>
      <c r="H404" s="1008" t="s">
        <v>2801</v>
      </c>
      <c r="I404" s="1082" t="s">
        <v>2800</v>
      </c>
      <c r="J404" s="1071" t="s">
        <v>2381</v>
      </c>
      <c r="K404" s="1077" t="s">
        <v>2822</v>
      </c>
      <c r="L404" s="1000"/>
      <c r="M404" s="501" t="s">
        <v>765</v>
      </c>
      <c r="N404" s="677" t="s">
        <v>365</v>
      </c>
      <c r="O404" s="666"/>
      <c r="P404" s="666"/>
      <c r="Q404" s="1000" t="s">
        <v>729</v>
      </c>
      <c r="R404" s="651" t="s">
        <v>529</v>
      </c>
      <c r="S404" s="1126" t="s">
        <v>2848</v>
      </c>
      <c r="T404" s="1127" t="s">
        <v>731</v>
      </c>
      <c r="U404" s="1094">
        <v>20455</v>
      </c>
      <c r="V404" s="659">
        <f ca="1">DATEDIF('41.6월마스터취합파일(Before)'!$U404,TODAY(),"Y")</f>
        <v>70</v>
      </c>
      <c r="W404" s="1095" t="s">
        <v>2849</v>
      </c>
      <c r="X404" s="659" t="s">
        <v>778</v>
      </c>
      <c r="Y404" s="659" t="s">
        <v>792</v>
      </c>
      <c r="Z404" s="1095" t="s">
        <v>744</v>
      </c>
      <c r="AA404" s="1095" t="s">
        <v>744</v>
      </c>
      <c r="AB404" s="1095" t="s">
        <v>2254</v>
      </c>
      <c r="AC404" s="659"/>
      <c r="AD404" s="659"/>
      <c r="AE404" s="659" t="s">
        <v>1313</v>
      </c>
      <c r="AF404" s="992"/>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391</v>
      </c>
      <c r="D405" s="1092" t="s">
        <v>2850</v>
      </c>
      <c r="E405" s="659">
        <f t="shared" si="5"/>
        <v>370</v>
      </c>
      <c r="F405" s="659" t="s">
        <v>688</v>
      </c>
      <c r="G405" s="659" t="s">
        <v>2805</v>
      </c>
      <c r="H405" s="1008" t="s">
        <v>2801</v>
      </c>
      <c r="I405" s="1082" t="s">
        <v>2800</v>
      </c>
      <c r="J405" s="1071" t="s">
        <v>2381</v>
      </c>
      <c r="K405" s="1077" t="s">
        <v>2822</v>
      </c>
      <c r="L405" s="1000"/>
      <c r="M405" s="501" t="s">
        <v>765</v>
      </c>
      <c r="N405" s="677" t="s">
        <v>365</v>
      </c>
      <c r="O405" s="666"/>
      <c r="P405" s="666"/>
      <c r="Q405" s="1000" t="s">
        <v>799</v>
      </c>
      <c r="R405" s="587" t="s">
        <v>539</v>
      </c>
      <c r="S405" s="1093" t="s">
        <v>2851</v>
      </c>
      <c r="T405" s="659" t="s">
        <v>801</v>
      </c>
      <c r="U405" s="1094">
        <v>21731</v>
      </c>
      <c r="V405" s="659">
        <f ca="1">DATEDIF('41.6월마스터취합파일(Before)'!$U405,TODAY(),"Y")</f>
        <v>66</v>
      </c>
      <c r="W405" s="1095" t="s">
        <v>2849</v>
      </c>
      <c r="X405" s="659" t="s">
        <v>778</v>
      </c>
      <c r="Y405" s="659" t="s">
        <v>792</v>
      </c>
      <c r="Z405" s="1095" t="s">
        <v>744</v>
      </c>
      <c r="AA405" s="1095" t="s">
        <v>744</v>
      </c>
      <c r="AB405" s="1095" t="s">
        <v>2254</v>
      </c>
      <c r="AC405" s="659"/>
      <c r="AD405" s="659"/>
      <c r="AE405" s="659" t="s">
        <v>1313</v>
      </c>
      <c r="AF405" s="992"/>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392</v>
      </c>
      <c r="D406" s="659" t="s">
        <v>2852</v>
      </c>
      <c r="E406" s="659">
        <f t="shared" si="5"/>
        <v>371</v>
      </c>
      <c r="F406" s="659" t="s">
        <v>2635</v>
      </c>
      <c r="G406" s="659" t="s">
        <v>2805</v>
      </c>
      <c r="H406" s="1008" t="s">
        <v>2801</v>
      </c>
      <c r="I406" s="1082" t="s">
        <v>2800</v>
      </c>
      <c r="J406" s="1071" t="s">
        <v>2381</v>
      </c>
      <c r="K406" s="1077" t="s">
        <v>2822</v>
      </c>
      <c r="L406" s="1086"/>
      <c r="M406" s="501" t="s">
        <v>765</v>
      </c>
      <c r="N406" s="677" t="s">
        <v>365</v>
      </c>
      <c r="O406" s="666"/>
      <c r="P406" s="666"/>
      <c r="Q406" s="1000" t="s">
        <v>850</v>
      </c>
      <c r="R406" s="504" t="s">
        <v>2853</v>
      </c>
      <c r="S406" s="677" t="s">
        <v>2854</v>
      </c>
      <c r="T406" s="659" t="s">
        <v>801</v>
      </c>
      <c r="U406" s="678">
        <v>17849</v>
      </c>
      <c r="V406" s="659">
        <f ca="1">DATEDIF('41.6월마스터취합파일(Before)'!$U406,TODAY(),"Y")</f>
        <v>77</v>
      </c>
      <c r="W406" s="659" t="s">
        <v>2855</v>
      </c>
      <c r="X406" s="659" t="s">
        <v>778</v>
      </c>
      <c r="Y406" s="659" t="s">
        <v>792</v>
      </c>
      <c r="Z406" s="659" t="s">
        <v>274</v>
      </c>
      <c r="AA406" s="659" t="s">
        <v>274</v>
      </c>
      <c r="AB406" s="659" t="s">
        <v>2764</v>
      </c>
      <c r="AC406" s="659" t="s">
        <v>786</v>
      </c>
      <c r="AD406" s="659" t="s">
        <v>1567</v>
      </c>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193"/>
      <c r="B407" s="1128"/>
      <c r="C407" s="659">
        <v>393</v>
      </c>
      <c r="D407" s="1129" t="s">
        <v>2715</v>
      </c>
      <c r="E407" s="659">
        <f t="shared" si="5"/>
        <v>371</v>
      </c>
      <c r="F407" s="1130"/>
      <c r="G407" s="659" t="s">
        <v>2805</v>
      </c>
      <c r="H407" s="1008" t="s">
        <v>2801</v>
      </c>
      <c r="I407" s="1082" t="s">
        <v>2800</v>
      </c>
      <c r="J407" s="1131" t="s">
        <v>2715</v>
      </c>
      <c r="K407" s="1132" t="s">
        <v>726</v>
      </c>
      <c r="L407" s="1133"/>
      <c r="M407" s="1134" t="s">
        <v>841</v>
      </c>
      <c r="N407" s="1130"/>
      <c r="O407" s="1129" t="s">
        <v>197</v>
      </c>
      <c r="P407" s="1130"/>
      <c r="Q407" s="1135"/>
      <c r="R407" s="1134" t="s">
        <v>304</v>
      </c>
      <c r="S407" s="1130"/>
      <c r="T407" s="1130"/>
      <c r="U407" s="1136"/>
      <c r="V407" s="1129">
        <f ca="1">DATEDIF('41.6월마스터취합파일(Before)'!$U407,TODAY(),"Y")</f>
        <v>126</v>
      </c>
      <c r="W407" s="1130"/>
      <c r="X407" s="1130"/>
      <c r="Y407" s="1130"/>
      <c r="Z407" s="1130"/>
      <c r="AA407" s="1130"/>
      <c r="AB407" s="1130"/>
      <c r="AC407" s="1129" t="s">
        <v>1012</v>
      </c>
      <c r="AD407" s="1130"/>
      <c r="AE407" s="1130"/>
      <c r="AF407" s="674"/>
      <c r="AG407" s="674"/>
      <c r="AH407" s="193"/>
      <c r="AI407" s="193"/>
      <c r="AJ407" s="193"/>
      <c r="AK407" s="193"/>
      <c r="AL407" s="193"/>
      <c r="AM407" s="193"/>
      <c r="AN407" s="193"/>
      <c r="AO407" s="193"/>
      <c r="AP407" s="193"/>
      <c r="AQ407" s="193"/>
      <c r="AR407" s="193"/>
      <c r="AS407" s="193"/>
      <c r="AT407" s="193"/>
      <c r="AU407" s="193"/>
      <c r="AV407" s="193"/>
      <c r="AW407" s="193"/>
      <c r="AX407" s="193"/>
      <c r="AY407" s="193"/>
    </row>
    <row r="408" spans="1:51" ht="15.75" customHeight="1">
      <c r="A408" s="193"/>
      <c r="B408" s="1128"/>
      <c r="C408" s="659">
        <v>394</v>
      </c>
      <c r="D408" s="1137" t="s">
        <v>2860</v>
      </c>
      <c r="E408" s="659">
        <f t="shared" si="5"/>
        <v>372</v>
      </c>
      <c r="F408" s="1138" t="s">
        <v>2635</v>
      </c>
      <c r="G408" s="659" t="s">
        <v>2805</v>
      </c>
      <c r="H408" s="1008" t="s">
        <v>2801</v>
      </c>
      <c r="I408" s="1082" t="s">
        <v>2800</v>
      </c>
      <c r="J408" s="1139" t="s">
        <v>2715</v>
      </c>
      <c r="K408" s="804" t="s">
        <v>726</v>
      </c>
      <c r="L408" s="1140"/>
      <c r="M408" s="1141" t="s">
        <v>841</v>
      </c>
      <c r="N408" s="1137" t="s">
        <v>365</v>
      </c>
      <c r="O408" s="1014"/>
      <c r="P408" s="1014"/>
      <c r="Q408" s="733" t="s">
        <v>799</v>
      </c>
      <c r="R408" s="1141" t="s">
        <v>410</v>
      </c>
      <c r="S408" s="1137" t="s">
        <v>2861</v>
      </c>
      <c r="T408" s="1137" t="s">
        <v>801</v>
      </c>
      <c r="U408" s="1142">
        <v>20604</v>
      </c>
      <c r="V408" s="1137">
        <f ca="1">DATEDIF('41.6월마스터취합파일(Before)'!$U408,TODAY(),"Y")</f>
        <v>69</v>
      </c>
      <c r="W408" s="1137" t="s">
        <v>2862</v>
      </c>
      <c r="X408" s="1137" t="s">
        <v>778</v>
      </c>
      <c r="Y408" s="1137" t="s">
        <v>792</v>
      </c>
      <c r="Z408" s="1137" t="s">
        <v>274</v>
      </c>
      <c r="AA408" s="1107" t="s">
        <v>274</v>
      </c>
      <c r="AB408" s="1108" t="s">
        <v>2863</v>
      </c>
      <c r="AC408" s="1014"/>
      <c r="AD408" s="1014"/>
      <c r="AE408" s="659" t="s">
        <v>1584</v>
      </c>
      <c r="AF408" s="1137" t="s">
        <v>1605</v>
      </c>
      <c r="AG408" s="1143" t="s">
        <v>688</v>
      </c>
      <c r="AH408" s="729"/>
      <c r="AI408" s="729"/>
      <c r="AJ408" s="729"/>
      <c r="AK408" s="729"/>
      <c r="AL408" s="729"/>
      <c r="AM408" s="729"/>
      <c r="AN408" s="729"/>
      <c r="AO408" s="729"/>
      <c r="AP408" s="729"/>
      <c r="AQ408" s="729"/>
      <c r="AR408" s="729"/>
      <c r="AS408" s="729"/>
      <c r="AT408" s="729"/>
      <c r="AU408" s="729"/>
      <c r="AV408" s="729"/>
      <c r="AW408" s="729"/>
      <c r="AX408" s="729"/>
      <c r="AY408" s="729"/>
    </row>
    <row r="409" spans="1:51" ht="15.75" customHeight="1">
      <c r="A409" s="193"/>
      <c r="B409" s="1128"/>
      <c r="C409" s="659">
        <v>395</v>
      </c>
      <c r="D409" s="1137" t="s">
        <v>2856</v>
      </c>
      <c r="E409" s="659">
        <f t="shared" si="5"/>
        <v>373</v>
      </c>
      <c r="F409" s="1138" t="s">
        <v>2635</v>
      </c>
      <c r="G409" s="659" t="s">
        <v>2805</v>
      </c>
      <c r="H409" s="1008" t="s">
        <v>2801</v>
      </c>
      <c r="I409" s="1082" t="s">
        <v>2800</v>
      </c>
      <c r="J409" s="1139" t="s">
        <v>2715</v>
      </c>
      <c r="K409" s="804" t="s">
        <v>726</v>
      </c>
      <c r="L409" s="1140"/>
      <c r="M409" s="1141" t="s">
        <v>841</v>
      </c>
      <c r="N409" s="1137" t="s">
        <v>365</v>
      </c>
      <c r="O409" s="1014"/>
      <c r="P409" s="1014"/>
      <c r="Q409" s="733" t="s">
        <v>799</v>
      </c>
      <c r="R409" s="1141" t="s">
        <v>431</v>
      </c>
      <c r="S409" s="1137" t="s">
        <v>2857</v>
      </c>
      <c r="T409" s="1137" t="s">
        <v>801</v>
      </c>
      <c r="U409" s="1142">
        <v>20844</v>
      </c>
      <c r="V409" s="1137">
        <f ca="1">DATEDIF('41.6월마스터취합파일(Before)'!$U409,TODAY(),"Y")</f>
        <v>69</v>
      </c>
      <c r="W409" s="1137" t="s">
        <v>2858</v>
      </c>
      <c r="X409" s="1137" t="s">
        <v>778</v>
      </c>
      <c r="Y409" s="1137" t="s">
        <v>792</v>
      </c>
      <c r="Z409" s="1137" t="s">
        <v>274</v>
      </c>
      <c r="AA409" s="1144" t="s">
        <v>274</v>
      </c>
      <c r="AB409" s="1145" t="s">
        <v>2859</v>
      </c>
      <c r="AC409" s="1014"/>
      <c r="AD409" s="1014"/>
      <c r="AE409" s="659" t="s">
        <v>1584</v>
      </c>
      <c r="AF409" s="1137" t="s">
        <v>1605</v>
      </c>
      <c r="AG409" s="1143" t="s">
        <v>688</v>
      </c>
      <c r="AH409" s="729"/>
      <c r="AI409" s="729"/>
      <c r="AJ409" s="729"/>
      <c r="AK409" s="729"/>
      <c r="AL409" s="729"/>
      <c r="AM409" s="729"/>
      <c r="AN409" s="729"/>
      <c r="AO409" s="729"/>
      <c r="AP409" s="729"/>
      <c r="AQ409" s="729"/>
      <c r="AR409" s="729"/>
      <c r="AS409" s="729"/>
      <c r="AT409" s="729"/>
      <c r="AU409" s="729"/>
      <c r="AV409" s="729"/>
      <c r="AW409" s="729"/>
      <c r="AX409" s="729"/>
      <c r="AY409" s="729"/>
    </row>
    <row r="410" spans="1:51" ht="15.75" customHeight="1">
      <c r="A410" s="193"/>
      <c r="B410" s="1128"/>
      <c r="C410" s="659">
        <v>396</v>
      </c>
      <c r="D410" s="1137" t="s">
        <v>2888</v>
      </c>
      <c r="E410" s="659">
        <f t="shared" si="5"/>
        <v>374</v>
      </c>
      <c r="F410" s="1138" t="s">
        <v>2635</v>
      </c>
      <c r="G410" s="659" t="s">
        <v>2805</v>
      </c>
      <c r="H410" s="1008" t="s">
        <v>2801</v>
      </c>
      <c r="I410" s="1082" t="s">
        <v>2800</v>
      </c>
      <c r="J410" s="1139" t="s">
        <v>2715</v>
      </c>
      <c r="K410" s="804" t="s">
        <v>726</v>
      </c>
      <c r="L410" s="1140"/>
      <c r="M410" s="1141" t="s">
        <v>841</v>
      </c>
      <c r="N410" s="1137" t="s">
        <v>365</v>
      </c>
      <c r="O410" s="1014"/>
      <c r="P410" s="1014"/>
      <c r="Q410" s="733" t="s">
        <v>799</v>
      </c>
      <c r="R410" s="1141" t="s">
        <v>452</v>
      </c>
      <c r="S410" s="1137" t="s">
        <v>2889</v>
      </c>
      <c r="T410" s="1137" t="s">
        <v>801</v>
      </c>
      <c r="U410" s="1142">
        <v>21916</v>
      </c>
      <c r="V410" s="1137">
        <f ca="1">DATEDIF('41.6월마스터취합파일(Before)'!$U410,TODAY(),"Y")</f>
        <v>66</v>
      </c>
      <c r="W410" s="1137" t="s">
        <v>2890</v>
      </c>
      <c r="X410" s="1137" t="s">
        <v>778</v>
      </c>
      <c r="Y410" s="1137" t="s">
        <v>792</v>
      </c>
      <c r="Z410" s="1137" t="s">
        <v>274</v>
      </c>
      <c r="AA410" s="1144" t="s">
        <v>274</v>
      </c>
      <c r="AB410" s="1145" t="s">
        <v>2891</v>
      </c>
      <c r="AC410" s="1014"/>
      <c r="AD410" s="1014"/>
      <c r="AE410" s="659" t="s">
        <v>1584</v>
      </c>
      <c r="AF410" s="1137" t="s">
        <v>1605</v>
      </c>
      <c r="AG410" s="1143" t="s">
        <v>688</v>
      </c>
      <c r="AH410" s="729"/>
      <c r="AI410" s="729"/>
      <c r="AJ410" s="729"/>
      <c r="AK410" s="729"/>
      <c r="AL410" s="729"/>
      <c r="AM410" s="729"/>
      <c r="AN410" s="729"/>
      <c r="AO410" s="729"/>
      <c r="AP410" s="729"/>
      <c r="AQ410" s="729"/>
      <c r="AR410" s="729"/>
      <c r="AS410" s="729"/>
      <c r="AT410" s="729"/>
      <c r="AU410" s="729"/>
      <c r="AV410" s="729"/>
      <c r="AW410" s="729"/>
      <c r="AX410" s="729"/>
      <c r="AY410" s="729"/>
    </row>
    <row r="411" spans="1:51" ht="15.75" customHeight="1">
      <c r="A411" s="193"/>
      <c r="B411" s="1128"/>
      <c r="C411" s="659">
        <v>397</v>
      </c>
      <c r="D411" s="1137" t="s">
        <v>2864</v>
      </c>
      <c r="E411" s="659">
        <f t="shared" si="5"/>
        <v>375</v>
      </c>
      <c r="F411" s="1138" t="s">
        <v>2635</v>
      </c>
      <c r="G411" s="659" t="s">
        <v>2805</v>
      </c>
      <c r="H411" s="1008" t="s">
        <v>2801</v>
      </c>
      <c r="I411" s="1082" t="s">
        <v>2800</v>
      </c>
      <c r="J411" s="1139" t="s">
        <v>2715</v>
      </c>
      <c r="K411" s="804" t="s">
        <v>726</v>
      </c>
      <c r="L411" s="1140"/>
      <c r="M411" s="1141" t="s">
        <v>841</v>
      </c>
      <c r="N411" s="1137" t="s">
        <v>365</v>
      </c>
      <c r="O411" s="1014"/>
      <c r="P411" s="1014"/>
      <c r="Q411" s="733" t="s">
        <v>799</v>
      </c>
      <c r="R411" s="1141" t="s">
        <v>472</v>
      </c>
      <c r="S411" s="1137" t="s">
        <v>2865</v>
      </c>
      <c r="T411" s="1137" t="s">
        <v>801</v>
      </c>
      <c r="U411" s="1142">
        <v>22829</v>
      </c>
      <c r="V411" s="1137">
        <f ca="1">DATEDIF('41.6월마스터취합파일(Before)'!$U411,TODAY(),"Y")</f>
        <v>63</v>
      </c>
      <c r="W411" s="1137" t="s">
        <v>2866</v>
      </c>
      <c r="X411" s="1137" t="s">
        <v>778</v>
      </c>
      <c r="Y411" s="1137" t="s">
        <v>792</v>
      </c>
      <c r="Z411" s="1137" t="s">
        <v>274</v>
      </c>
      <c r="AA411" s="1144" t="s">
        <v>274</v>
      </c>
      <c r="AB411" s="1145" t="s">
        <v>2867</v>
      </c>
      <c r="AC411" s="1014"/>
      <c r="AD411" s="1014"/>
      <c r="AE411" s="659" t="s">
        <v>1584</v>
      </c>
      <c r="AF411" s="1137" t="s">
        <v>1605</v>
      </c>
      <c r="AG411" s="1143" t="s">
        <v>688</v>
      </c>
      <c r="AH411" s="729"/>
      <c r="AI411" s="729"/>
      <c r="AJ411" s="729"/>
      <c r="AK411" s="729"/>
      <c r="AL411" s="729"/>
      <c r="AM411" s="729"/>
      <c r="AN411" s="729"/>
      <c r="AO411" s="729"/>
      <c r="AP411" s="729"/>
      <c r="AQ411" s="729"/>
      <c r="AR411" s="729"/>
      <c r="AS411" s="729"/>
      <c r="AT411" s="729"/>
      <c r="AU411" s="729"/>
      <c r="AV411" s="729"/>
      <c r="AW411" s="729"/>
      <c r="AX411" s="729"/>
      <c r="AY411" s="729"/>
    </row>
    <row r="412" spans="1:51" ht="15.75" customHeight="1">
      <c r="A412" s="193"/>
      <c r="B412" s="1128"/>
      <c r="C412" s="659">
        <v>398</v>
      </c>
      <c r="D412" s="1137" t="s">
        <v>2868</v>
      </c>
      <c r="E412" s="659">
        <f t="shared" si="5"/>
        <v>376</v>
      </c>
      <c r="F412" s="1138" t="s">
        <v>2635</v>
      </c>
      <c r="G412" s="659" t="s">
        <v>2805</v>
      </c>
      <c r="H412" s="1008" t="s">
        <v>2801</v>
      </c>
      <c r="I412" s="1082" t="s">
        <v>2800</v>
      </c>
      <c r="J412" s="1139" t="s">
        <v>2715</v>
      </c>
      <c r="K412" s="804" t="s">
        <v>726</v>
      </c>
      <c r="L412" s="1140"/>
      <c r="M412" s="1141" t="s">
        <v>841</v>
      </c>
      <c r="N412" s="1137" t="s">
        <v>365</v>
      </c>
      <c r="O412" s="1014"/>
      <c r="P412" s="1014"/>
      <c r="Q412" s="733" t="s">
        <v>799</v>
      </c>
      <c r="R412" s="1141" t="s">
        <v>488</v>
      </c>
      <c r="S412" s="1137" t="s">
        <v>2869</v>
      </c>
      <c r="T412" s="1137" t="s">
        <v>801</v>
      </c>
      <c r="U412" s="1142">
        <v>22980</v>
      </c>
      <c r="V412" s="1137">
        <f ca="1">DATEDIF('41.6월마스터취합파일(Before)'!$U412,TODAY(),"Y")</f>
        <v>63</v>
      </c>
      <c r="W412" s="1137" t="s">
        <v>2870</v>
      </c>
      <c r="X412" s="1137" t="s">
        <v>778</v>
      </c>
      <c r="Y412" s="1137" t="s">
        <v>792</v>
      </c>
      <c r="Z412" s="1137" t="s">
        <v>740</v>
      </c>
      <c r="AA412" s="1144" t="s">
        <v>740</v>
      </c>
      <c r="AB412" s="1145" t="s">
        <v>2871</v>
      </c>
      <c r="AC412" s="1014"/>
      <c r="AD412" s="1014"/>
      <c r="AE412" s="659" t="s">
        <v>1584</v>
      </c>
      <c r="AF412" s="1137" t="s">
        <v>1605</v>
      </c>
      <c r="AG412" s="1143" t="s">
        <v>688</v>
      </c>
      <c r="AH412" s="729"/>
      <c r="AI412" s="729"/>
      <c r="AJ412" s="729"/>
      <c r="AK412" s="729"/>
      <c r="AL412" s="729"/>
      <c r="AM412" s="729"/>
      <c r="AN412" s="729"/>
      <c r="AO412" s="729"/>
      <c r="AP412" s="729"/>
      <c r="AQ412" s="729"/>
      <c r="AR412" s="729"/>
      <c r="AS412" s="729"/>
      <c r="AT412" s="729"/>
      <c r="AU412" s="729"/>
      <c r="AV412" s="729"/>
      <c r="AW412" s="729"/>
      <c r="AX412" s="729"/>
      <c r="AY412" s="729"/>
    </row>
    <row r="413" spans="1:51" ht="15.75" customHeight="1">
      <c r="A413" s="193"/>
      <c r="B413" s="1128"/>
      <c r="C413" s="659">
        <v>399</v>
      </c>
      <c r="D413" s="1137" t="s">
        <v>2872</v>
      </c>
      <c r="E413" s="659">
        <f t="shared" si="5"/>
        <v>377</v>
      </c>
      <c r="F413" s="1138" t="s">
        <v>2635</v>
      </c>
      <c r="G413" s="659" t="s">
        <v>2805</v>
      </c>
      <c r="H413" s="1008" t="s">
        <v>2801</v>
      </c>
      <c r="I413" s="1082" t="s">
        <v>2800</v>
      </c>
      <c r="J413" s="1139" t="s">
        <v>2715</v>
      </c>
      <c r="K413" s="804" t="s">
        <v>726</v>
      </c>
      <c r="L413" s="1140"/>
      <c r="M413" s="1141" t="s">
        <v>841</v>
      </c>
      <c r="N413" s="1137" t="s">
        <v>365</v>
      </c>
      <c r="O413" s="1014"/>
      <c r="P413" s="1014"/>
      <c r="Q413" s="733" t="s">
        <v>799</v>
      </c>
      <c r="R413" s="1141" t="s">
        <v>506</v>
      </c>
      <c r="S413" s="1137" t="s">
        <v>2873</v>
      </c>
      <c r="T413" s="1137" t="s">
        <v>801</v>
      </c>
      <c r="U413" s="1142">
        <v>26443</v>
      </c>
      <c r="V413" s="1137">
        <f ca="1">DATEDIF('41.6월마스터취합파일(Before)'!$U413,TODAY(),"Y")</f>
        <v>53</v>
      </c>
      <c r="W413" s="1137" t="s">
        <v>2874</v>
      </c>
      <c r="X413" s="1137" t="s">
        <v>778</v>
      </c>
      <c r="Y413" s="1137" t="s">
        <v>792</v>
      </c>
      <c r="Z413" s="1137" t="s">
        <v>274</v>
      </c>
      <c r="AA413" s="1144" t="s">
        <v>274</v>
      </c>
      <c r="AB413" s="1145" t="s">
        <v>2875</v>
      </c>
      <c r="AC413" s="1014"/>
      <c r="AD413" s="1014"/>
      <c r="AE413" s="659" t="s">
        <v>1584</v>
      </c>
      <c r="AF413" s="1137" t="s">
        <v>1605</v>
      </c>
      <c r="AG413" s="1143" t="s">
        <v>688</v>
      </c>
      <c r="AH413" s="729"/>
      <c r="AI413" s="729"/>
      <c r="AJ413" s="729"/>
      <c r="AK413" s="729"/>
      <c r="AL413" s="729"/>
      <c r="AM413" s="729"/>
      <c r="AN413" s="729"/>
      <c r="AO413" s="729"/>
      <c r="AP413" s="729"/>
      <c r="AQ413" s="729"/>
      <c r="AR413" s="729"/>
      <c r="AS413" s="729"/>
      <c r="AT413" s="729"/>
      <c r="AU413" s="729"/>
      <c r="AV413" s="729"/>
      <c r="AW413" s="729"/>
      <c r="AX413" s="729"/>
      <c r="AY413" s="729"/>
    </row>
    <row r="414" spans="1:51" ht="15.75" customHeight="1">
      <c r="A414" s="193"/>
      <c r="B414" s="1128"/>
      <c r="C414" s="659">
        <v>400</v>
      </c>
      <c r="D414" s="1137" t="s">
        <v>2876</v>
      </c>
      <c r="E414" s="659">
        <f t="shared" si="5"/>
        <v>378</v>
      </c>
      <c r="F414" s="1138" t="s">
        <v>2635</v>
      </c>
      <c r="G414" s="659" t="s">
        <v>2805</v>
      </c>
      <c r="H414" s="1008" t="s">
        <v>2801</v>
      </c>
      <c r="I414" s="1082" t="s">
        <v>2800</v>
      </c>
      <c r="J414" s="1139" t="s">
        <v>2715</v>
      </c>
      <c r="K414" s="804" t="s">
        <v>726</v>
      </c>
      <c r="L414" s="1140"/>
      <c r="M414" s="1141" t="s">
        <v>841</v>
      </c>
      <c r="N414" s="1137" t="s">
        <v>365</v>
      </c>
      <c r="O414" s="1014"/>
      <c r="P414" s="1014"/>
      <c r="Q414" s="733" t="s">
        <v>799</v>
      </c>
      <c r="R414" s="1141" t="s">
        <v>520</v>
      </c>
      <c r="S414" s="1137" t="s">
        <v>2877</v>
      </c>
      <c r="T414" s="1137" t="s">
        <v>801</v>
      </c>
      <c r="U414" s="1142">
        <v>27733</v>
      </c>
      <c r="V414" s="1137">
        <f ca="1">DATEDIF('41.6월마스터취합파일(Before)'!$U414,TODAY(),"Y")</f>
        <v>50</v>
      </c>
      <c r="W414" s="1137" t="s">
        <v>2878</v>
      </c>
      <c r="X414" s="1137" t="s">
        <v>778</v>
      </c>
      <c r="Y414" s="1137" t="s">
        <v>792</v>
      </c>
      <c r="Z414" s="1137" t="s">
        <v>274</v>
      </c>
      <c r="AA414" s="1144" t="s">
        <v>274</v>
      </c>
      <c r="AB414" s="1145" t="s">
        <v>2879</v>
      </c>
      <c r="AC414" s="1014"/>
      <c r="AD414" s="1014"/>
      <c r="AE414" s="659" t="s">
        <v>1584</v>
      </c>
      <c r="AF414" s="1137" t="s">
        <v>1605</v>
      </c>
      <c r="AG414" s="1143" t="s">
        <v>688</v>
      </c>
      <c r="AH414" s="729"/>
      <c r="AI414" s="729"/>
      <c r="AJ414" s="729"/>
      <c r="AK414" s="729"/>
      <c r="AL414" s="729"/>
      <c r="AM414" s="729"/>
      <c r="AN414" s="729"/>
      <c r="AO414" s="729"/>
      <c r="AP414" s="729"/>
      <c r="AQ414" s="729"/>
      <c r="AR414" s="729"/>
      <c r="AS414" s="729"/>
      <c r="AT414" s="729"/>
      <c r="AU414" s="729"/>
      <c r="AV414" s="729"/>
      <c r="AW414" s="729"/>
      <c r="AX414" s="729"/>
      <c r="AY414" s="729"/>
    </row>
    <row r="415" spans="1:51" ht="15.75" customHeight="1">
      <c r="A415" s="193"/>
      <c r="B415" s="1128"/>
      <c r="C415" s="659">
        <v>401</v>
      </c>
      <c r="D415" s="1137" t="s">
        <v>2881</v>
      </c>
      <c r="E415" s="659">
        <f t="shared" si="5"/>
        <v>379</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530</v>
      </c>
      <c r="S415" s="1137" t="s">
        <v>2882</v>
      </c>
      <c r="T415" s="1137" t="s">
        <v>801</v>
      </c>
      <c r="U415" s="1142">
        <v>32138</v>
      </c>
      <c r="V415" s="1137">
        <f ca="1">DATEDIF('41.6월마스터취합파일(Before)'!$U415,TODAY(),"Y")</f>
        <v>38</v>
      </c>
      <c r="W415" s="1137" t="s">
        <v>2883</v>
      </c>
      <c r="X415" s="1137" t="s">
        <v>778</v>
      </c>
      <c r="Y415" s="1137" t="s">
        <v>792</v>
      </c>
      <c r="Z415" s="1137" t="s">
        <v>274</v>
      </c>
      <c r="AA415" s="1107" t="s">
        <v>274</v>
      </c>
      <c r="AB415" s="1108" t="s">
        <v>2884</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402</v>
      </c>
      <c r="D416" s="1137" t="s">
        <v>2885</v>
      </c>
      <c r="E416" s="659">
        <f t="shared" si="5"/>
        <v>380</v>
      </c>
      <c r="F416" s="1138" t="s">
        <v>2635</v>
      </c>
      <c r="G416" s="659" t="s">
        <v>2805</v>
      </c>
      <c r="H416" s="1008" t="s">
        <v>2801</v>
      </c>
      <c r="I416" s="1082" t="s">
        <v>2800</v>
      </c>
      <c r="J416" s="1139" t="s">
        <v>2715</v>
      </c>
      <c r="K416" s="804" t="s">
        <v>726</v>
      </c>
      <c r="L416" s="1140"/>
      <c r="M416" s="1141" t="s">
        <v>841</v>
      </c>
      <c r="N416" s="1137" t="s">
        <v>365</v>
      </c>
      <c r="O416" s="1014"/>
      <c r="P416" s="1014"/>
      <c r="Q416" s="735" t="s">
        <v>766</v>
      </c>
      <c r="R416" s="1141" t="s">
        <v>540</v>
      </c>
      <c r="S416" s="1137" t="s">
        <v>2886</v>
      </c>
      <c r="T416" s="1137" t="s">
        <v>801</v>
      </c>
      <c r="U416" s="1142">
        <v>36800</v>
      </c>
      <c r="V416" s="1137">
        <f ca="1">DATEDIF('41.6월마스터취합파일(Before)'!$U416,TODAY(),"Y")</f>
        <v>25</v>
      </c>
      <c r="W416" s="1137" t="s">
        <v>2887</v>
      </c>
      <c r="X416" s="1137" t="s">
        <v>778</v>
      </c>
      <c r="Y416" s="1137" t="s">
        <v>792</v>
      </c>
      <c r="Z416" s="1137" t="s">
        <v>274</v>
      </c>
      <c r="AA416" s="1144" t="s">
        <v>274</v>
      </c>
      <c r="AB416" s="1145" t="s">
        <v>793</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403</v>
      </c>
      <c r="D417" s="1004" t="s">
        <v>2893</v>
      </c>
      <c r="E417" s="659">
        <f t="shared" si="5"/>
        <v>381</v>
      </c>
      <c r="F417" s="1004" t="s">
        <v>2635</v>
      </c>
      <c r="G417" s="659" t="s">
        <v>2805</v>
      </c>
      <c r="H417" s="1008" t="s">
        <v>2801</v>
      </c>
      <c r="I417" s="1082" t="s">
        <v>2800</v>
      </c>
      <c r="J417" s="1005" t="s">
        <v>2715</v>
      </c>
      <c r="K417" s="1146" t="s">
        <v>726</v>
      </c>
      <c r="L417" s="1006"/>
      <c r="M417" s="1141" t="s">
        <v>841</v>
      </c>
      <c r="N417" s="1004" t="s">
        <v>365</v>
      </c>
      <c r="O417" s="1007"/>
      <c r="P417" s="1007"/>
      <c r="Q417" s="737" t="s">
        <v>799</v>
      </c>
      <c r="R417" s="1147" t="s">
        <v>2894</v>
      </c>
      <c r="S417" s="1004" t="s">
        <v>2895</v>
      </c>
      <c r="T417" s="1004" t="s">
        <v>801</v>
      </c>
      <c r="U417" s="1148">
        <v>28211</v>
      </c>
      <c r="V417" s="1004">
        <f ca="1">DATEDIF('41.6월마스터취합파일(Before)'!$U417,TODAY(),"Y")</f>
        <v>48</v>
      </c>
      <c r="W417" s="1004" t="s">
        <v>2896</v>
      </c>
      <c r="X417" s="1004" t="s">
        <v>778</v>
      </c>
      <c r="Y417" s="1004" t="s">
        <v>792</v>
      </c>
      <c r="Z417" s="1004" t="s">
        <v>274</v>
      </c>
      <c r="AA417" s="1107" t="s">
        <v>274</v>
      </c>
      <c r="AB417" s="1149" t="s">
        <v>2897</v>
      </c>
      <c r="AC417" s="1150" t="s">
        <v>786</v>
      </c>
      <c r="AD417" s="736" t="s">
        <v>1817</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457"/>
      <c r="B418" s="1122"/>
      <c r="C418" s="659">
        <v>404</v>
      </c>
      <c r="D418" s="659" t="s">
        <v>2745</v>
      </c>
      <c r="E418" s="659">
        <f t="shared" si="5"/>
        <v>381</v>
      </c>
      <c r="F418" s="659"/>
      <c r="G418" s="659" t="s">
        <v>2805</v>
      </c>
      <c r="H418" s="1008" t="s">
        <v>2801</v>
      </c>
      <c r="I418" s="1082" t="s">
        <v>2800</v>
      </c>
      <c r="J418" s="1071" t="s">
        <v>2745</v>
      </c>
      <c r="K418" s="1077" t="s">
        <v>2780</v>
      </c>
      <c r="L418" s="1091"/>
      <c r="M418" s="493" t="s">
        <v>909</v>
      </c>
      <c r="N418" s="677"/>
      <c r="O418" s="666" t="s">
        <v>197</v>
      </c>
      <c r="P418" s="666"/>
      <c r="Q418" s="1000"/>
      <c r="R418" s="493" t="s">
        <v>211</v>
      </c>
      <c r="S418" s="677" t="s">
        <v>2747</v>
      </c>
      <c r="T418" s="659"/>
      <c r="U418" s="678"/>
      <c r="V418" s="659">
        <f ca="1">DATEDIF('41.6월마스터취합파일(Before)'!$U418,TODAY(),"Y")</f>
        <v>126</v>
      </c>
      <c r="W418" s="659"/>
      <c r="X418" s="659"/>
      <c r="Y418" s="659"/>
      <c r="Z418" s="659"/>
      <c r="AA418" s="659"/>
      <c r="AB418" s="659"/>
      <c r="AC418" s="659" t="s">
        <v>1012</v>
      </c>
      <c r="AD418" s="659"/>
      <c r="AE418" s="659"/>
      <c r="AF418" s="992"/>
      <c r="AG418" s="992"/>
      <c r="AH418" s="500"/>
      <c r="AI418" s="500"/>
      <c r="AJ418" s="500"/>
      <c r="AK418" s="500"/>
      <c r="AL418" s="500"/>
      <c r="AM418" s="500"/>
      <c r="AN418" s="500"/>
      <c r="AO418" s="500"/>
      <c r="AP418" s="500"/>
      <c r="AQ418" s="500"/>
      <c r="AR418" s="500"/>
      <c r="AS418" s="500"/>
      <c r="AT418" s="500"/>
      <c r="AU418" s="500"/>
      <c r="AV418" s="500"/>
      <c r="AW418" s="500"/>
      <c r="AX418" s="500"/>
      <c r="AY418" s="500"/>
    </row>
    <row r="419" spans="1:51" ht="15.75" customHeight="1">
      <c r="A419" s="457"/>
      <c r="B419" s="1123"/>
      <c r="C419" s="659">
        <v>405</v>
      </c>
      <c r="D419" s="659" t="s">
        <v>2780</v>
      </c>
      <c r="E419" s="659">
        <f t="shared" si="5"/>
        <v>382</v>
      </c>
      <c r="F419" s="659" t="s">
        <v>870</v>
      </c>
      <c r="G419" s="659" t="s">
        <v>2805</v>
      </c>
      <c r="H419" s="1008" t="s">
        <v>2801</v>
      </c>
      <c r="I419" s="1082" t="s">
        <v>2800</v>
      </c>
      <c r="J419" s="1071" t="s">
        <v>2745</v>
      </c>
      <c r="K419" s="1077" t="s">
        <v>2780</v>
      </c>
      <c r="L419" s="1086"/>
      <c r="M419" s="501" t="s">
        <v>909</v>
      </c>
      <c r="N419" s="677"/>
      <c r="O419" s="666" t="s">
        <v>519</v>
      </c>
      <c r="P419" s="666"/>
      <c r="Q419" s="1000" t="s">
        <v>799</v>
      </c>
      <c r="R419" s="501" t="s">
        <v>2782</v>
      </c>
      <c r="S419" s="677" t="s">
        <v>2783</v>
      </c>
      <c r="T419" s="659" t="s">
        <v>801</v>
      </c>
      <c r="U419" s="678">
        <v>25388</v>
      </c>
      <c r="V419" s="659">
        <f ca="1">DATEDIF('41.6월마스터취합파일(Before)'!$U419,TODAY(),"Y")</f>
        <v>56</v>
      </c>
      <c r="W419" s="659" t="s">
        <v>2784</v>
      </c>
      <c r="X419" s="659" t="s">
        <v>778</v>
      </c>
      <c r="Y419" s="659" t="s">
        <v>784</v>
      </c>
      <c r="Z419" s="659" t="s">
        <v>740</v>
      </c>
      <c r="AA419" s="659" t="s">
        <v>740</v>
      </c>
      <c r="AB419" s="659" t="s">
        <v>1750</v>
      </c>
      <c r="AC419" s="659"/>
      <c r="AD419" s="659"/>
      <c r="AE419" s="659" t="s">
        <v>891</v>
      </c>
      <c r="AF419" s="992" t="s">
        <v>1605</v>
      </c>
      <c r="AG419" s="992" t="s">
        <v>688</v>
      </c>
      <c r="AH419" s="500"/>
      <c r="AI419" s="500"/>
      <c r="AJ419" s="500"/>
      <c r="AK419" s="500"/>
      <c r="AL419" s="500"/>
      <c r="AM419" s="500"/>
      <c r="AN419" s="500"/>
      <c r="AO419" s="500"/>
      <c r="AP419" s="500"/>
      <c r="AQ419" s="500"/>
      <c r="AR419" s="500"/>
      <c r="AS419" s="500"/>
      <c r="AT419" s="500"/>
      <c r="AU419" s="500"/>
      <c r="AV419" s="500"/>
      <c r="AW419" s="500"/>
      <c r="AX419" s="500"/>
      <c r="AY419" s="500"/>
    </row>
    <row r="420" spans="1:51" ht="15.75" customHeight="1">
      <c r="A420" s="457"/>
      <c r="B420" s="1123"/>
      <c r="C420" s="659">
        <v>406</v>
      </c>
      <c r="D420" s="659" t="s">
        <v>2781</v>
      </c>
      <c r="E420" s="659">
        <f t="shared" si="5"/>
        <v>383</v>
      </c>
      <c r="F420" s="659" t="s">
        <v>870</v>
      </c>
      <c r="G420" s="659" t="s">
        <v>2805</v>
      </c>
      <c r="H420" s="1008" t="s">
        <v>2801</v>
      </c>
      <c r="I420" s="1082" t="s">
        <v>2800</v>
      </c>
      <c r="J420" s="1071" t="s">
        <v>2745</v>
      </c>
      <c r="K420" s="1077" t="s">
        <v>2780</v>
      </c>
      <c r="L420" s="1086"/>
      <c r="M420" s="501" t="s">
        <v>909</v>
      </c>
      <c r="N420" s="677"/>
      <c r="O420" s="666"/>
      <c r="P420" s="666"/>
      <c r="Q420" s="1000" t="s">
        <v>799</v>
      </c>
      <c r="R420" s="501" t="s">
        <v>2785</v>
      </c>
      <c r="S420" s="677" t="s">
        <v>2786</v>
      </c>
      <c r="T420" s="659" t="s">
        <v>801</v>
      </c>
      <c r="U420" s="678">
        <v>27470</v>
      </c>
      <c r="V420" s="659">
        <f ca="1">DATEDIF('41.6월마스터취합파일(Before)'!$U420,TODAY(),"Y")</f>
        <v>50</v>
      </c>
      <c r="W420" s="659" t="s">
        <v>2787</v>
      </c>
      <c r="X420" s="659" t="s">
        <v>778</v>
      </c>
      <c r="Y420" s="659" t="s">
        <v>784</v>
      </c>
      <c r="Z420" s="659" t="s">
        <v>846</v>
      </c>
      <c r="AA420" s="659" t="s">
        <v>846</v>
      </c>
      <c r="AB420" s="659" t="s">
        <v>1835</v>
      </c>
      <c r="AC420" s="659"/>
      <c r="AD420" s="659"/>
      <c r="AE420" s="659" t="s">
        <v>891</v>
      </c>
      <c r="AF420" s="992" t="s">
        <v>1605</v>
      </c>
      <c r="AG420" s="992" t="s">
        <v>688</v>
      </c>
      <c r="AH420" s="500"/>
      <c r="AI420" s="500"/>
      <c r="AJ420" s="500"/>
      <c r="AK420" s="500"/>
      <c r="AL420" s="500"/>
      <c r="AM420" s="500"/>
      <c r="AN420" s="500"/>
      <c r="AO420" s="500"/>
      <c r="AP420" s="500"/>
      <c r="AQ420" s="500"/>
      <c r="AR420" s="500"/>
      <c r="AS420" s="500"/>
      <c r="AT420" s="500"/>
      <c r="AU420" s="500"/>
      <c r="AV420" s="500"/>
      <c r="AW420" s="500"/>
      <c r="AX420" s="500"/>
      <c r="AY420" s="500"/>
    </row>
    <row r="421" spans="1:51" ht="15.75" customHeight="1">
      <c r="A421" s="457"/>
      <c r="B421" s="1123"/>
      <c r="C421" s="659">
        <v>407</v>
      </c>
      <c r="D421" s="659" t="s">
        <v>2788</v>
      </c>
      <c r="E421" s="659">
        <f t="shared" si="5"/>
        <v>384</v>
      </c>
      <c r="F421" s="659" t="s">
        <v>688</v>
      </c>
      <c r="G421" s="659" t="s">
        <v>2805</v>
      </c>
      <c r="H421" s="1008" t="s">
        <v>2801</v>
      </c>
      <c r="I421" s="1082" t="s">
        <v>2800</v>
      </c>
      <c r="J421" s="1071" t="s">
        <v>2745</v>
      </c>
      <c r="K421" s="1077" t="s">
        <v>2780</v>
      </c>
      <c r="L421" s="1086"/>
      <c r="M421" s="501" t="s">
        <v>909</v>
      </c>
      <c r="N421" s="677"/>
      <c r="O421" s="666"/>
      <c r="P421" s="666"/>
      <c r="Q421" s="1000" t="s">
        <v>799</v>
      </c>
      <c r="R421" s="501" t="s">
        <v>2789</v>
      </c>
      <c r="S421" s="677" t="s">
        <v>2790</v>
      </c>
      <c r="T421" s="659" t="s">
        <v>801</v>
      </c>
      <c r="U421" s="678">
        <v>24892</v>
      </c>
      <c r="V421" s="659">
        <f ca="1">DATEDIF('41.6월마스터취합파일(Before)'!$U421,TODAY(),"Y")</f>
        <v>57</v>
      </c>
      <c r="W421" s="659" t="s">
        <v>2791</v>
      </c>
      <c r="X421" s="659" t="s">
        <v>778</v>
      </c>
      <c r="Y421" s="659" t="s">
        <v>792</v>
      </c>
      <c r="Z421" s="659" t="s">
        <v>744</v>
      </c>
      <c r="AA421" s="659" t="s">
        <v>744</v>
      </c>
      <c r="AB421" s="659" t="s">
        <v>2071</v>
      </c>
      <c r="AC421" s="659"/>
      <c r="AD421" s="659"/>
      <c r="AE421" s="659" t="s">
        <v>891</v>
      </c>
      <c r="AF421" s="992"/>
      <c r="AG421" s="992" t="s">
        <v>688</v>
      </c>
      <c r="AH421" s="500"/>
      <c r="AI421" s="500"/>
      <c r="AJ421" s="500"/>
      <c r="AK421" s="500"/>
      <c r="AL421" s="500"/>
      <c r="AM421" s="500"/>
      <c r="AN421" s="500"/>
      <c r="AO421" s="500"/>
      <c r="AP421" s="500"/>
      <c r="AQ421" s="500"/>
      <c r="AR421" s="500"/>
      <c r="AS421" s="500"/>
      <c r="AT421" s="500"/>
      <c r="AU421" s="500"/>
      <c r="AV421" s="500"/>
      <c r="AW421" s="500"/>
      <c r="AX421" s="500"/>
      <c r="AY421" s="500"/>
    </row>
    <row r="422" spans="1:51" ht="15.75" customHeight="1">
      <c r="A422" s="457"/>
      <c r="B422" s="1123"/>
      <c r="C422" s="659">
        <v>408</v>
      </c>
      <c r="D422" s="659" t="s">
        <v>2067</v>
      </c>
      <c r="E422" s="659">
        <f t="shared" si="5"/>
        <v>385</v>
      </c>
      <c r="F422" s="659" t="s">
        <v>688</v>
      </c>
      <c r="G422" s="659" t="s">
        <v>2805</v>
      </c>
      <c r="H422" s="1008" t="s">
        <v>2801</v>
      </c>
      <c r="I422" s="1082" t="s">
        <v>2800</v>
      </c>
      <c r="J422" s="1071" t="s">
        <v>2745</v>
      </c>
      <c r="K422" s="1077" t="s">
        <v>2780</v>
      </c>
      <c r="L422" s="1086"/>
      <c r="M422" s="501" t="s">
        <v>909</v>
      </c>
      <c r="N422" s="677"/>
      <c r="O422" s="666" t="s">
        <v>197</v>
      </c>
      <c r="P422" s="666"/>
      <c r="Q422" s="1000" t="s">
        <v>799</v>
      </c>
      <c r="R422" s="501" t="s">
        <v>204</v>
      </c>
      <c r="S422" s="677" t="s">
        <v>2069</v>
      </c>
      <c r="T422" s="659" t="s">
        <v>801</v>
      </c>
      <c r="U422" s="678">
        <v>25699</v>
      </c>
      <c r="V422" s="659">
        <f ca="1">DATEDIF('41.6월마스터취합파일(Before)'!$U422,TODAY(),"Y")</f>
        <v>55</v>
      </c>
      <c r="W422" s="659" t="s">
        <v>2070</v>
      </c>
      <c r="X422" s="1075" t="s">
        <v>733</v>
      </c>
      <c r="Y422" s="659" t="s">
        <v>734</v>
      </c>
      <c r="Z422" s="659" t="s">
        <v>744</v>
      </c>
      <c r="AA422" s="659" t="s">
        <v>744</v>
      </c>
      <c r="AB422" s="659" t="s">
        <v>2071</v>
      </c>
      <c r="AC422" s="659"/>
      <c r="AD422" s="659"/>
      <c r="AE422" s="659" t="s">
        <v>891</v>
      </c>
      <c r="AF422" s="992"/>
      <c r="AG422" s="992" t="s">
        <v>688</v>
      </c>
      <c r="AH422" s="500"/>
      <c r="AI422" s="500"/>
      <c r="AJ422" s="500"/>
      <c r="AK422" s="500"/>
      <c r="AL422" s="500"/>
      <c r="AM422" s="500"/>
      <c r="AN422" s="500"/>
      <c r="AO422" s="500"/>
      <c r="AP422" s="500"/>
      <c r="AQ422" s="500"/>
      <c r="AR422" s="500"/>
      <c r="AS422" s="500"/>
      <c r="AT422" s="500"/>
      <c r="AU422" s="500"/>
      <c r="AV422" s="500"/>
      <c r="AW422" s="500"/>
      <c r="AX422" s="500"/>
      <c r="AY422" s="500"/>
    </row>
    <row r="423" spans="1:51" ht="15.75" customHeight="1">
      <c r="A423" s="457"/>
      <c r="B423" s="1123"/>
      <c r="C423" s="659">
        <v>409</v>
      </c>
      <c r="D423" s="659" t="s">
        <v>2792</v>
      </c>
      <c r="E423" s="659">
        <f t="shared" si="5"/>
        <v>386</v>
      </c>
      <c r="F423" s="659" t="s">
        <v>688</v>
      </c>
      <c r="G423" s="659" t="s">
        <v>2805</v>
      </c>
      <c r="H423" s="1008" t="s">
        <v>2801</v>
      </c>
      <c r="I423" s="1082" t="s">
        <v>2800</v>
      </c>
      <c r="J423" s="1071" t="s">
        <v>2745</v>
      </c>
      <c r="K423" s="1077" t="s">
        <v>2780</v>
      </c>
      <c r="L423" s="1086"/>
      <c r="M423" s="501" t="s">
        <v>909</v>
      </c>
      <c r="N423" s="677"/>
      <c r="O423" s="666"/>
      <c r="P423" s="666"/>
      <c r="Q423" s="1000" t="s">
        <v>799</v>
      </c>
      <c r="R423" s="501" t="s">
        <v>2793</v>
      </c>
      <c r="S423" s="677" t="s">
        <v>2794</v>
      </c>
      <c r="T423" s="659" t="s">
        <v>801</v>
      </c>
      <c r="U423" s="678">
        <v>26163</v>
      </c>
      <c r="V423" s="659">
        <f ca="1">DATEDIF('41.6월마스터취합파일(Before)'!$U423,TODAY(),"Y")</f>
        <v>54</v>
      </c>
      <c r="W423" s="659" t="s">
        <v>2795</v>
      </c>
      <c r="X423" s="659" t="s">
        <v>778</v>
      </c>
      <c r="Y423" s="659" t="s">
        <v>792</v>
      </c>
      <c r="Z423" s="659" t="s">
        <v>744</v>
      </c>
      <c r="AA423" s="659" t="s">
        <v>744</v>
      </c>
      <c r="AB423" s="659" t="s">
        <v>2047</v>
      </c>
      <c r="AC423" s="659"/>
      <c r="AD423" s="659"/>
      <c r="AE423" s="659" t="s">
        <v>891</v>
      </c>
      <c r="AF423" s="992"/>
      <c r="AG423" s="992" t="s">
        <v>688</v>
      </c>
      <c r="AH423" s="500"/>
      <c r="AI423" s="500"/>
      <c r="AJ423" s="500"/>
      <c r="AK423" s="500"/>
      <c r="AL423" s="500"/>
      <c r="AM423" s="500"/>
      <c r="AN423" s="500"/>
      <c r="AO423" s="500"/>
      <c r="AP423" s="500"/>
      <c r="AQ423" s="500"/>
      <c r="AR423" s="500"/>
      <c r="AS423" s="500"/>
      <c r="AT423" s="500"/>
      <c r="AU423" s="500"/>
      <c r="AV423" s="500"/>
      <c r="AW423" s="500"/>
      <c r="AX423" s="500"/>
      <c r="AY423" s="500"/>
    </row>
    <row r="424" spans="1:51" ht="15.75" customHeight="1">
      <c r="A424" s="457"/>
      <c r="B424" s="1123"/>
      <c r="C424" s="659">
        <v>410</v>
      </c>
      <c r="D424" s="659" t="s">
        <v>2796</v>
      </c>
      <c r="E424" s="659">
        <f t="shared" si="5"/>
        <v>387</v>
      </c>
      <c r="F424" s="659" t="s">
        <v>688</v>
      </c>
      <c r="G424" s="659" t="s">
        <v>2805</v>
      </c>
      <c r="H424" s="1008" t="s">
        <v>2801</v>
      </c>
      <c r="I424" s="1082" t="s">
        <v>2800</v>
      </c>
      <c r="J424" s="1071" t="s">
        <v>2745</v>
      </c>
      <c r="K424" s="1077" t="s">
        <v>2780</v>
      </c>
      <c r="L424" s="1086"/>
      <c r="M424" s="501" t="s">
        <v>909</v>
      </c>
      <c r="N424" s="677"/>
      <c r="O424" s="666"/>
      <c r="P424" s="666"/>
      <c r="Q424" s="1000" t="s">
        <v>799</v>
      </c>
      <c r="R424" s="501" t="s">
        <v>2797</v>
      </c>
      <c r="S424" s="677" t="s">
        <v>2798</v>
      </c>
      <c r="T424" s="659" t="s">
        <v>801</v>
      </c>
      <c r="U424" s="678">
        <v>29041</v>
      </c>
      <c r="V424" s="659">
        <f ca="1">DATEDIF('41.6월마스터취합파일(Before)'!$U424,TODAY(),"Y")</f>
        <v>46</v>
      </c>
      <c r="W424" s="659" t="s">
        <v>2799</v>
      </c>
      <c r="X424" s="659" t="s">
        <v>778</v>
      </c>
      <c r="Y424" s="659" t="s">
        <v>784</v>
      </c>
      <c r="Z424" s="659" t="s">
        <v>744</v>
      </c>
      <c r="AA424" s="659" t="s">
        <v>2165</v>
      </c>
      <c r="AB424" s="659" t="s">
        <v>2166</v>
      </c>
      <c r="AC424" s="659"/>
      <c r="AD424" s="659"/>
      <c r="AE424" s="659" t="s">
        <v>891</v>
      </c>
      <c r="AF424" s="992"/>
      <c r="AG424" s="992" t="s">
        <v>688</v>
      </c>
      <c r="AH424" s="500"/>
      <c r="AI424" s="500"/>
      <c r="AJ424" s="500"/>
      <c r="AK424" s="500"/>
      <c r="AL424" s="500"/>
      <c r="AM424" s="500"/>
      <c r="AN424" s="500"/>
      <c r="AO424" s="500"/>
      <c r="AP424" s="500"/>
      <c r="AQ424" s="500"/>
      <c r="AR424" s="500"/>
      <c r="AS424" s="500"/>
      <c r="AT424" s="500"/>
      <c r="AU424" s="500"/>
      <c r="AV424" s="500"/>
      <c r="AW424" s="500"/>
      <c r="AX424" s="500"/>
      <c r="AY424" s="500"/>
    </row>
    <row r="425" spans="1:51" ht="15.75" customHeight="1">
      <c r="A425" s="457"/>
      <c r="B425" s="1123"/>
      <c r="C425" s="659">
        <v>411</v>
      </c>
      <c r="D425" s="659" t="s">
        <v>2751</v>
      </c>
      <c r="E425" s="659">
        <f t="shared" si="5"/>
        <v>388</v>
      </c>
      <c r="F425" s="659" t="s">
        <v>2635</v>
      </c>
      <c r="G425" s="659" t="s">
        <v>2805</v>
      </c>
      <c r="H425" s="1008" t="s">
        <v>2801</v>
      </c>
      <c r="I425" s="1082" t="s">
        <v>2800</v>
      </c>
      <c r="J425" s="1071" t="s">
        <v>2745</v>
      </c>
      <c r="K425" s="1077" t="s">
        <v>2780</v>
      </c>
      <c r="L425" s="1086"/>
      <c r="M425" s="501" t="s">
        <v>909</v>
      </c>
      <c r="N425" s="677"/>
      <c r="O425" s="666"/>
      <c r="P425" s="666"/>
      <c r="Q425" s="1000" t="s">
        <v>799</v>
      </c>
      <c r="R425" s="501" t="s">
        <v>2752</v>
      </c>
      <c r="S425" s="677" t="s">
        <v>2753</v>
      </c>
      <c r="T425" s="659" t="s">
        <v>801</v>
      </c>
      <c r="U425" s="678">
        <v>26677</v>
      </c>
      <c r="V425" s="659">
        <f ca="1">DATEDIF('41.6월마스터취합파일(Before)'!$U425,TODAY(),"Y")</f>
        <v>53</v>
      </c>
      <c r="W425" s="659" t="s">
        <v>2754</v>
      </c>
      <c r="X425" s="659" t="s">
        <v>778</v>
      </c>
      <c r="Y425" s="659" t="s">
        <v>784</v>
      </c>
      <c r="Z425" s="659" t="s">
        <v>274</v>
      </c>
      <c r="AA425" s="659" t="s">
        <v>274</v>
      </c>
      <c r="AB425" s="659" t="s">
        <v>2755</v>
      </c>
      <c r="AC425" s="659"/>
      <c r="AD425" s="659"/>
      <c r="AE425" s="659" t="s">
        <v>891</v>
      </c>
      <c r="AF425" s="992" t="s">
        <v>1605</v>
      </c>
      <c r="AG425" s="992" t="s">
        <v>688</v>
      </c>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1123"/>
      <c r="C426" s="659">
        <v>412</v>
      </c>
      <c r="D426" s="659" t="s">
        <v>2746</v>
      </c>
      <c r="E426" s="659">
        <f t="shared" si="5"/>
        <v>389</v>
      </c>
      <c r="F426" s="659" t="s">
        <v>2635</v>
      </c>
      <c r="G426" s="659" t="s">
        <v>2805</v>
      </c>
      <c r="H426" s="1008" t="s">
        <v>2801</v>
      </c>
      <c r="I426" s="1082" t="s">
        <v>2800</v>
      </c>
      <c r="J426" s="1071" t="s">
        <v>2745</v>
      </c>
      <c r="K426" s="1077" t="s">
        <v>2780</v>
      </c>
      <c r="L426" s="1086"/>
      <c r="M426" s="501" t="s">
        <v>909</v>
      </c>
      <c r="N426" s="677"/>
      <c r="O426" s="666"/>
      <c r="P426" s="666"/>
      <c r="Q426" s="1000" t="s">
        <v>799</v>
      </c>
      <c r="R426" s="501" t="s">
        <v>2748</v>
      </c>
      <c r="S426" s="677" t="s">
        <v>2749</v>
      </c>
      <c r="T426" s="659" t="s">
        <v>801</v>
      </c>
      <c r="U426" s="678">
        <v>27601</v>
      </c>
      <c r="V426" s="659">
        <f ca="1">DATEDIF('41.6월마스터취합파일(Before)'!$U426,TODAY(),"Y")</f>
        <v>50</v>
      </c>
      <c r="W426" s="659" t="s">
        <v>2750</v>
      </c>
      <c r="X426" s="659" t="s">
        <v>778</v>
      </c>
      <c r="Y426" s="659" t="s">
        <v>784</v>
      </c>
      <c r="Z426" s="659" t="s">
        <v>274</v>
      </c>
      <c r="AA426" s="659" t="s">
        <v>274</v>
      </c>
      <c r="AB426" s="659" t="s">
        <v>2696</v>
      </c>
      <c r="AC426" s="659"/>
      <c r="AD426" s="659"/>
      <c r="AE426" s="659" t="s">
        <v>891</v>
      </c>
      <c r="AF426" s="992" t="s">
        <v>1605</v>
      </c>
      <c r="AG426" s="992" t="s">
        <v>688</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413</v>
      </c>
      <c r="D427" s="659" t="s">
        <v>2756</v>
      </c>
      <c r="E427" s="659">
        <f t="shared" si="5"/>
        <v>390</v>
      </c>
      <c r="F427" s="659" t="s">
        <v>2635</v>
      </c>
      <c r="G427" s="659" t="s">
        <v>2805</v>
      </c>
      <c r="H427" s="1008" t="s">
        <v>2801</v>
      </c>
      <c r="I427" s="1082" t="s">
        <v>2800</v>
      </c>
      <c r="J427" s="1071" t="s">
        <v>2745</v>
      </c>
      <c r="K427" s="1077" t="s">
        <v>2780</v>
      </c>
      <c r="L427" s="1086"/>
      <c r="M427" s="501" t="s">
        <v>909</v>
      </c>
      <c r="N427" s="677"/>
      <c r="O427" s="666"/>
      <c r="P427" s="666"/>
      <c r="Q427" s="1000" t="s">
        <v>799</v>
      </c>
      <c r="R427" s="501" t="s">
        <v>2757</v>
      </c>
      <c r="S427" s="677" t="s">
        <v>2758</v>
      </c>
      <c r="T427" s="659" t="s">
        <v>801</v>
      </c>
      <c r="U427" s="678">
        <v>28550</v>
      </c>
      <c r="V427" s="659">
        <f ca="1">DATEDIF('41.6월마스터취합파일(Before)'!$U427,TODAY(),"Y")</f>
        <v>47</v>
      </c>
      <c r="W427" s="659" t="s">
        <v>2759</v>
      </c>
      <c r="X427" s="659" t="s">
        <v>778</v>
      </c>
      <c r="Y427" s="659" t="s">
        <v>792</v>
      </c>
      <c r="Z427" s="659" t="s">
        <v>274</v>
      </c>
      <c r="AA427" s="659" t="s">
        <v>274</v>
      </c>
      <c r="AB427" s="659" t="s">
        <v>793</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414</v>
      </c>
      <c r="D428" s="659" t="s">
        <v>2760</v>
      </c>
      <c r="E428" s="659">
        <f t="shared" si="5"/>
        <v>391</v>
      </c>
      <c r="F428" s="659" t="s">
        <v>2635</v>
      </c>
      <c r="G428" s="659" t="s">
        <v>2805</v>
      </c>
      <c r="H428" s="1008" t="s">
        <v>2801</v>
      </c>
      <c r="I428" s="1082" t="s">
        <v>2800</v>
      </c>
      <c r="J428" s="1071" t="s">
        <v>2745</v>
      </c>
      <c r="K428" s="1077" t="s">
        <v>2780</v>
      </c>
      <c r="L428" s="1086"/>
      <c r="M428" s="501" t="s">
        <v>909</v>
      </c>
      <c r="N428" s="677"/>
      <c r="O428" s="666"/>
      <c r="P428" s="666"/>
      <c r="Q428" s="1000" t="s">
        <v>799</v>
      </c>
      <c r="R428" s="501" t="s">
        <v>2761</v>
      </c>
      <c r="S428" s="677" t="s">
        <v>2762</v>
      </c>
      <c r="T428" s="659" t="s">
        <v>801</v>
      </c>
      <c r="U428" s="678">
        <v>29149</v>
      </c>
      <c r="V428" s="659">
        <f ca="1">DATEDIF('41.6월마스터취합파일(Before)'!$U428,TODAY(),"Y")</f>
        <v>46</v>
      </c>
      <c r="W428" s="659" t="s">
        <v>2763</v>
      </c>
      <c r="X428" s="659" t="s">
        <v>778</v>
      </c>
      <c r="Y428" s="659" t="s">
        <v>784</v>
      </c>
      <c r="Z428" s="659" t="s">
        <v>274</v>
      </c>
      <c r="AA428" s="659" t="s">
        <v>274</v>
      </c>
      <c r="AB428" s="659" t="s">
        <v>2764</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415</v>
      </c>
      <c r="D429" s="659" t="s">
        <v>2765</v>
      </c>
      <c r="E429" s="659">
        <f t="shared" si="5"/>
        <v>392</v>
      </c>
      <c r="F429" s="659" t="s">
        <v>2635</v>
      </c>
      <c r="G429" s="659" t="s">
        <v>2805</v>
      </c>
      <c r="H429" s="1008" t="s">
        <v>2801</v>
      </c>
      <c r="I429" s="1082" t="s">
        <v>2800</v>
      </c>
      <c r="J429" s="1071" t="s">
        <v>2745</v>
      </c>
      <c r="K429" s="1077" t="s">
        <v>2780</v>
      </c>
      <c r="L429" s="1086"/>
      <c r="M429" s="501" t="s">
        <v>909</v>
      </c>
      <c r="N429" s="677"/>
      <c r="O429" s="666"/>
      <c r="P429" s="666"/>
      <c r="Q429" s="1000" t="s">
        <v>799</v>
      </c>
      <c r="R429" s="501" t="s">
        <v>2766</v>
      </c>
      <c r="S429" s="677" t="s">
        <v>2767</v>
      </c>
      <c r="T429" s="659" t="s">
        <v>801</v>
      </c>
      <c r="U429" s="678">
        <v>29930</v>
      </c>
      <c r="V429" s="659">
        <f ca="1">DATEDIF('41.6월마스터취합파일(Before)'!$U429,TODAY(),"Y")</f>
        <v>44</v>
      </c>
      <c r="W429" s="659" t="s">
        <v>2768</v>
      </c>
      <c r="X429" s="659" t="s">
        <v>778</v>
      </c>
      <c r="Y429" s="659" t="s">
        <v>792</v>
      </c>
      <c r="Z429" s="659" t="s">
        <v>274</v>
      </c>
      <c r="AA429" s="659" t="s">
        <v>274</v>
      </c>
      <c r="AB429" s="659" t="s">
        <v>2769</v>
      </c>
      <c r="AC429" s="659"/>
      <c r="AD429" s="659"/>
      <c r="AE429" s="659" t="s">
        <v>891</v>
      </c>
      <c r="AF429" s="992" t="s">
        <v>1605</v>
      </c>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416</v>
      </c>
      <c r="D430" s="659" t="s">
        <v>2770</v>
      </c>
      <c r="E430" s="659">
        <f t="shared" si="5"/>
        <v>393</v>
      </c>
      <c r="F430" s="659" t="s">
        <v>2635</v>
      </c>
      <c r="G430" s="659" t="s">
        <v>2805</v>
      </c>
      <c r="H430" s="1008" t="s">
        <v>2801</v>
      </c>
      <c r="I430" s="1082" t="s">
        <v>2800</v>
      </c>
      <c r="J430" s="1071" t="s">
        <v>2745</v>
      </c>
      <c r="K430" s="1077" t="s">
        <v>2780</v>
      </c>
      <c r="L430" s="1086"/>
      <c r="M430" s="501" t="s">
        <v>909</v>
      </c>
      <c r="N430" s="677"/>
      <c r="O430" s="666"/>
      <c r="P430" s="666"/>
      <c r="Q430" s="1000" t="s">
        <v>799</v>
      </c>
      <c r="R430" s="501" t="s">
        <v>2771</v>
      </c>
      <c r="S430" s="677" t="s">
        <v>2772</v>
      </c>
      <c r="T430" s="659" t="s">
        <v>801</v>
      </c>
      <c r="U430" s="678">
        <v>26318</v>
      </c>
      <c r="V430" s="659">
        <f ca="1">DATEDIF('41.6월마스터취합파일(Before)'!$U430,TODAY(),"Y")</f>
        <v>54</v>
      </c>
      <c r="W430" s="659" t="s">
        <v>2773</v>
      </c>
      <c r="X430" s="659" t="s">
        <v>778</v>
      </c>
      <c r="Y430" s="659" t="s">
        <v>792</v>
      </c>
      <c r="Z430" s="659" t="s">
        <v>274</v>
      </c>
      <c r="AA430" s="659" t="s">
        <v>274</v>
      </c>
      <c r="AB430" s="659" t="s">
        <v>687</v>
      </c>
      <c r="AC430" s="659" t="s">
        <v>786</v>
      </c>
      <c r="AD430" s="659" t="s">
        <v>1817</v>
      </c>
      <c r="AE430" s="659" t="s">
        <v>891</v>
      </c>
      <c r="AF430" s="992" t="s">
        <v>1605</v>
      </c>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5"/>
      <c r="C431" s="659">
        <v>417</v>
      </c>
      <c r="D431" s="659" t="s">
        <v>2774</v>
      </c>
      <c r="E431" s="659">
        <f t="shared" si="5"/>
        <v>394</v>
      </c>
      <c r="F431" s="659" t="s">
        <v>2635</v>
      </c>
      <c r="G431" s="659" t="s">
        <v>2805</v>
      </c>
      <c r="H431" s="1008" t="s">
        <v>2801</v>
      </c>
      <c r="I431" s="1082" t="s">
        <v>2800</v>
      </c>
      <c r="J431" s="1071" t="s">
        <v>2745</v>
      </c>
      <c r="K431" s="1077" t="s">
        <v>2780</v>
      </c>
      <c r="L431" s="1086"/>
      <c r="M431" s="501" t="s">
        <v>909</v>
      </c>
      <c r="N431" s="677"/>
      <c r="O431" s="666"/>
      <c r="P431" s="666"/>
      <c r="Q431" s="1000" t="s">
        <v>799</v>
      </c>
      <c r="R431" s="504" t="s">
        <v>2775</v>
      </c>
      <c r="S431" s="677" t="s">
        <v>2776</v>
      </c>
      <c r="T431" s="659" t="s">
        <v>801</v>
      </c>
      <c r="U431" s="678">
        <v>28655</v>
      </c>
      <c r="V431" s="659">
        <f ca="1">DATEDIF('41.6월마스터취합파일(Before)'!$U431,TODAY(),"Y")</f>
        <v>47</v>
      </c>
      <c r="W431" s="659" t="s">
        <v>2777</v>
      </c>
      <c r="X431" s="659" t="s">
        <v>778</v>
      </c>
      <c r="Y431" s="659" t="s">
        <v>792</v>
      </c>
      <c r="Z431" s="659" t="s">
        <v>2778</v>
      </c>
      <c r="AA431" s="659" t="s">
        <v>676</v>
      </c>
      <c r="AB431" s="659" t="s">
        <v>2779</v>
      </c>
      <c r="AC431" s="659" t="s">
        <v>786</v>
      </c>
      <c r="AD431" s="659" t="s">
        <v>1224</v>
      </c>
      <c r="AE431" s="659" t="s">
        <v>891</v>
      </c>
      <c r="AF431" s="992" t="s">
        <v>1605</v>
      </c>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456"/>
      <c r="C432" s="659">
        <v>418</v>
      </c>
      <c r="D432" s="659" t="s">
        <v>822</v>
      </c>
      <c r="E432" s="659">
        <f t="shared" si="5"/>
        <v>394</v>
      </c>
      <c r="F432" s="659"/>
      <c r="G432" s="659" t="s">
        <v>3653</v>
      </c>
      <c r="H432" s="1008" t="s">
        <v>96</v>
      </c>
      <c r="I432" s="1009"/>
      <c r="J432" s="1071" t="s">
        <v>822</v>
      </c>
      <c r="K432" s="1091"/>
      <c r="L432" s="1091"/>
      <c r="M432" s="493" t="s">
        <v>727</v>
      </c>
      <c r="N432" s="677"/>
      <c r="O432" s="666" t="s">
        <v>390</v>
      </c>
      <c r="P432" s="666"/>
      <c r="Q432" s="1000"/>
      <c r="R432" s="493" t="s">
        <v>96</v>
      </c>
      <c r="S432" s="677" t="s">
        <v>2915</v>
      </c>
      <c r="T432" s="659"/>
      <c r="U432" s="678"/>
      <c r="V432" s="659">
        <f ca="1">DATEDIF('41.6월마스터취합파일(Before)'!$U432,TODAY(),"Y")</f>
        <v>126</v>
      </c>
      <c r="W432" s="659"/>
      <c r="X432" s="659"/>
      <c r="Y432" s="659"/>
      <c r="Z432" s="659"/>
      <c r="AA432" s="659"/>
      <c r="AB432" s="659"/>
      <c r="AC432" s="659" t="s">
        <v>1012</v>
      </c>
      <c r="AD432" s="659"/>
      <c r="AE432" s="659"/>
      <c r="AF432" s="992"/>
      <c r="AG432" s="992"/>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456"/>
      <c r="C433" s="659">
        <v>419</v>
      </c>
      <c r="D433" s="659" t="s">
        <v>2916</v>
      </c>
      <c r="E433" s="659">
        <f t="shared" si="5"/>
        <v>395</v>
      </c>
      <c r="F433" s="659" t="s">
        <v>688</v>
      </c>
      <c r="G433" s="659" t="s">
        <v>3653</v>
      </c>
      <c r="H433" s="1008" t="s">
        <v>96</v>
      </c>
      <c r="I433" s="1009" t="s">
        <v>822</v>
      </c>
      <c r="J433" s="1071" t="s">
        <v>822</v>
      </c>
      <c r="K433" s="1077" t="s">
        <v>2916</v>
      </c>
      <c r="L433" s="1072" t="s">
        <v>2917</v>
      </c>
      <c r="M433" s="501" t="s">
        <v>727</v>
      </c>
      <c r="N433" s="677"/>
      <c r="O433" s="666" t="s">
        <v>519</v>
      </c>
      <c r="P433" s="666"/>
      <c r="Q433" s="1000" t="s">
        <v>799</v>
      </c>
      <c r="R433" s="501" t="s">
        <v>3729</v>
      </c>
      <c r="S433" s="677" t="s">
        <v>3731</v>
      </c>
      <c r="T433" s="659" t="s">
        <v>801</v>
      </c>
      <c r="U433" s="678">
        <v>33100</v>
      </c>
      <c r="V433" s="659">
        <f ca="1">DATEDIF('41.6월마스터취합파일(Before)'!$U433,TODAY(),"Y")</f>
        <v>35</v>
      </c>
      <c r="W433" s="659" t="s">
        <v>2919</v>
      </c>
      <c r="X433" s="659" t="s">
        <v>778</v>
      </c>
      <c r="Y433" s="659" t="s">
        <v>784</v>
      </c>
      <c r="Z433" s="659" t="s">
        <v>676</v>
      </c>
      <c r="AA433" s="659" t="s">
        <v>676</v>
      </c>
      <c r="AB433" s="659" t="s">
        <v>2920</v>
      </c>
      <c r="AC433" s="659"/>
      <c r="AD433" s="659"/>
      <c r="AE433" s="659" t="s">
        <v>891</v>
      </c>
      <c r="AF433" s="992"/>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456"/>
      <c r="C434" s="659">
        <v>420</v>
      </c>
      <c r="D434" s="659" t="s">
        <v>2917</v>
      </c>
      <c r="E434" s="659">
        <f t="shared" si="5"/>
        <v>396</v>
      </c>
      <c r="F434" s="659" t="s">
        <v>688</v>
      </c>
      <c r="G434" s="659" t="s">
        <v>3653</v>
      </c>
      <c r="H434" s="1008" t="s">
        <v>96</v>
      </c>
      <c r="I434" s="1009" t="s">
        <v>822</v>
      </c>
      <c r="J434" s="1071" t="s">
        <v>822</v>
      </c>
      <c r="K434" s="1077" t="s">
        <v>2916</v>
      </c>
      <c r="L434" s="1072" t="s">
        <v>2917</v>
      </c>
      <c r="M434" s="501" t="s">
        <v>727</v>
      </c>
      <c r="N434" s="677"/>
      <c r="O434" s="666" t="s">
        <v>519</v>
      </c>
      <c r="P434" s="666"/>
      <c r="Q434" s="1000" t="s">
        <v>799</v>
      </c>
      <c r="R434" s="502" t="s">
        <v>2939</v>
      </c>
      <c r="S434" s="677" t="s">
        <v>2940</v>
      </c>
      <c r="T434" s="659" t="s">
        <v>801</v>
      </c>
      <c r="U434" s="678">
        <v>21995</v>
      </c>
      <c r="V434" s="659">
        <f ca="1">DATEDIF('41.6월마스터취합파일(Before)'!$U434,TODAY(),"Y")</f>
        <v>65</v>
      </c>
      <c r="W434" s="659" t="s">
        <v>2941</v>
      </c>
      <c r="X434" s="1075" t="s">
        <v>733</v>
      </c>
      <c r="Y434" s="659" t="s">
        <v>734</v>
      </c>
      <c r="Z434" s="659" t="s">
        <v>1235</v>
      </c>
      <c r="AA434" s="659" t="s">
        <v>1235</v>
      </c>
      <c r="AB434" s="659" t="s">
        <v>2942</v>
      </c>
      <c r="AC434" s="659"/>
      <c r="AD434" s="659"/>
      <c r="AE434" s="659" t="s">
        <v>891</v>
      </c>
      <c r="AF434" s="992"/>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456"/>
      <c r="C435" s="659">
        <v>421</v>
      </c>
      <c r="D435" s="659" t="s">
        <v>4044</v>
      </c>
      <c r="E435" s="659">
        <f t="shared" si="5"/>
        <v>397</v>
      </c>
      <c r="F435" s="659" t="s">
        <v>688</v>
      </c>
      <c r="G435" s="659" t="s">
        <v>3653</v>
      </c>
      <c r="H435" s="1008" t="s">
        <v>96</v>
      </c>
      <c r="I435" s="1009" t="s">
        <v>822</v>
      </c>
      <c r="J435" s="1071" t="s">
        <v>822</v>
      </c>
      <c r="K435" s="1077" t="s">
        <v>2916</v>
      </c>
      <c r="L435" s="1072" t="s">
        <v>2917</v>
      </c>
      <c r="M435" s="501" t="s">
        <v>727</v>
      </c>
      <c r="N435" s="677"/>
      <c r="O435" s="666"/>
      <c r="P435" s="666"/>
      <c r="Q435" s="1000" t="s">
        <v>799</v>
      </c>
      <c r="R435" s="1151" t="s">
        <v>2945</v>
      </c>
      <c r="S435" s="1152" t="s">
        <v>2946</v>
      </c>
      <c r="T435" s="659" t="s">
        <v>801</v>
      </c>
      <c r="U435" s="678">
        <v>28273</v>
      </c>
      <c r="V435" s="659">
        <f ca="1">DATEDIF('41.6월마스터취합파일(Before)'!$U435,TODAY(),"Y")</f>
        <v>48</v>
      </c>
      <c r="W435" s="659" t="s">
        <v>2947</v>
      </c>
      <c r="X435" s="659" t="s">
        <v>778</v>
      </c>
      <c r="Y435" s="659" t="s">
        <v>784</v>
      </c>
      <c r="Z435" s="659" t="s">
        <v>1235</v>
      </c>
      <c r="AA435" s="659" t="s">
        <v>1235</v>
      </c>
      <c r="AB435" s="659" t="s">
        <v>2948</v>
      </c>
      <c r="AC435" s="659"/>
      <c r="AD435" s="659"/>
      <c r="AE435" s="659" t="s">
        <v>891</v>
      </c>
      <c r="AF435" s="992"/>
      <c r="AG435" s="992"/>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456"/>
      <c r="C436" s="659">
        <v>422</v>
      </c>
      <c r="D436" s="659" t="s">
        <v>2953</v>
      </c>
      <c r="E436" s="659">
        <f t="shared" si="5"/>
        <v>398</v>
      </c>
      <c r="F436" s="659" t="s">
        <v>688</v>
      </c>
      <c r="G436" s="659" t="s">
        <v>3653</v>
      </c>
      <c r="H436" s="1008" t="s">
        <v>96</v>
      </c>
      <c r="I436" s="1009" t="s">
        <v>822</v>
      </c>
      <c r="J436" s="1071" t="s">
        <v>822</v>
      </c>
      <c r="K436" s="1077" t="s">
        <v>2916</v>
      </c>
      <c r="L436" s="1072" t="s">
        <v>2917</v>
      </c>
      <c r="M436" s="501" t="s">
        <v>727</v>
      </c>
      <c r="N436" s="677"/>
      <c r="O436" s="666"/>
      <c r="P436" s="666"/>
      <c r="Q436" s="1000" t="s">
        <v>799</v>
      </c>
      <c r="R436" s="526" t="s">
        <v>3730</v>
      </c>
      <c r="S436" s="677" t="s">
        <v>4045</v>
      </c>
      <c r="T436" s="659" t="s">
        <v>801</v>
      </c>
      <c r="U436" s="678">
        <v>30230</v>
      </c>
      <c r="V436" s="659">
        <f ca="1">DATEDIF('41.6월마스터취합파일(Before)'!$U436,TODAY(),"Y")</f>
        <v>43</v>
      </c>
      <c r="W436" s="659" t="s">
        <v>2956</v>
      </c>
      <c r="X436" s="659" t="s">
        <v>778</v>
      </c>
      <c r="Y436" s="659" t="s">
        <v>784</v>
      </c>
      <c r="Z436" s="659" t="s">
        <v>1842</v>
      </c>
      <c r="AA436" s="659" t="s">
        <v>1842</v>
      </c>
      <c r="AB436" s="659" t="s">
        <v>2957</v>
      </c>
      <c r="AC436" s="659"/>
      <c r="AD436" s="659"/>
      <c r="AE436" s="659" t="s">
        <v>891</v>
      </c>
      <c r="AF436" s="992"/>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456"/>
      <c r="C437" s="659">
        <v>423</v>
      </c>
      <c r="D437" s="659" t="s">
        <v>2949</v>
      </c>
      <c r="E437" s="659">
        <f t="shared" si="5"/>
        <v>399</v>
      </c>
      <c r="F437" s="659" t="s">
        <v>688</v>
      </c>
      <c r="G437" s="659" t="s">
        <v>3653</v>
      </c>
      <c r="H437" s="1008" t="s">
        <v>96</v>
      </c>
      <c r="I437" s="1009" t="s">
        <v>822</v>
      </c>
      <c r="J437" s="1071" t="s">
        <v>822</v>
      </c>
      <c r="K437" s="1077" t="s">
        <v>2916</v>
      </c>
      <c r="L437" s="1072" t="s">
        <v>2917</v>
      </c>
      <c r="M437" s="501" t="s">
        <v>727</v>
      </c>
      <c r="N437" s="677"/>
      <c r="O437" s="666"/>
      <c r="P437" s="666"/>
      <c r="Q437" s="1000" t="s">
        <v>799</v>
      </c>
      <c r="R437" s="534" t="s">
        <v>2950</v>
      </c>
      <c r="S437" s="677" t="s">
        <v>2951</v>
      </c>
      <c r="T437" s="659" t="s">
        <v>801</v>
      </c>
      <c r="U437" s="678">
        <v>31463</v>
      </c>
      <c r="V437" s="659">
        <f ca="1">DATEDIF('41.6월마스터취합파일(Before)'!$U437,TODAY(),"Y")</f>
        <v>39</v>
      </c>
      <c r="W437" s="659" t="s">
        <v>2952</v>
      </c>
      <c r="X437" s="659" t="s">
        <v>778</v>
      </c>
      <c r="Y437" s="659" t="s">
        <v>784</v>
      </c>
      <c r="Z437" s="659" t="s">
        <v>676</v>
      </c>
      <c r="AA437" s="659" t="s">
        <v>676</v>
      </c>
      <c r="AB437" s="659" t="s">
        <v>1344</v>
      </c>
      <c r="AC437" s="659"/>
      <c r="AD437" s="659"/>
      <c r="AE437" s="659" t="s">
        <v>891</v>
      </c>
      <c r="AF437" s="992"/>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456"/>
      <c r="C438" s="659">
        <v>424</v>
      </c>
      <c r="D438" s="659" t="s">
        <v>2921</v>
      </c>
      <c r="E438" s="659">
        <f t="shared" si="5"/>
        <v>400</v>
      </c>
      <c r="F438" s="659" t="s">
        <v>688</v>
      </c>
      <c r="G438" s="659" t="s">
        <v>3653</v>
      </c>
      <c r="H438" s="1008" t="s">
        <v>96</v>
      </c>
      <c r="I438" s="1009" t="s">
        <v>822</v>
      </c>
      <c r="J438" s="1071" t="s">
        <v>822</v>
      </c>
      <c r="K438" s="1077" t="s">
        <v>2916</v>
      </c>
      <c r="L438" s="1072" t="s">
        <v>2917</v>
      </c>
      <c r="M438" s="501" t="s">
        <v>727</v>
      </c>
      <c r="N438" s="677"/>
      <c r="O438" s="666"/>
      <c r="P438" s="666"/>
      <c r="Q438" s="1000" t="s">
        <v>799</v>
      </c>
      <c r="R438" s="514" t="s">
        <v>2922</v>
      </c>
      <c r="S438" s="677" t="s">
        <v>4046</v>
      </c>
      <c r="T438" s="659" t="s">
        <v>801</v>
      </c>
      <c r="U438" s="678">
        <v>32267</v>
      </c>
      <c r="V438" s="659">
        <f ca="1">DATEDIF('41.6월마스터취합파일(Before)'!$U438,TODAY(),"Y")</f>
        <v>37</v>
      </c>
      <c r="W438" s="659" t="s">
        <v>2924</v>
      </c>
      <c r="X438" s="659" t="s">
        <v>778</v>
      </c>
      <c r="Y438" s="659" t="s">
        <v>792</v>
      </c>
      <c r="Z438" s="659" t="s">
        <v>676</v>
      </c>
      <c r="AA438" s="659" t="s">
        <v>676</v>
      </c>
      <c r="AB438" s="659" t="s">
        <v>2920</v>
      </c>
      <c r="AC438" s="659" t="s">
        <v>786</v>
      </c>
      <c r="AD438" s="659" t="s">
        <v>2925</v>
      </c>
      <c r="AE438" s="659" t="s">
        <v>891</v>
      </c>
      <c r="AF438" s="992"/>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456"/>
      <c r="C439" s="659">
        <v>425</v>
      </c>
      <c r="D439" s="659" t="s">
        <v>2958</v>
      </c>
      <c r="E439" s="659">
        <f t="shared" si="5"/>
        <v>401</v>
      </c>
      <c r="F439" s="659" t="s">
        <v>688</v>
      </c>
      <c r="G439" s="659" t="s">
        <v>3653</v>
      </c>
      <c r="H439" s="1008" t="s">
        <v>96</v>
      </c>
      <c r="I439" s="1009" t="s">
        <v>822</v>
      </c>
      <c r="J439" s="1071" t="s">
        <v>822</v>
      </c>
      <c r="K439" s="1077" t="s">
        <v>2916</v>
      </c>
      <c r="L439" s="1072" t="s">
        <v>2917</v>
      </c>
      <c r="M439" s="501" t="s">
        <v>727</v>
      </c>
      <c r="N439" s="677"/>
      <c r="O439" s="666"/>
      <c r="P439" s="666"/>
      <c r="Q439" s="1000" t="s">
        <v>799</v>
      </c>
      <c r="R439" s="501" t="s">
        <v>2959</v>
      </c>
      <c r="S439" s="677" t="s">
        <v>2960</v>
      </c>
      <c r="T439" s="659" t="s">
        <v>801</v>
      </c>
      <c r="U439" s="678">
        <v>32894</v>
      </c>
      <c r="V439" s="659">
        <f ca="1">DATEDIF('41.6월마스터취합파일(Before)'!$U439,TODAY(),"Y")</f>
        <v>36</v>
      </c>
      <c r="W439" s="659" t="s">
        <v>2961</v>
      </c>
      <c r="X439" s="659" t="s">
        <v>778</v>
      </c>
      <c r="Y439" s="659" t="s">
        <v>784</v>
      </c>
      <c r="Z439" s="659" t="s">
        <v>1842</v>
      </c>
      <c r="AA439" s="659" t="s">
        <v>1842</v>
      </c>
      <c r="AB439" s="659" t="s">
        <v>2957</v>
      </c>
      <c r="AC439" s="659"/>
      <c r="AD439" s="659"/>
      <c r="AE439" s="659" t="s">
        <v>891</v>
      </c>
      <c r="AF439" s="992"/>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426</v>
      </c>
      <c r="D440" s="659" t="s">
        <v>2926</v>
      </c>
      <c r="E440" s="659">
        <f t="shared" si="5"/>
        <v>402</v>
      </c>
      <c r="F440" s="659" t="s">
        <v>688</v>
      </c>
      <c r="G440" s="659" t="s">
        <v>3653</v>
      </c>
      <c r="H440" s="1008" t="s">
        <v>96</v>
      </c>
      <c r="I440" s="1009" t="s">
        <v>822</v>
      </c>
      <c r="J440" s="1071" t="s">
        <v>822</v>
      </c>
      <c r="K440" s="1077" t="s">
        <v>2916</v>
      </c>
      <c r="L440" s="1072" t="s">
        <v>2917</v>
      </c>
      <c r="M440" s="501" t="s">
        <v>727</v>
      </c>
      <c r="N440" s="677"/>
      <c r="O440" s="666"/>
      <c r="P440" s="666"/>
      <c r="Q440" s="1000" t="s">
        <v>799</v>
      </c>
      <c r="R440" s="504" t="s">
        <v>2927</v>
      </c>
      <c r="S440" s="677" t="s">
        <v>2928</v>
      </c>
      <c r="T440" s="659" t="s">
        <v>801</v>
      </c>
      <c r="U440" s="678">
        <v>35591</v>
      </c>
      <c r="V440" s="659">
        <f ca="1">DATEDIF('41.6월마스터취합파일(Before)'!$U440,TODAY(),"Y")</f>
        <v>28</v>
      </c>
      <c r="W440" s="659" t="s">
        <v>2929</v>
      </c>
      <c r="X440" s="1075" t="s">
        <v>733</v>
      </c>
      <c r="Y440" s="659" t="s">
        <v>734</v>
      </c>
      <c r="Z440" s="659" t="s">
        <v>676</v>
      </c>
      <c r="AA440" s="659" t="s">
        <v>676</v>
      </c>
      <c r="AB440" s="659" t="s">
        <v>2920</v>
      </c>
      <c r="AC440" s="659"/>
      <c r="AD440" s="659"/>
      <c r="AE440" s="659" t="s">
        <v>891</v>
      </c>
      <c r="AF440" s="992"/>
      <c r="AG440" s="992" t="s">
        <v>688</v>
      </c>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427</v>
      </c>
      <c r="D441" s="659" t="s">
        <v>2967</v>
      </c>
      <c r="E441" s="659">
        <f t="shared" si="5"/>
        <v>403</v>
      </c>
      <c r="F441" s="659" t="s">
        <v>682</v>
      </c>
      <c r="G441" s="659" t="s">
        <v>3653</v>
      </c>
      <c r="H441" s="1008" t="s">
        <v>96</v>
      </c>
      <c r="I441" s="1009" t="s">
        <v>822</v>
      </c>
      <c r="J441" s="1071" t="s">
        <v>2967</v>
      </c>
      <c r="K441" s="1077" t="s">
        <v>2968</v>
      </c>
      <c r="L441" s="1072"/>
      <c r="M441" s="493" t="s">
        <v>765</v>
      </c>
      <c r="N441" s="677"/>
      <c r="O441" s="666" t="s">
        <v>197</v>
      </c>
      <c r="P441" s="666"/>
      <c r="Q441" s="1000" t="s">
        <v>799</v>
      </c>
      <c r="R441" s="493" t="s">
        <v>580</v>
      </c>
      <c r="S441" s="677" t="s">
        <v>2969</v>
      </c>
      <c r="T441" s="659" t="s">
        <v>801</v>
      </c>
      <c r="U441" s="678">
        <v>28944</v>
      </c>
      <c r="V441" s="659">
        <f ca="1">DATEDIF('41.6월마스터취합파일(Before)'!$U441,TODAY(),"Y")</f>
        <v>46</v>
      </c>
      <c r="W441" s="659" t="s">
        <v>2970</v>
      </c>
      <c r="X441" s="1075" t="s">
        <v>733</v>
      </c>
      <c r="Y441" s="1075" t="s">
        <v>734</v>
      </c>
      <c r="Z441" s="659" t="s">
        <v>274</v>
      </c>
      <c r="AA441" s="659" t="s">
        <v>274</v>
      </c>
      <c r="AB441" s="659" t="s">
        <v>2971</v>
      </c>
      <c r="AC441" s="659"/>
      <c r="AD441" s="659"/>
      <c r="AE441" s="659" t="s">
        <v>794</v>
      </c>
      <c r="AF441" s="992"/>
      <c r="AG441" s="992" t="s">
        <v>682</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428</v>
      </c>
      <c r="D442" s="659" t="s">
        <v>2968</v>
      </c>
      <c r="E442" s="659">
        <f t="shared" si="5"/>
        <v>404</v>
      </c>
      <c r="F442" s="659" t="s">
        <v>688</v>
      </c>
      <c r="G442" s="659" t="s">
        <v>3653</v>
      </c>
      <c r="H442" s="1008" t="s">
        <v>96</v>
      </c>
      <c r="I442" s="1009" t="s">
        <v>822</v>
      </c>
      <c r="J442" s="1071" t="s">
        <v>2967</v>
      </c>
      <c r="K442" s="1077" t="s">
        <v>2968</v>
      </c>
      <c r="L442" s="1086"/>
      <c r="M442" s="501" t="s">
        <v>765</v>
      </c>
      <c r="N442" s="677"/>
      <c r="O442" s="666" t="s">
        <v>519</v>
      </c>
      <c r="P442" s="666"/>
      <c r="Q442" s="1000" t="s">
        <v>799</v>
      </c>
      <c r="R442" s="501" t="s">
        <v>585</v>
      </c>
      <c r="S442" s="677" t="s">
        <v>2972</v>
      </c>
      <c r="T442" s="659" t="s">
        <v>801</v>
      </c>
      <c r="U442" s="678">
        <v>30933</v>
      </c>
      <c r="V442" s="659">
        <f ca="1">DATEDIF('41.6월마스터취합파일(Before)'!$U442,TODAY(),"Y")</f>
        <v>41</v>
      </c>
      <c r="W442" s="659" t="s">
        <v>2973</v>
      </c>
      <c r="X442" s="659" t="s">
        <v>778</v>
      </c>
      <c r="Y442" s="659" t="s">
        <v>792</v>
      </c>
      <c r="Z442" s="659" t="s">
        <v>676</v>
      </c>
      <c r="AA442" s="659" t="s">
        <v>676</v>
      </c>
      <c r="AB442" s="659" t="s">
        <v>2974</v>
      </c>
      <c r="AC442" s="659"/>
      <c r="AD442" s="659"/>
      <c r="AE442" s="659" t="s">
        <v>794</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429</v>
      </c>
      <c r="D443" s="659" t="s">
        <v>3060</v>
      </c>
      <c r="E443" s="659">
        <f t="shared" si="5"/>
        <v>405</v>
      </c>
      <c r="F443" s="659" t="s">
        <v>688</v>
      </c>
      <c r="G443" s="659" t="s">
        <v>3653</v>
      </c>
      <c r="H443" s="1008" t="s">
        <v>96</v>
      </c>
      <c r="I443" s="1009" t="s">
        <v>822</v>
      </c>
      <c r="J443" s="1071" t="s">
        <v>2967</v>
      </c>
      <c r="K443" s="1077" t="s">
        <v>2968</v>
      </c>
      <c r="L443" s="1086"/>
      <c r="M443" s="501" t="s">
        <v>765</v>
      </c>
      <c r="N443" s="677"/>
      <c r="O443" s="666"/>
      <c r="P443" s="666"/>
      <c r="Q443" s="1000" t="s">
        <v>799</v>
      </c>
      <c r="R443" s="501" t="s">
        <v>581</v>
      </c>
      <c r="S443" s="677" t="s">
        <v>3061</v>
      </c>
      <c r="T443" s="659" t="s">
        <v>801</v>
      </c>
      <c r="U443" s="678">
        <v>21524</v>
      </c>
      <c r="V443" s="659">
        <f ca="1">DATEDIF('41.6월마스터취합파일(Before)'!$U443,TODAY(),"Y")</f>
        <v>67</v>
      </c>
      <c r="W443" s="659" t="s">
        <v>3062</v>
      </c>
      <c r="X443" s="1075" t="s">
        <v>733</v>
      </c>
      <c r="Y443" s="659" t="s">
        <v>734</v>
      </c>
      <c r="Z443" s="659" t="s">
        <v>676</v>
      </c>
      <c r="AA443" s="659" t="s">
        <v>676</v>
      </c>
      <c r="AB443" s="659" t="s">
        <v>3063</v>
      </c>
      <c r="AC443" s="659"/>
      <c r="AD443" s="659"/>
      <c r="AE443" s="659" t="s">
        <v>794</v>
      </c>
      <c r="AF443" s="992"/>
      <c r="AG443" s="992" t="s">
        <v>688</v>
      </c>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430</v>
      </c>
      <c r="D444" s="659" t="s">
        <v>2984</v>
      </c>
      <c r="E444" s="659">
        <f t="shared" si="5"/>
        <v>406</v>
      </c>
      <c r="F444" s="659" t="s">
        <v>688</v>
      </c>
      <c r="G444" s="659" t="s">
        <v>3653</v>
      </c>
      <c r="H444" s="1008" t="s">
        <v>96</v>
      </c>
      <c r="I444" s="1009" t="s">
        <v>822</v>
      </c>
      <c r="J444" s="1071" t="s">
        <v>2967</v>
      </c>
      <c r="K444" s="1077" t="s">
        <v>2968</v>
      </c>
      <c r="L444" s="1086"/>
      <c r="M444" s="501" t="s">
        <v>765</v>
      </c>
      <c r="N444" s="677"/>
      <c r="O444" s="666"/>
      <c r="P444" s="666"/>
      <c r="Q444" s="1000" t="s">
        <v>799</v>
      </c>
      <c r="R444" s="501" t="s">
        <v>2985</v>
      </c>
      <c r="S444" s="677" t="s">
        <v>2986</v>
      </c>
      <c r="T444" s="659" t="s">
        <v>801</v>
      </c>
      <c r="U444" s="678">
        <v>21929</v>
      </c>
      <c r="V444" s="659">
        <f ca="1">DATEDIF('41.6월마스터취합파일(Before)'!$U444,TODAY(),"Y")</f>
        <v>66</v>
      </c>
      <c r="W444" s="659" t="s">
        <v>2987</v>
      </c>
      <c r="X444" s="659" t="s">
        <v>778</v>
      </c>
      <c r="Y444" s="659" t="s">
        <v>792</v>
      </c>
      <c r="Z444" s="659" t="s">
        <v>676</v>
      </c>
      <c r="AA444" s="659" t="s">
        <v>676</v>
      </c>
      <c r="AB444" s="659" t="s">
        <v>2988</v>
      </c>
      <c r="AC444" s="659"/>
      <c r="AD444" s="659"/>
      <c r="AE444" s="659" t="s">
        <v>794</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431</v>
      </c>
      <c r="D445" s="659" t="s">
        <v>2975</v>
      </c>
      <c r="E445" s="659">
        <f t="shared" si="5"/>
        <v>407</v>
      </c>
      <c r="F445" s="659" t="s">
        <v>688</v>
      </c>
      <c r="G445" s="659" t="s">
        <v>3653</v>
      </c>
      <c r="H445" s="1008" t="s">
        <v>96</v>
      </c>
      <c r="I445" s="1009" t="s">
        <v>822</v>
      </c>
      <c r="J445" s="1071" t="s">
        <v>2967</v>
      </c>
      <c r="K445" s="1077" t="s">
        <v>2968</v>
      </c>
      <c r="L445" s="1086"/>
      <c r="M445" s="501" t="s">
        <v>765</v>
      </c>
      <c r="N445" s="677"/>
      <c r="O445" s="666"/>
      <c r="P445" s="666"/>
      <c r="Q445" s="1000" t="s">
        <v>799</v>
      </c>
      <c r="R445" s="501" t="s">
        <v>600</v>
      </c>
      <c r="S445" s="677" t="s">
        <v>2976</v>
      </c>
      <c r="T445" s="659" t="s">
        <v>801</v>
      </c>
      <c r="U445" s="678">
        <v>26339</v>
      </c>
      <c r="V445" s="659">
        <f ca="1">DATEDIF('41.6월마스터취합파일(Before)'!$U445,TODAY(),"Y")</f>
        <v>53</v>
      </c>
      <c r="W445" s="659" t="s">
        <v>2977</v>
      </c>
      <c r="X445" s="659" t="s">
        <v>778</v>
      </c>
      <c r="Y445" s="659" t="s">
        <v>792</v>
      </c>
      <c r="Z445" s="659" t="s">
        <v>676</v>
      </c>
      <c r="AA445" s="659" t="s">
        <v>676</v>
      </c>
      <c r="AB445" s="659" t="s">
        <v>2978</v>
      </c>
      <c r="AC445" s="659"/>
      <c r="AD445" s="659"/>
      <c r="AE445" s="659" t="s">
        <v>794</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432</v>
      </c>
      <c r="D446" s="659" t="s">
        <v>2979</v>
      </c>
      <c r="E446" s="659">
        <f t="shared" si="5"/>
        <v>408</v>
      </c>
      <c r="F446" s="659" t="s">
        <v>688</v>
      </c>
      <c r="G446" s="659" t="s">
        <v>3653</v>
      </c>
      <c r="H446" s="1008" t="s">
        <v>96</v>
      </c>
      <c r="I446" s="1009" t="s">
        <v>822</v>
      </c>
      <c r="J446" s="1071" t="s">
        <v>2967</v>
      </c>
      <c r="K446" s="1077" t="s">
        <v>2968</v>
      </c>
      <c r="L446" s="1086"/>
      <c r="M446" s="501" t="s">
        <v>765</v>
      </c>
      <c r="N446" s="677"/>
      <c r="O446" s="666"/>
      <c r="P446" s="666"/>
      <c r="Q446" s="1000" t="s">
        <v>799</v>
      </c>
      <c r="R446" s="504" t="s">
        <v>615</v>
      </c>
      <c r="S446" s="677" t="s">
        <v>2980</v>
      </c>
      <c r="T446" s="659" t="s">
        <v>801</v>
      </c>
      <c r="U446" s="678">
        <v>31788</v>
      </c>
      <c r="V446" s="659">
        <f ca="1">DATEDIF('41.6월마스터취합파일(Before)'!$U446,TODAY(),"Y")</f>
        <v>39</v>
      </c>
      <c r="W446" s="659" t="s">
        <v>2981</v>
      </c>
      <c r="X446" s="659" t="s">
        <v>778</v>
      </c>
      <c r="Y446" s="659" t="s">
        <v>784</v>
      </c>
      <c r="Z446" s="659" t="s">
        <v>676</v>
      </c>
      <c r="AA446" s="659" t="s">
        <v>676</v>
      </c>
      <c r="AB446" s="659" t="s">
        <v>2982</v>
      </c>
      <c r="AC446" s="659" t="s">
        <v>786</v>
      </c>
      <c r="AD446" s="659" t="s">
        <v>3778</v>
      </c>
      <c r="AE446" s="659" t="s">
        <v>794</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433</v>
      </c>
      <c r="D447" s="659" t="s">
        <v>2989</v>
      </c>
      <c r="E447" s="659">
        <f t="shared" si="5"/>
        <v>409</v>
      </c>
      <c r="F447" s="659" t="s">
        <v>688</v>
      </c>
      <c r="G447" s="659" t="s">
        <v>3653</v>
      </c>
      <c r="H447" s="1008" t="s">
        <v>96</v>
      </c>
      <c r="I447" s="1009" t="s">
        <v>822</v>
      </c>
      <c r="J447" s="1071" t="s">
        <v>2967</v>
      </c>
      <c r="K447" s="1077" t="s">
        <v>2968</v>
      </c>
      <c r="L447" s="1153"/>
      <c r="M447" s="501" t="s">
        <v>765</v>
      </c>
      <c r="N447" s="677" t="s">
        <v>365</v>
      </c>
      <c r="O447" s="666"/>
      <c r="P447" s="666"/>
      <c r="Q447" s="1000" t="s">
        <v>799</v>
      </c>
      <c r="R447" s="504" t="s">
        <v>2990</v>
      </c>
      <c r="S447" s="677" t="s">
        <v>2991</v>
      </c>
      <c r="T447" s="659" t="s">
        <v>801</v>
      </c>
      <c r="U447" s="678">
        <v>32411</v>
      </c>
      <c r="V447" s="659">
        <f ca="1">DATEDIF('41.6월마스터취합파일(Before)'!$U447,TODAY(),"Y")</f>
        <v>37</v>
      </c>
      <c r="W447" s="659" t="s">
        <v>2992</v>
      </c>
      <c r="X447" s="659" t="s">
        <v>778</v>
      </c>
      <c r="Y447" s="659" t="s">
        <v>792</v>
      </c>
      <c r="Z447" s="659" t="s">
        <v>676</v>
      </c>
      <c r="AA447" s="659" t="s">
        <v>676</v>
      </c>
      <c r="AB447" s="659" t="s">
        <v>1395</v>
      </c>
      <c r="AC447" s="659" t="s">
        <v>786</v>
      </c>
      <c r="AD447" s="659" t="s">
        <v>1817</v>
      </c>
      <c r="AE447" s="659" t="s">
        <v>868</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434</v>
      </c>
      <c r="D448" s="659" t="s">
        <v>1077</v>
      </c>
      <c r="E448" s="659">
        <f t="shared" si="5"/>
        <v>409</v>
      </c>
      <c r="F448" s="659"/>
      <c r="G448" s="659" t="s">
        <v>3653</v>
      </c>
      <c r="H448" s="1008" t="s">
        <v>96</v>
      </c>
      <c r="I448" s="1009" t="s">
        <v>822</v>
      </c>
      <c r="J448" s="1071" t="s">
        <v>1077</v>
      </c>
      <c r="K448" s="1077" t="s">
        <v>2993</v>
      </c>
      <c r="L448" s="1086"/>
      <c r="M448" s="493" t="s">
        <v>841</v>
      </c>
      <c r="N448" s="677"/>
      <c r="O448" s="666" t="s">
        <v>197</v>
      </c>
      <c r="P448" s="666"/>
      <c r="Q448" s="1000"/>
      <c r="R448" s="493" t="s">
        <v>323</v>
      </c>
      <c r="S448" s="677" t="s">
        <v>3267</v>
      </c>
      <c r="T448" s="659"/>
      <c r="U448" s="678"/>
      <c r="V448" s="659">
        <f ca="1">DATEDIF('41.6월마스터취합파일(Before)'!$U448,TODAY(),"Y")</f>
        <v>126</v>
      </c>
      <c r="W448" s="659"/>
      <c r="X448" s="659"/>
      <c r="Y448" s="659"/>
      <c r="Z448" s="659"/>
      <c r="AA448" s="659"/>
      <c r="AB448" s="659"/>
      <c r="AC448" s="659" t="s">
        <v>1012</v>
      </c>
      <c r="AD448" s="659"/>
      <c r="AE448" s="659"/>
      <c r="AF448" s="992"/>
      <c r="AG448" s="992"/>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457"/>
      <c r="B449" s="456"/>
      <c r="C449" s="659">
        <v>435</v>
      </c>
      <c r="D449" s="659" t="s">
        <v>2993</v>
      </c>
      <c r="E449" s="659">
        <f t="shared" si="5"/>
        <v>410</v>
      </c>
      <c r="F449" s="659" t="s">
        <v>688</v>
      </c>
      <c r="G449" s="659" t="s">
        <v>3653</v>
      </c>
      <c r="H449" s="1008" t="s">
        <v>96</v>
      </c>
      <c r="I449" s="1009" t="s">
        <v>822</v>
      </c>
      <c r="J449" s="1071" t="s">
        <v>1077</v>
      </c>
      <c r="K449" s="1077" t="s">
        <v>2993</v>
      </c>
      <c r="L449" s="1153" t="s">
        <v>3001</v>
      </c>
      <c r="M449" s="501" t="s">
        <v>841</v>
      </c>
      <c r="N449" s="677" t="s">
        <v>365</v>
      </c>
      <c r="O449" s="666" t="s">
        <v>519</v>
      </c>
      <c r="P449" s="666"/>
      <c r="Q449" s="1000" t="s">
        <v>799</v>
      </c>
      <c r="R449" s="501" t="s">
        <v>2994</v>
      </c>
      <c r="S449" s="677" t="s">
        <v>2995</v>
      </c>
      <c r="T449" s="659" t="s">
        <v>801</v>
      </c>
      <c r="U449" s="678">
        <v>33871</v>
      </c>
      <c r="V449" s="659">
        <f ca="1">DATEDIF('41.6월마스터취합파일(Before)'!$U449,TODAY(),"Y")</f>
        <v>33</v>
      </c>
      <c r="W449" s="659" t="s">
        <v>2996</v>
      </c>
      <c r="X449" s="659" t="s">
        <v>778</v>
      </c>
      <c r="Y449" s="659" t="s">
        <v>792</v>
      </c>
      <c r="Z449" s="659" t="s">
        <v>1131</v>
      </c>
      <c r="AA449" s="659" t="s">
        <v>1131</v>
      </c>
      <c r="AB449" s="659"/>
      <c r="AC449" s="659"/>
      <c r="AD449" s="659"/>
      <c r="AE449" s="659" t="s">
        <v>868</v>
      </c>
      <c r="AF449" s="992"/>
      <c r="AG449" s="992" t="s">
        <v>688</v>
      </c>
      <c r="AH449" s="500"/>
      <c r="AI449" s="500"/>
      <c r="AJ449" s="500"/>
      <c r="AK449" s="500"/>
      <c r="AL449" s="500"/>
      <c r="AM449" s="500"/>
      <c r="AN449" s="500"/>
      <c r="AO449" s="500"/>
      <c r="AP449" s="500"/>
      <c r="AQ449" s="500"/>
      <c r="AR449" s="500"/>
      <c r="AS449" s="500"/>
      <c r="AT449" s="500"/>
      <c r="AU449" s="500"/>
      <c r="AV449" s="500"/>
      <c r="AW449" s="500"/>
      <c r="AX449" s="500"/>
      <c r="AY449" s="500"/>
    </row>
    <row r="450" spans="1:51" ht="15.75" customHeight="1">
      <c r="A450" s="457"/>
      <c r="B450" s="456"/>
      <c r="C450" s="659">
        <v>436</v>
      </c>
      <c r="D450" s="659" t="s">
        <v>3001</v>
      </c>
      <c r="E450" s="659">
        <f t="shared" si="5"/>
        <v>411</v>
      </c>
      <c r="F450" s="659" t="s">
        <v>688</v>
      </c>
      <c r="G450" s="659" t="s">
        <v>3653</v>
      </c>
      <c r="H450" s="1008" t="s">
        <v>96</v>
      </c>
      <c r="I450" s="1009" t="s">
        <v>822</v>
      </c>
      <c r="J450" s="1071" t="s">
        <v>1077</v>
      </c>
      <c r="K450" s="1077" t="s">
        <v>2993</v>
      </c>
      <c r="L450" s="1153" t="s">
        <v>3001</v>
      </c>
      <c r="M450" s="501" t="s">
        <v>841</v>
      </c>
      <c r="N450" s="677" t="s">
        <v>365</v>
      </c>
      <c r="O450" s="666" t="s">
        <v>519</v>
      </c>
      <c r="P450" s="666"/>
      <c r="Q450" s="1000" t="s">
        <v>799</v>
      </c>
      <c r="R450" s="501" t="s">
        <v>601</v>
      </c>
      <c r="S450" s="677" t="s">
        <v>3002</v>
      </c>
      <c r="T450" s="659" t="s">
        <v>801</v>
      </c>
      <c r="U450" s="678">
        <v>35131</v>
      </c>
      <c r="V450" s="659">
        <f ca="1">DATEDIF('41.6월마스터취합파일(Before)'!$U450,TODAY(),"Y")</f>
        <v>29</v>
      </c>
      <c r="W450" s="659" t="s">
        <v>3003</v>
      </c>
      <c r="X450" s="659" t="s">
        <v>778</v>
      </c>
      <c r="Y450" s="659" t="s">
        <v>792</v>
      </c>
      <c r="Z450" s="659" t="s">
        <v>1131</v>
      </c>
      <c r="AA450" s="659" t="s">
        <v>1131</v>
      </c>
      <c r="AB450" s="659" t="s">
        <v>2276</v>
      </c>
      <c r="AC450" s="659"/>
      <c r="AD450" s="659"/>
      <c r="AE450" s="659" t="s">
        <v>868</v>
      </c>
      <c r="AF450" s="992"/>
      <c r="AG450" s="992" t="s">
        <v>688</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437</v>
      </c>
      <c r="D451" s="659" t="s">
        <v>3004</v>
      </c>
      <c r="E451" s="659">
        <f t="shared" si="5"/>
        <v>412</v>
      </c>
      <c r="F451" s="659" t="s">
        <v>688</v>
      </c>
      <c r="G451" s="659" t="s">
        <v>3653</v>
      </c>
      <c r="H451" s="1008" t="s">
        <v>96</v>
      </c>
      <c r="I451" s="1009" t="s">
        <v>822</v>
      </c>
      <c r="J451" s="1071" t="s">
        <v>1077</v>
      </c>
      <c r="K451" s="1077" t="s">
        <v>2993</v>
      </c>
      <c r="L451" s="1153" t="s">
        <v>3001</v>
      </c>
      <c r="M451" s="501" t="s">
        <v>841</v>
      </c>
      <c r="N451" s="677" t="s">
        <v>365</v>
      </c>
      <c r="O451" s="666"/>
      <c r="P451" s="666"/>
      <c r="Q451" s="1000" t="s">
        <v>799</v>
      </c>
      <c r="R451" s="501" t="s">
        <v>616</v>
      </c>
      <c r="S451" s="677" t="s">
        <v>3005</v>
      </c>
      <c r="T451" s="659" t="s">
        <v>801</v>
      </c>
      <c r="U451" s="678">
        <v>31175</v>
      </c>
      <c r="V451" s="659">
        <f ca="1">DATEDIF('41.6월마스터취합파일(Before)'!$U451,TODAY(),"Y")</f>
        <v>40</v>
      </c>
      <c r="W451" s="659" t="s">
        <v>3006</v>
      </c>
      <c r="X451" s="659" t="s">
        <v>778</v>
      </c>
      <c r="Y451" s="659" t="s">
        <v>792</v>
      </c>
      <c r="Z451" s="659" t="s">
        <v>676</v>
      </c>
      <c r="AA451" s="659" t="s">
        <v>676</v>
      </c>
      <c r="AB451" s="659" t="s">
        <v>3007</v>
      </c>
      <c r="AC451" s="659"/>
      <c r="AD451" s="659"/>
      <c r="AE451" s="659" t="s">
        <v>868</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438</v>
      </c>
      <c r="D452" s="659" t="s">
        <v>3008</v>
      </c>
      <c r="E452" s="659">
        <f t="shared" si="5"/>
        <v>413</v>
      </c>
      <c r="F452" s="659" t="s">
        <v>688</v>
      </c>
      <c r="G452" s="659" t="s">
        <v>3653</v>
      </c>
      <c r="H452" s="1008" t="s">
        <v>96</v>
      </c>
      <c r="I452" s="1009" t="s">
        <v>822</v>
      </c>
      <c r="J452" s="1071" t="s">
        <v>1077</v>
      </c>
      <c r="K452" s="1077" t="s">
        <v>2993</v>
      </c>
      <c r="L452" s="1153" t="s">
        <v>3001</v>
      </c>
      <c r="M452" s="501" t="s">
        <v>841</v>
      </c>
      <c r="N452" s="677" t="s">
        <v>365</v>
      </c>
      <c r="O452" s="666"/>
      <c r="P452" s="666"/>
      <c r="Q452" s="1000" t="s">
        <v>799</v>
      </c>
      <c r="R452" s="501" t="s">
        <v>630</v>
      </c>
      <c r="S452" s="677" t="s">
        <v>3009</v>
      </c>
      <c r="T452" s="659" t="s">
        <v>801</v>
      </c>
      <c r="U452" s="678">
        <v>31279</v>
      </c>
      <c r="V452" s="659">
        <f ca="1">DATEDIF('41.6월마스터취합파일(Before)'!$U452,TODAY(),"Y")</f>
        <v>40</v>
      </c>
      <c r="W452" s="659" t="s">
        <v>3010</v>
      </c>
      <c r="X452" s="659" t="s">
        <v>778</v>
      </c>
      <c r="Y452" s="659" t="s">
        <v>792</v>
      </c>
      <c r="Z452" s="659" t="s">
        <v>676</v>
      </c>
      <c r="AA452" s="659" t="s">
        <v>676</v>
      </c>
      <c r="AB452" s="659" t="s">
        <v>3011</v>
      </c>
      <c r="AC452" s="659"/>
      <c r="AD452" s="659"/>
      <c r="AE452" s="659" t="s">
        <v>868</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439</v>
      </c>
      <c r="D453" s="659" t="s">
        <v>3012</v>
      </c>
      <c r="E453" s="659">
        <f t="shared" si="5"/>
        <v>414</v>
      </c>
      <c r="F453" s="659" t="s">
        <v>688</v>
      </c>
      <c r="G453" s="659" t="s">
        <v>3653</v>
      </c>
      <c r="H453" s="1008" t="s">
        <v>96</v>
      </c>
      <c r="I453" s="1009" t="s">
        <v>822</v>
      </c>
      <c r="J453" s="1071" t="s">
        <v>1077</v>
      </c>
      <c r="K453" s="1077" t="s">
        <v>2993</v>
      </c>
      <c r="L453" s="1153" t="s">
        <v>3001</v>
      </c>
      <c r="M453" s="501" t="s">
        <v>841</v>
      </c>
      <c r="N453" s="677" t="s">
        <v>365</v>
      </c>
      <c r="O453" s="666"/>
      <c r="P453" s="666"/>
      <c r="Q453" s="1000" t="s">
        <v>799</v>
      </c>
      <c r="R453" s="501" t="s">
        <v>644</v>
      </c>
      <c r="S453" s="677" t="s">
        <v>3013</v>
      </c>
      <c r="T453" s="659" t="s">
        <v>801</v>
      </c>
      <c r="U453" s="678">
        <v>34479</v>
      </c>
      <c r="V453" s="659">
        <f ca="1">DATEDIF('41.6월마스터취합파일(Before)'!$U453,TODAY(),"Y")</f>
        <v>31</v>
      </c>
      <c r="W453" s="659" t="s">
        <v>3014</v>
      </c>
      <c r="X453" s="659" t="s">
        <v>778</v>
      </c>
      <c r="Y453" s="659" t="s">
        <v>792</v>
      </c>
      <c r="Z453" s="659" t="s">
        <v>676</v>
      </c>
      <c r="AA453" s="659" t="s">
        <v>676</v>
      </c>
      <c r="AB453" s="659" t="s">
        <v>3000</v>
      </c>
      <c r="AC453" s="659"/>
      <c r="AD453" s="659"/>
      <c r="AE453" s="659" t="s">
        <v>868</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440</v>
      </c>
      <c r="D454" s="659" t="s">
        <v>3657</v>
      </c>
      <c r="E454" s="659">
        <f t="shared" si="5"/>
        <v>415</v>
      </c>
      <c r="F454" s="659" t="s">
        <v>688</v>
      </c>
      <c r="G454" s="659" t="s">
        <v>3653</v>
      </c>
      <c r="H454" s="1008" t="s">
        <v>96</v>
      </c>
      <c r="I454" s="1009" t="s">
        <v>822</v>
      </c>
      <c r="J454" s="1071" t="s">
        <v>1077</v>
      </c>
      <c r="K454" s="1077" t="s">
        <v>2993</v>
      </c>
      <c r="L454" s="1153" t="s">
        <v>3001</v>
      </c>
      <c r="M454" s="501" t="s">
        <v>841</v>
      </c>
      <c r="N454" s="677" t="s">
        <v>365</v>
      </c>
      <c r="O454" s="666"/>
      <c r="P454" s="666"/>
      <c r="Q454" s="1000" t="s">
        <v>799</v>
      </c>
      <c r="R454" s="501" t="s">
        <v>586</v>
      </c>
      <c r="S454" s="677" t="s">
        <v>2998</v>
      </c>
      <c r="T454" s="659" t="s">
        <v>801</v>
      </c>
      <c r="U454" s="678">
        <v>35425</v>
      </c>
      <c r="V454" s="659">
        <f ca="1">DATEDIF('41.6월마스터취합파일(Before)'!$U454,TODAY(),"Y")</f>
        <v>29</v>
      </c>
      <c r="W454" s="659" t="s">
        <v>2999</v>
      </c>
      <c r="X454" s="659" t="s">
        <v>778</v>
      </c>
      <c r="Y454" s="659" t="s">
        <v>792</v>
      </c>
      <c r="Z454" s="659" t="s">
        <v>676</v>
      </c>
      <c r="AA454" s="659" t="s">
        <v>676</v>
      </c>
      <c r="AB454" s="659" t="s">
        <v>3000</v>
      </c>
      <c r="AC454" s="659"/>
      <c r="AD454" s="659"/>
      <c r="AE454" s="659" t="s">
        <v>868</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441</v>
      </c>
      <c r="D455" s="659" t="s">
        <v>3015</v>
      </c>
      <c r="E455" s="659">
        <f t="shared" si="5"/>
        <v>416</v>
      </c>
      <c r="F455" s="659" t="s">
        <v>688</v>
      </c>
      <c r="G455" s="659" t="s">
        <v>3653</v>
      </c>
      <c r="H455" s="1008" t="s">
        <v>96</v>
      </c>
      <c r="I455" s="1009" t="s">
        <v>822</v>
      </c>
      <c r="J455" s="1071" t="s">
        <v>1077</v>
      </c>
      <c r="K455" s="1077" t="s">
        <v>2993</v>
      </c>
      <c r="L455" s="1153" t="s">
        <v>3001</v>
      </c>
      <c r="M455" s="501" t="s">
        <v>841</v>
      </c>
      <c r="N455" s="677" t="s">
        <v>365</v>
      </c>
      <c r="O455" s="666"/>
      <c r="P455" s="666"/>
      <c r="Q455" s="1000" t="s">
        <v>799</v>
      </c>
      <c r="R455" s="501" t="s">
        <v>656</v>
      </c>
      <c r="S455" s="677" t="s">
        <v>3016</v>
      </c>
      <c r="T455" s="659" t="s">
        <v>801</v>
      </c>
      <c r="U455" s="678" t="s">
        <v>3017</v>
      </c>
      <c r="V455" s="659">
        <f ca="1">DATEDIF('41.6월마스터취합파일(Before)'!$U455,TODAY(),"Y")</f>
        <v>25</v>
      </c>
      <c r="W455" s="659" t="s">
        <v>3018</v>
      </c>
      <c r="X455" s="659" t="s">
        <v>778</v>
      </c>
      <c r="Y455" s="659" t="s">
        <v>792</v>
      </c>
      <c r="Z455" s="659" t="s">
        <v>676</v>
      </c>
      <c r="AA455" s="659" t="s">
        <v>676</v>
      </c>
      <c r="AB455" s="659" t="s">
        <v>3019</v>
      </c>
      <c r="AC455" s="659"/>
      <c r="AD455" s="659"/>
      <c r="AE455" s="659" t="s">
        <v>868</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442</v>
      </c>
      <c r="D456" s="659" t="s">
        <v>1071</v>
      </c>
      <c r="E456" s="659">
        <f t="shared" si="5"/>
        <v>416</v>
      </c>
      <c r="F456" s="659"/>
      <c r="G456" s="659" t="s">
        <v>3658</v>
      </c>
      <c r="H456" s="1008" t="s">
        <v>285</v>
      </c>
      <c r="I456" s="1009" t="s">
        <v>822</v>
      </c>
      <c r="J456" s="1071" t="s">
        <v>1071</v>
      </c>
      <c r="K456" s="1077" t="s">
        <v>3104</v>
      </c>
      <c r="L456" s="1153"/>
      <c r="M456" s="493" t="s">
        <v>909</v>
      </c>
      <c r="N456" s="677"/>
      <c r="O456" s="666" t="s">
        <v>390</v>
      </c>
      <c r="P456" s="666"/>
      <c r="Q456" s="1000"/>
      <c r="R456" s="493" t="s">
        <v>285</v>
      </c>
      <c r="S456" s="677" t="s">
        <v>3076</v>
      </c>
      <c r="T456" s="659"/>
      <c r="U456" s="678"/>
      <c r="V456" s="659">
        <f ca="1">DATEDIF('41.6월마스터취합파일(Before)'!$U456,TODAY(),"Y")</f>
        <v>126</v>
      </c>
      <c r="W456" s="659"/>
      <c r="X456" s="659"/>
      <c r="Y456" s="659"/>
      <c r="Z456" s="659"/>
      <c r="AA456" s="659"/>
      <c r="AB456" s="659"/>
      <c r="AC456" s="659" t="s">
        <v>1012</v>
      </c>
      <c r="AD456" s="659"/>
      <c r="AE456" s="659"/>
      <c r="AF456" s="992"/>
      <c r="AG456" s="992"/>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443</v>
      </c>
      <c r="D457" s="659" t="s">
        <v>3104</v>
      </c>
      <c r="E457" s="659">
        <f t="shared" si="5"/>
        <v>417</v>
      </c>
      <c r="F457" s="659" t="s">
        <v>688</v>
      </c>
      <c r="G457" s="659" t="s">
        <v>3658</v>
      </c>
      <c r="H457" s="1008" t="s">
        <v>285</v>
      </c>
      <c r="I457" s="1009"/>
      <c r="J457" s="1071" t="s">
        <v>1071</v>
      </c>
      <c r="K457" s="1077" t="s">
        <v>3104</v>
      </c>
      <c r="L457" s="1091"/>
      <c r="M457" s="501" t="s">
        <v>909</v>
      </c>
      <c r="N457" s="677" t="s">
        <v>365</v>
      </c>
      <c r="O457" s="666" t="s">
        <v>519</v>
      </c>
      <c r="P457" s="666"/>
      <c r="Q457" s="1000" t="s">
        <v>799</v>
      </c>
      <c r="R457" s="501" t="s">
        <v>582</v>
      </c>
      <c r="S457" s="677" t="s">
        <v>3105</v>
      </c>
      <c r="T457" s="659" t="s">
        <v>801</v>
      </c>
      <c r="U457" s="678">
        <v>28783</v>
      </c>
      <c r="V457" s="659">
        <f ca="1">DATEDIF('41.6월마스터취합파일(Before)'!$U457,TODAY(),"Y")</f>
        <v>47</v>
      </c>
      <c r="W457" s="659" t="s">
        <v>3106</v>
      </c>
      <c r="X457" s="659" t="s">
        <v>778</v>
      </c>
      <c r="Y457" s="659" t="s">
        <v>792</v>
      </c>
      <c r="Z457" s="659" t="s">
        <v>676</v>
      </c>
      <c r="AA457" s="659" t="s">
        <v>1235</v>
      </c>
      <c r="AB457" s="659" t="s">
        <v>3107</v>
      </c>
      <c r="AC457" s="659"/>
      <c r="AD457" s="659"/>
      <c r="AE457" s="659" t="s">
        <v>868</v>
      </c>
      <c r="AF457" s="992"/>
      <c r="AG457" s="992" t="s">
        <v>688</v>
      </c>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444</v>
      </c>
      <c r="D458" s="659" t="s">
        <v>3108</v>
      </c>
      <c r="E458" s="659">
        <f t="shared" si="5"/>
        <v>418</v>
      </c>
      <c r="F458" s="659" t="s">
        <v>688</v>
      </c>
      <c r="G458" s="659" t="s">
        <v>3658</v>
      </c>
      <c r="H458" s="1008" t="s">
        <v>285</v>
      </c>
      <c r="I458" s="1009" t="s">
        <v>1071</v>
      </c>
      <c r="J458" s="1071" t="s">
        <v>1071</v>
      </c>
      <c r="K458" s="1077" t="s">
        <v>3104</v>
      </c>
      <c r="L458" s="1086"/>
      <c r="M458" s="501" t="s">
        <v>909</v>
      </c>
      <c r="N458" s="677" t="s">
        <v>365</v>
      </c>
      <c r="O458" s="666"/>
      <c r="P458" s="666"/>
      <c r="Q458" s="1000" t="s">
        <v>850</v>
      </c>
      <c r="R458" s="501" t="s">
        <v>590</v>
      </c>
      <c r="S458" s="677" t="s">
        <v>3109</v>
      </c>
      <c r="T458" s="659" t="s">
        <v>801</v>
      </c>
      <c r="U458" s="678">
        <v>19196</v>
      </c>
      <c r="V458" s="659">
        <f ca="1">DATEDIF('41.6월마스터취합파일(Before)'!$U458,TODAY(),"Y")</f>
        <v>73</v>
      </c>
      <c r="W458" s="659" t="s">
        <v>3110</v>
      </c>
      <c r="X458" s="659" t="s">
        <v>778</v>
      </c>
      <c r="Y458" s="659" t="s">
        <v>792</v>
      </c>
      <c r="Z458" s="659" t="s">
        <v>1163</v>
      </c>
      <c r="AA458" s="659" t="s">
        <v>1163</v>
      </c>
      <c r="AB458" s="659" t="s">
        <v>3111</v>
      </c>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445</v>
      </c>
      <c r="D459" s="659" t="s">
        <v>3112</v>
      </c>
      <c r="E459" s="659">
        <f t="shared" si="5"/>
        <v>419</v>
      </c>
      <c r="F459" s="659" t="s">
        <v>688</v>
      </c>
      <c r="G459" s="659" t="s">
        <v>3658</v>
      </c>
      <c r="H459" s="1008" t="s">
        <v>285</v>
      </c>
      <c r="I459" s="1009" t="s">
        <v>1071</v>
      </c>
      <c r="J459" s="1071" t="s">
        <v>1071</v>
      </c>
      <c r="K459" s="1077" t="s">
        <v>3104</v>
      </c>
      <c r="L459" s="1086"/>
      <c r="M459" s="501" t="s">
        <v>909</v>
      </c>
      <c r="N459" s="677" t="s">
        <v>365</v>
      </c>
      <c r="O459" s="666"/>
      <c r="P459" s="666"/>
      <c r="Q459" s="1000" t="s">
        <v>799</v>
      </c>
      <c r="R459" s="501" t="s">
        <v>605</v>
      </c>
      <c r="S459" s="677" t="s">
        <v>3113</v>
      </c>
      <c r="T459" s="659" t="s">
        <v>801</v>
      </c>
      <c r="U459" s="678">
        <v>22484</v>
      </c>
      <c r="V459" s="659">
        <f ca="1">DATEDIF('41.6월마스터취합파일(Before)'!$U459,TODAY(),"Y")</f>
        <v>64</v>
      </c>
      <c r="W459" s="659" t="s">
        <v>3114</v>
      </c>
      <c r="X459" s="659" t="s">
        <v>778</v>
      </c>
      <c r="Y459" s="659" t="s">
        <v>792</v>
      </c>
      <c r="Z459" s="659" t="s">
        <v>676</v>
      </c>
      <c r="AA459" s="659" t="s">
        <v>1131</v>
      </c>
      <c r="AB459" s="659" t="s">
        <v>3115</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446</v>
      </c>
      <c r="D460" s="659" t="s">
        <v>3099</v>
      </c>
      <c r="E460" s="659">
        <f t="shared" si="5"/>
        <v>420</v>
      </c>
      <c r="F460" s="659" t="s">
        <v>688</v>
      </c>
      <c r="G460" s="659" t="s">
        <v>3658</v>
      </c>
      <c r="H460" s="1008" t="s">
        <v>285</v>
      </c>
      <c r="I460" s="1009" t="s">
        <v>1071</v>
      </c>
      <c r="J460" s="1071" t="s">
        <v>1071</v>
      </c>
      <c r="K460" s="1077" t="s">
        <v>3104</v>
      </c>
      <c r="L460" s="1086"/>
      <c r="M460" s="501" t="s">
        <v>909</v>
      </c>
      <c r="N460" s="677" t="s">
        <v>365</v>
      </c>
      <c r="O460" s="666"/>
      <c r="P460" s="666"/>
      <c r="Q460" s="1000" t="s">
        <v>799</v>
      </c>
      <c r="R460" s="501" t="s">
        <v>3100</v>
      </c>
      <c r="S460" s="677" t="s">
        <v>3101</v>
      </c>
      <c r="T460" s="659" t="s">
        <v>801</v>
      </c>
      <c r="U460" s="678">
        <v>25538</v>
      </c>
      <c r="V460" s="659">
        <f ca="1">DATEDIF('41.6월마스터취합파일(Before)'!$U460,TODAY(),"Y")</f>
        <v>56</v>
      </c>
      <c r="W460" s="659" t="s">
        <v>3102</v>
      </c>
      <c r="X460" s="659" t="s">
        <v>778</v>
      </c>
      <c r="Y460" s="659" t="s">
        <v>792</v>
      </c>
      <c r="Z460" s="659" t="s">
        <v>676</v>
      </c>
      <c r="AA460" s="659" t="s">
        <v>676</v>
      </c>
      <c r="AB460" s="659" t="s">
        <v>1533</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447</v>
      </c>
      <c r="D461" s="659" t="s">
        <v>3116</v>
      </c>
      <c r="E461" s="659">
        <f t="shared" si="5"/>
        <v>421</v>
      </c>
      <c r="F461" s="659" t="s">
        <v>688</v>
      </c>
      <c r="G461" s="659" t="s">
        <v>3658</v>
      </c>
      <c r="H461" s="1008" t="s">
        <v>285</v>
      </c>
      <c r="I461" s="1009" t="s">
        <v>1071</v>
      </c>
      <c r="J461" s="1071" t="s">
        <v>1071</v>
      </c>
      <c r="K461" s="1077" t="s">
        <v>3104</v>
      </c>
      <c r="L461" s="1086"/>
      <c r="M461" s="501" t="s">
        <v>909</v>
      </c>
      <c r="N461" s="677" t="s">
        <v>365</v>
      </c>
      <c r="O461" s="666"/>
      <c r="P461" s="666"/>
      <c r="Q461" s="1000" t="s">
        <v>799</v>
      </c>
      <c r="R461" s="501" t="s">
        <v>633</v>
      </c>
      <c r="S461" s="677" t="s">
        <v>3117</v>
      </c>
      <c r="T461" s="659" t="s">
        <v>801</v>
      </c>
      <c r="U461" s="678">
        <v>26250</v>
      </c>
      <c r="V461" s="659">
        <f ca="1">DATEDIF('41.6월마스터취합파일(Before)'!$U461,TODAY(),"Y")</f>
        <v>54</v>
      </c>
      <c r="W461" s="659" t="s">
        <v>3118</v>
      </c>
      <c r="X461" s="659" t="s">
        <v>778</v>
      </c>
      <c r="Y461" s="659" t="s">
        <v>792</v>
      </c>
      <c r="Z461" s="659" t="s">
        <v>676</v>
      </c>
      <c r="AA461" s="659" t="s">
        <v>676</v>
      </c>
      <c r="AB461" s="659" t="s">
        <v>1500</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448</v>
      </c>
      <c r="D462" s="659" t="s">
        <v>3403</v>
      </c>
      <c r="E462" s="659">
        <f t="shared" si="5"/>
        <v>422</v>
      </c>
      <c r="F462" s="659" t="s">
        <v>688</v>
      </c>
      <c r="G462" s="659" t="s">
        <v>3658</v>
      </c>
      <c r="H462" s="1008" t="s">
        <v>285</v>
      </c>
      <c r="I462" s="1009" t="s">
        <v>1071</v>
      </c>
      <c r="J462" s="1071" t="s">
        <v>1071</v>
      </c>
      <c r="K462" s="1077" t="s">
        <v>3104</v>
      </c>
      <c r="L462" s="1086"/>
      <c r="M462" s="501" t="s">
        <v>909</v>
      </c>
      <c r="N462" s="677" t="s">
        <v>365</v>
      </c>
      <c r="O462" s="666"/>
      <c r="P462" s="666"/>
      <c r="Q462" s="1000" t="s">
        <v>799</v>
      </c>
      <c r="R462" s="504" t="s">
        <v>3404</v>
      </c>
      <c r="S462" s="677" t="s">
        <v>3405</v>
      </c>
      <c r="T462" s="659" t="s">
        <v>801</v>
      </c>
      <c r="U462" s="678">
        <v>25988</v>
      </c>
      <c r="V462" s="659">
        <f ca="1">DATEDIF('41.6월마스터취합파일(Before)'!$U462,TODAY(),"Y")</f>
        <v>54</v>
      </c>
      <c r="W462" s="659" t="s">
        <v>3406</v>
      </c>
      <c r="X462" s="659" t="s">
        <v>778</v>
      </c>
      <c r="Y462" s="659" t="s">
        <v>792</v>
      </c>
      <c r="Z462" s="659" t="s">
        <v>676</v>
      </c>
      <c r="AA462" s="659" t="s">
        <v>676</v>
      </c>
      <c r="AB462" s="659" t="s">
        <v>1275</v>
      </c>
      <c r="AC462" s="659" t="s">
        <v>786</v>
      </c>
      <c r="AD462" s="659" t="s">
        <v>1567</v>
      </c>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449</v>
      </c>
      <c r="D463" s="659" t="s">
        <v>1469</v>
      </c>
      <c r="E463" s="659">
        <f t="shared" si="5"/>
        <v>422</v>
      </c>
      <c r="F463" s="659"/>
      <c r="G463" s="659" t="s">
        <v>3658</v>
      </c>
      <c r="H463" s="1008" t="s">
        <v>285</v>
      </c>
      <c r="I463" s="1009" t="s">
        <v>1071</v>
      </c>
      <c r="J463" s="1071" t="s">
        <v>1469</v>
      </c>
      <c r="K463" s="1154" t="s">
        <v>726</v>
      </c>
      <c r="L463" s="1086"/>
      <c r="M463" s="493" t="s">
        <v>932</v>
      </c>
      <c r="N463" s="677"/>
      <c r="O463" s="666" t="s">
        <v>197</v>
      </c>
      <c r="P463" s="666"/>
      <c r="Q463" s="1000"/>
      <c r="R463" s="493" t="s">
        <v>245</v>
      </c>
      <c r="S463" s="677"/>
      <c r="T463" s="659"/>
      <c r="U463" s="678"/>
      <c r="V463" s="659">
        <f ca="1">DATEDIF('41.6월마스터취합파일(Before)'!$U463,TODAY(),"Y")</f>
        <v>126</v>
      </c>
      <c r="W463" s="659"/>
      <c r="X463" s="659"/>
      <c r="Y463" s="659"/>
      <c r="Z463" s="659"/>
      <c r="AA463" s="659"/>
      <c r="AB463" s="659"/>
      <c r="AC463" s="659" t="s">
        <v>1012</v>
      </c>
      <c r="AD463" s="659"/>
      <c r="AE463" s="659"/>
      <c r="AF463" s="992"/>
      <c r="AG463" s="992"/>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450</v>
      </c>
      <c r="D464" s="659" t="s">
        <v>3120</v>
      </c>
      <c r="E464" s="659">
        <f t="shared" si="5"/>
        <v>423</v>
      </c>
      <c r="F464" s="659" t="s">
        <v>688</v>
      </c>
      <c r="G464" s="659" t="s">
        <v>3658</v>
      </c>
      <c r="H464" s="1008" t="s">
        <v>285</v>
      </c>
      <c r="I464" s="1009" t="s">
        <v>1071</v>
      </c>
      <c r="J464" s="1071" t="s">
        <v>1469</v>
      </c>
      <c r="K464" s="1071" t="s">
        <v>3120</v>
      </c>
      <c r="L464" s="1071" t="s">
        <v>3121</v>
      </c>
      <c r="M464" s="501" t="s">
        <v>932</v>
      </c>
      <c r="N464" s="677" t="s">
        <v>365</v>
      </c>
      <c r="O464" s="666" t="s">
        <v>519</v>
      </c>
      <c r="P464" s="666"/>
      <c r="Q464" s="1000" t="s">
        <v>799</v>
      </c>
      <c r="R464" s="501" t="s">
        <v>591</v>
      </c>
      <c r="S464" s="677" t="s">
        <v>3122</v>
      </c>
      <c r="T464" s="659" t="s">
        <v>801</v>
      </c>
      <c r="U464" s="678">
        <v>20098</v>
      </c>
      <c r="V464" s="659">
        <f ca="1">DATEDIF('41.6월마스터취합파일(Before)'!$U464,TODAY(),"Y")</f>
        <v>71</v>
      </c>
      <c r="W464" s="659" t="s">
        <v>3123</v>
      </c>
      <c r="X464" s="659" t="s">
        <v>778</v>
      </c>
      <c r="Y464" s="659" t="s">
        <v>792</v>
      </c>
      <c r="Z464" s="659" t="s">
        <v>676</v>
      </c>
      <c r="AA464" s="659" t="s">
        <v>676</v>
      </c>
      <c r="AB464" s="1155" t="s">
        <v>3124</v>
      </c>
      <c r="AC464" s="659"/>
      <c r="AD464" s="659"/>
      <c r="AE464" s="659" t="s">
        <v>1584</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451</v>
      </c>
      <c r="D465" s="659" t="s">
        <v>3121</v>
      </c>
      <c r="E465" s="659">
        <f t="shared" si="5"/>
        <v>424</v>
      </c>
      <c r="F465" s="659" t="s">
        <v>688</v>
      </c>
      <c r="G465" s="659" t="s">
        <v>3658</v>
      </c>
      <c r="H465" s="1008" t="s">
        <v>285</v>
      </c>
      <c r="I465" s="1009" t="s">
        <v>1071</v>
      </c>
      <c r="J465" s="1071" t="s">
        <v>1469</v>
      </c>
      <c r="K465" s="1071" t="s">
        <v>3120</v>
      </c>
      <c r="L465" s="1071" t="s">
        <v>3121</v>
      </c>
      <c r="M465" s="501" t="s">
        <v>932</v>
      </c>
      <c r="N465" s="677" t="s">
        <v>365</v>
      </c>
      <c r="O465" s="666" t="s">
        <v>519</v>
      </c>
      <c r="P465" s="666"/>
      <c r="Q465" s="1000" t="s">
        <v>799</v>
      </c>
      <c r="R465" s="501" t="s">
        <v>606</v>
      </c>
      <c r="S465" s="677" t="s">
        <v>3125</v>
      </c>
      <c r="T465" s="659" t="s">
        <v>801</v>
      </c>
      <c r="U465" s="678">
        <v>27355</v>
      </c>
      <c r="V465" s="659">
        <f ca="1">DATEDIF('41.6월마스터취합파일(Before)'!$U465,TODAY(),"Y")</f>
        <v>51</v>
      </c>
      <c r="W465" s="659" t="s">
        <v>3126</v>
      </c>
      <c r="X465" s="659" t="s">
        <v>778</v>
      </c>
      <c r="Y465" s="659" t="s">
        <v>792</v>
      </c>
      <c r="Z465" s="659" t="s">
        <v>676</v>
      </c>
      <c r="AA465" s="659" t="s">
        <v>676</v>
      </c>
      <c r="AB465" s="630" t="s">
        <v>3127</v>
      </c>
      <c r="AC465" s="659"/>
      <c r="AD465" s="659"/>
      <c r="AE465" s="659" t="s">
        <v>1584</v>
      </c>
      <c r="AF465" s="992"/>
      <c r="AG465" s="992" t="s">
        <v>688</v>
      </c>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452</v>
      </c>
      <c r="D466" s="659" t="s">
        <v>3128</v>
      </c>
      <c r="E466" s="659">
        <f t="shared" si="5"/>
        <v>425</v>
      </c>
      <c r="F466" s="659" t="s">
        <v>688</v>
      </c>
      <c r="G466" s="659" t="s">
        <v>3658</v>
      </c>
      <c r="H466" s="1008" t="s">
        <v>285</v>
      </c>
      <c r="I466" s="1009" t="s">
        <v>1071</v>
      </c>
      <c r="J466" s="1071" t="s">
        <v>1469</v>
      </c>
      <c r="K466" s="1071" t="s">
        <v>3120</v>
      </c>
      <c r="L466" s="1071" t="s">
        <v>3121</v>
      </c>
      <c r="M466" s="501" t="s">
        <v>932</v>
      </c>
      <c r="N466" s="677" t="s">
        <v>365</v>
      </c>
      <c r="O466" s="666"/>
      <c r="P466" s="666"/>
      <c r="Q466" s="1000" t="s">
        <v>850</v>
      </c>
      <c r="R466" s="501" t="s">
        <v>621</v>
      </c>
      <c r="S466" s="677" t="s">
        <v>3129</v>
      </c>
      <c r="T466" s="659" t="s">
        <v>801</v>
      </c>
      <c r="U466" s="678">
        <v>15828</v>
      </c>
      <c r="V466" s="659">
        <f ca="1">DATEDIF('41.6월마스터취합파일(Before)'!$U466,TODAY(),"Y")</f>
        <v>82</v>
      </c>
      <c r="W466" s="659" t="s">
        <v>3130</v>
      </c>
      <c r="X466" s="659" t="s">
        <v>778</v>
      </c>
      <c r="Y466" s="659" t="s">
        <v>792</v>
      </c>
      <c r="Z466" s="659" t="s">
        <v>676</v>
      </c>
      <c r="AA466" s="659" t="s">
        <v>676</v>
      </c>
      <c r="AB466" s="630" t="s">
        <v>3131</v>
      </c>
      <c r="AC466" s="659"/>
      <c r="AD466" s="659"/>
      <c r="AE466" s="659" t="s">
        <v>1584</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453</v>
      </c>
      <c r="D467" s="659" t="s">
        <v>3148</v>
      </c>
      <c r="E467" s="659">
        <f t="shared" si="5"/>
        <v>426</v>
      </c>
      <c r="F467" s="659" t="s">
        <v>688</v>
      </c>
      <c r="G467" s="659" t="s">
        <v>3658</v>
      </c>
      <c r="H467" s="1008" t="s">
        <v>285</v>
      </c>
      <c r="I467" s="1009" t="s">
        <v>1071</v>
      </c>
      <c r="J467" s="1071" t="s">
        <v>1469</v>
      </c>
      <c r="K467" s="1071" t="s">
        <v>3120</v>
      </c>
      <c r="L467" s="1071" t="s">
        <v>3121</v>
      </c>
      <c r="M467" s="501" t="s">
        <v>932</v>
      </c>
      <c r="N467" s="677" t="s">
        <v>365</v>
      </c>
      <c r="O467" s="666"/>
      <c r="P467" s="666"/>
      <c r="Q467" s="1000" t="s">
        <v>799</v>
      </c>
      <c r="R467" s="501" t="s">
        <v>3149</v>
      </c>
      <c r="S467" s="677" t="s">
        <v>3150</v>
      </c>
      <c r="T467" s="659" t="s">
        <v>801</v>
      </c>
      <c r="U467" s="678">
        <v>21232</v>
      </c>
      <c r="V467" s="659">
        <f ca="1">DATEDIF('41.6월마스터취합파일(Before)'!$U467,TODAY(),"Y")</f>
        <v>67</v>
      </c>
      <c r="W467" s="659" t="s">
        <v>3151</v>
      </c>
      <c r="X467" s="659" t="s">
        <v>778</v>
      </c>
      <c r="Y467" s="659" t="s">
        <v>792</v>
      </c>
      <c r="Z467" s="659" t="s">
        <v>676</v>
      </c>
      <c r="AA467" s="659" t="s">
        <v>676</v>
      </c>
      <c r="AB467" s="1156" t="s">
        <v>3152</v>
      </c>
      <c r="AC467" s="659"/>
      <c r="AD467" s="659"/>
      <c r="AE467" s="659" t="s">
        <v>1584</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454</v>
      </c>
      <c r="D468" s="659" t="s">
        <v>3132</v>
      </c>
      <c r="E468" s="659">
        <f t="shared" si="5"/>
        <v>427</v>
      </c>
      <c r="F468" s="659" t="s">
        <v>688</v>
      </c>
      <c r="G468" s="659" t="s">
        <v>3658</v>
      </c>
      <c r="H468" s="1008" t="s">
        <v>285</v>
      </c>
      <c r="I468" s="1009" t="s">
        <v>1071</v>
      </c>
      <c r="J468" s="1071" t="s">
        <v>1469</v>
      </c>
      <c r="K468" s="1071" t="s">
        <v>3120</v>
      </c>
      <c r="L468" s="1071" t="s">
        <v>3121</v>
      </c>
      <c r="M468" s="501" t="s">
        <v>932</v>
      </c>
      <c r="N468" s="677" t="s">
        <v>365</v>
      </c>
      <c r="O468" s="666"/>
      <c r="P468" s="666"/>
      <c r="Q468" s="1000" t="s">
        <v>799</v>
      </c>
      <c r="R468" s="501" t="s">
        <v>634</v>
      </c>
      <c r="S468" s="677" t="s">
        <v>3133</v>
      </c>
      <c r="T468" s="659" t="s">
        <v>801</v>
      </c>
      <c r="U468" s="678">
        <v>21451</v>
      </c>
      <c r="V468" s="659">
        <f ca="1">DATEDIF('41.6월마스터취합파일(Before)'!$U468,TODAY(),"Y")</f>
        <v>67</v>
      </c>
      <c r="W468" s="659" t="s">
        <v>3134</v>
      </c>
      <c r="X468" s="659" t="s">
        <v>778</v>
      </c>
      <c r="Y468" s="659" t="s">
        <v>792</v>
      </c>
      <c r="Z468" s="659" t="s">
        <v>676</v>
      </c>
      <c r="AA468" s="659" t="s">
        <v>676</v>
      </c>
      <c r="AB468" s="1155" t="s">
        <v>3135</v>
      </c>
      <c r="AC468" s="659"/>
      <c r="AD468" s="659"/>
      <c r="AE468" s="659" t="s">
        <v>1584</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455</v>
      </c>
      <c r="D469" s="659" t="s">
        <v>3407</v>
      </c>
      <c r="E469" s="659">
        <f t="shared" si="5"/>
        <v>428</v>
      </c>
      <c r="F469" s="659" t="s">
        <v>688</v>
      </c>
      <c r="G469" s="659" t="s">
        <v>3658</v>
      </c>
      <c r="H469" s="1008" t="s">
        <v>285</v>
      </c>
      <c r="I469" s="1009" t="s">
        <v>1071</v>
      </c>
      <c r="J469" s="1071" t="s">
        <v>1469</v>
      </c>
      <c r="K469" s="1071" t="s">
        <v>3120</v>
      </c>
      <c r="L469" s="1071" t="s">
        <v>3121</v>
      </c>
      <c r="M469" s="501" t="s">
        <v>932</v>
      </c>
      <c r="N469" s="677" t="s">
        <v>365</v>
      </c>
      <c r="O469" s="666"/>
      <c r="P469" s="666"/>
      <c r="Q469" s="1000" t="s">
        <v>799</v>
      </c>
      <c r="R469" s="501" t="s">
        <v>3408</v>
      </c>
      <c r="S469" s="677" t="s">
        <v>3409</v>
      </c>
      <c r="T469" s="659" t="s">
        <v>801</v>
      </c>
      <c r="U469" s="678">
        <v>22116</v>
      </c>
      <c r="V469" s="659">
        <f ca="1">DATEDIF('41.6월마스터취합파일(Before)'!$U469,TODAY(),"Y")</f>
        <v>65</v>
      </c>
      <c r="W469" s="659" t="s">
        <v>3410</v>
      </c>
      <c r="X469" s="659" t="s">
        <v>778</v>
      </c>
      <c r="Y469" s="659" t="s">
        <v>792</v>
      </c>
      <c r="Z469" s="659" t="s">
        <v>676</v>
      </c>
      <c r="AA469" s="659" t="s">
        <v>676</v>
      </c>
      <c r="AB469" s="922" t="s">
        <v>3411</v>
      </c>
      <c r="AC469" s="659" t="s">
        <v>786</v>
      </c>
      <c r="AD469" s="659" t="s">
        <v>3412</v>
      </c>
      <c r="AE469" s="659" t="s">
        <v>1584</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456</v>
      </c>
      <c r="D470" s="659" t="s">
        <v>3136</v>
      </c>
      <c r="E470" s="659">
        <f t="shared" si="5"/>
        <v>429</v>
      </c>
      <c r="F470" s="659" t="s">
        <v>688</v>
      </c>
      <c r="G470" s="659" t="s">
        <v>3658</v>
      </c>
      <c r="H470" s="1008" t="s">
        <v>285</v>
      </c>
      <c r="I470" s="1009" t="s">
        <v>1071</v>
      </c>
      <c r="J470" s="1071" t="s">
        <v>1469</v>
      </c>
      <c r="K470" s="1071" t="s">
        <v>3120</v>
      </c>
      <c r="L470" s="1071" t="s">
        <v>3121</v>
      </c>
      <c r="M470" s="501" t="s">
        <v>932</v>
      </c>
      <c r="N470" s="677" t="s">
        <v>365</v>
      </c>
      <c r="O470" s="666"/>
      <c r="P470" s="666"/>
      <c r="Q470" s="1000" t="s">
        <v>799</v>
      </c>
      <c r="R470" s="501" t="s">
        <v>648</v>
      </c>
      <c r="S470" s="677" t="s">
        <v>3137</v>
      </c>
      <c r="T470" s="659" t="s">
        <v>801</v>
      </c>
      <c r="U470" s="678">
        <v>25299</v>
      </c>
      <c r="V470" s="659">
        <f ca="1">DATEDIF('41.6월마스터취합파일(Before)'!$U470,TODAY(),"Y")</f>
        <v>56</v>
      </c>
      <c r="W470" s="659" t="s">
        <v>3138</v>
      </c>
      <c r="X470" s="659" t="s">
        <v>778</v>
      </c>
      <c r="Y470" s="659" t="s">
        <v>792</v>
      </c>
      <c r="Z470" s="659" t="s">
        <v>676</v>
      </c>
      <c r="AA470" s="659" t="s">
        <v>676</v>
      </c>
      <c r="AB470" s="922" t="s">
        <v>3139</v>
      </c>
      <c r="AC470" s="659"/>
      <c r="AD470" s="659"/>
      <c r="AE470" s="659" t="s">
        <v>1584</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457</v>
      </c>
      <c r="D471" s="659" t="s">
        <v>3413</v>
      </c>
      <c r="E471" s="659">
        <f t="shared" si="5"/>
        <v>430</v>
      </c>
      <c r="F471" s="659" t="s">
        <v>688</v>
      </c>
      <c r="G471" s="659" t="s">
        <v>3658</v>
      </c>
      <c r="H471" s="1008" t="s">
        <v>285</v>
      </c>
      <c r="I471" s="1009" t="s">
        <v>1071</v>
      </c>
      <c r="J471" s="1071" t="s">
        <v>1469</v>
      </c>
      <c r="K471" s="1071" t="s">
        <v>3120</v>
      </c>
      <c r="L471" s="1071" t="s">
        <v>3121</v>
      </c>
      <c r="M471" s="501" t="s">
        <v>932</v>
      </c>
      <c r="N471" s="677" t="s">
        <v>365</v>
      </c>
      <c r="O471" s="666"/>
      <c r="P471" s="666"/>
      <c r="Q471" s="1000" t="s">
        <v>799</v>
      </c>
      <c r="R471" s="501" t="s">
        <v>3414</v>
      </c>
      <c r="S471" s="677" t="s">
        <v>3415</v>
      </c>
      <c r="T471" s="659" t="s">
        <v>801</v>
      </c>
      <c r="U471" s="678">
        <v>25645</v>
      </c>
      <c r="V471" s="659">
        <f ca="1">DATEDIF('41.6월마스터취합파일(Before)'!$U471,TODAY(),"Y")</f>
        <v>55</v>
      </c>
      <c r="W471" s="659" t="s">
        <v>3416</v>
      </c>
      <c r="X471" s="659" t="s">
        <v>778</v>
      </c>
      <c r="Y471" s="659" t="s">
        <v>792</v>
      </c>
      <c r="Z471" s="659" t="s">
        <v>676</v>
      </c>
      <c r="AA471" s="659" t="s">
        <v>676</v>
      </c>
      <c r="AB471" s="922" t="s">
        <v>3417</v>
      </c>
      <c r="AC471" s="659" t="s">
        <v>786</v>
      </c>
      <c r="AD471" s="659" t="s">
        <v>3412</v>
      </c>
      <c r="AE471" s="659" t="s">
        <v>1584</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458</v>
      </c>
      <c r="D472" s="659" t="s">
        <v>3140</v>
      </c>
      <c r="E472" s="659">
        <f t="shared" si="5"/>
        <v>431</v>
      </c>
      <c r="F472" s="659" t="s">
        <v>688</v>
      </c>
      <c r="G472" s="659" t="s">
        <v>3658</v>
      </c>
      <c r="H472" s="1008" t="s">
        <v>285</v>
      </c>
      <c r="I472" s="1009" t="s">
        <v>1071</v>
      </c>
      <c r="J472" s="1071" t="s">
        <v>1469</v>
      </c>
      <c r="K472" s="1071" t="s">
        <v>3120</v>
      </c>
      <c r="L472" s="1071" t="s">
        <v>3121</v>
      </c>
      <c r="M472" s="501" t="s">
        <v>932</v>
      </c>
      <c r="N472" s="677" t="s">
        <v>365</v>
      </c>
      <c r="O472" s="666"/>
      <c r="P472" s="666"/>
      <c r="Q472" s="1000" t="s">
        <v>799</v>
      </c>
      <c r="R472" s="501" t="s">
        <v>659</v>
      </c>
      <c r="S472" s="677" t="s">
        <v>3141</v>
      </c>
      <c r="T472" s="659" t="s">
        <v>801</v>
      </c>
      <c r="U472" s="678">
        <v>29981</v>
      </c>
      <c r="V472" s="659">
        <f ca="1">DATEDIF('41.6월마스터취합파일(Before)'!$U472,TODAY(),"Y")</f>
        <v>43</v>
      </c>
      <c r="W472" s="659" t="s">
        <v>3142</v>
      </c>
      <c r="X472" s="659" t="s">
        <v>778</v>
      </c>
      <c r="Y472" s="659" t="s">
        <v>792</v>
      </c>
      <c r="Z472" s="659" t="s">
        <v>676</v>
      </c>
      <c r="AA472" s="659" t="s">
        <v>676</v>
      </c>
      <c r="AB472" s="922" t="s">
        <v>3143</v>
      </c>
      <c r="AC472" s="659"/>
      <c r="AD472" s="659"/>
      <c r="AE472" s="659" t="s">
        <v>1584</v>
      </c>
      <c r="AF472" s="992"/>
      <c r="AG472" s="992" t="s">
        <v>688</v>
      </c>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459</v>
      </c>
      <c r="D473" s="659" t="s">
        <v>3144</v>
      </c>
      <c r="E473" s="659">
        <f t="shared" si="5"/>
        <v>432</v>
      </c>
      <c r="F473" s="659" t="s">
        <v>688</v>
      </c>
      <c r="G473" s="659" t="s">
        <v>3658</v>
      </c>
      <c r="H473" s="1008" t="s">
        <v>285</v>
      </c>
      <c r="I473" s="1009" t="s">
        <v>1071</v>
      </c>
      <c r="J473" s="1071" t="s">
        <v>1469</v>
      </c>
      <c r="K473" s="1071" t="s">
        <v>3120</v>
      </c>
      <c r="L473" s="1071" t="s">
        <v>3121</v>
      </c>
      <c r="M473" s="501" t="s">
        <v>932</v>
      </c>
      <c r="N473" s="677" t="s">
        <v>365</v>
      </c>
      <c r="O473" s="666"/>
      <c r="P473" s="666"/>
      <c r="Q473" s="1000" t="s">
        <v>799</v>
      </c>
      <c r="R473" s="504" t="s">
        <v>665</v>
      </c>
      <c r="S473" s="677" t="s">
        <v>3145</v>
      </c>
      <c r="T473" s="659" t="s">
        <v>801</v>
      </c>
      <c r="U473" s="678">
        <v>30203</v>
      </c>
      <c r="V473" s="659">
        <f ca="1">DATEDIF('41.6월마스터취합파일(Before)'!$U473,TODAY(),"Y")</f>
        <v>43</v>
      </c>
      <c r="W473" s="659" t="s">
        <v>3146</v>
      </c>
      <c r="X473" s="659" t="s">
        <v>778</v>
      </c>
      <c r="Y473" s="659" t="s">
        <v>792</v>
      </c>
      <c r="Z473" s="659" t="s">
        <v>676</v>
      </c>
      <c r="AA473" s="659" t="s">
        <v>676</v>
      </c>
      <c r="AB473" s="922" t="s">
        <v>3147</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460</v>
      </c>
      <c r="D474" s="659" t="s">
        <v>1984</v>
      </c>
      <c r="E474" s="659">
        <f t="shared" si="5"/>
        <v>432</v>
      </c>
      <c r="F474" s="659"/>
      <c r="G474" s="659" t="s">
        <v>3658</v>
      </c>
      <c r="H474" s="1008" t="s">
        <v>285</v>
      </c>
      <c r="I474" s="1009" t="s">
        <v>1071</v>
      </c>
      <c r="J474" s="1071" t="s">
        <v>1984</v>
      </c>
      <c r="K474" s="1011" t="s">
        <v>726</v>
      </c>
      <c r="L474" s="1071"/>
      <c r="M474" s="493" t="s">
        <v>954</v>
      </c>
      <c r="N474" s="677"/>
      <c r="O474" s="666" t="s">
        <v>197</v>
      </c>
      <c r="P474" s="666"/>
      <c r="Q474" s="1000"/>
      <c r="R474" s="493" t="s">
        <v>227</v>
      </c>
      <c r="S474" s="677"/>
      <c r="T474" s="659"/>
      <c r="U474" s="678"/>
      <c r="V474" s="659">
        <f ca="1">DATEDIF('41.6월마스터취합파일(Before)'!$U474,TODAY(),"Y")</f>
        <v>126</v>
      </c>
      <c r="W474" s="659"/>
      <c r="X474" s="659"/>
      <c r="Y474" s="659"/>
      <c r="Z474" s="659"/>
      <c r="AA474" s="659"/>
      <c r="AB474" s="659"/>
      <c r="AC474" s="659" t="s">
        <v>1012</v>
      </c>
      <c r="AD474" s="659"/>
      <c r="AE474" s="659"/>
      <c r="AF474" s="992"/>
      <c r="AG474" s="992"/>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461</v>
      </c>
      <c r="D475" s="659" t="s">
        <v>3159</v>
      </c>
      <c r="E475" s="659">
        <f t="shared" si="5"/>
        <v>433</v>
      </c>
      <c r="F475" s="659" t="s">
        <v>688</v>
      </c>
      <c r="G475" s="659" t="s">
        <v>3658</v>
      </c>
      <c r="H475" s="1008" t="s">
        <v>285</v>
      </c>
      <c r="I475" s="1009" t="s">
        <v>1071</v>
      </c>
      <c r="J475" s="1071" t="s">
        <v>1984</v>
      </c>
      <c r="K475" s="1011" t="s">
        <v>726</v>
      </c>
      <c r="L475" s="1157"/>
      <c r="M475" s="501" t="s">
        <v>954</v>
      </c>
      <c r="N475" s="677" t="s">
        <v>365</v>
      </c>
      <c r="O475" s="666"/>
      <c r="P475" s="666"/>
      <c r="Q475" s="1000" t="s">
        <v>799</v>
      </c>
      <c r="R475" s="501" t="s">
        <v>592</v>
      </c>
      <c r="S475" s="677" t="s">
        <v>3160</v>
      </c>
      <c r="T475" s="659" t="s">
        <v>801</v>
      </c>
      <c r="U475" s="678">
        <v>23911</v>
      </c>
      <c r="V475" s="659">
        <f ca="1">DATEDIF('41.6월마스터취합파일(Before)'!$U475,TODAY(),"Y")</f>
        <v>60</v>
      </c>
      <c r="W475" s="659" t="s">
        <v>3161</v>
      </c>
      <c r="X475" s="659" t="s">
        <v>778</v>
      </c>
      <c r="Y475" s="659" t="s">
        <v>792</v>
      </c>
      <c r="Z475" s="659" t="s">
        <v>676</v>
      </c>
      <c r="AA475" s="1107" t="s">
        <v>676</v>
      </c>
      <c r="AB475" s="1108" t="s">
        <v>3162</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462</v>
      </c>
      <c r="D476" s="659" t="s">
        <v>3163</v>
      </c>
      <c r="E476" s="659">
        <f t="shared" si="5"/>
        <v>434</v>
      </c>
      <c r="F476" s="659" t="s">
        <v>688</v>
      </c>
      <c r="G476" s="659" t="s">
        <v>3658</v>
      </c>
      <c r="H476" s="1008" t="s">
        <v>285</v>
      </c>
      <c r="I476" s="1009" t="s">
        <v>1071</v>
      </c>
      <c r="J476" s="1071" t="s">
        <v>1984</v>
      </c>
      <c r="K476" s="1011" t="s">
        <v>726</v>
      </c>
      <c r="L476" s="1157"/>
      <c r="M476" s="501" t="s">
        <v>954</v>
      </c>
      <c r="N476" s="677" t="s">
        <v>365</v>
      </c>
      <c r="O476" s="666"/>
      <c r="P476" s="666"/>
      <c r="Q476" s="1000" t="s">
        <v>799</v>
      </c>
      <c r="R476" s="501" t="s">
        <v>607</v>
      </c>
      <c r="S476" s="677" t="s">
        <v>3164</v>
      </c>
      <c r="T476" s="659" t="s">
        <v>801</v>
      </c>
      <c r="U476" s="678">
        <v>24181</v>
      </c>
      <c r="V476" s="659">
        <f ca="1">DATEDIF('41.6월마스터취합파일(Before)'!$U476,TODAY(),"Y")</f>
        <v>59</v>
      </c>
      <c r="W476" s="659" t="s">
        <v>3165</v>
      </c>
      <c r="X476" s="659" t="s">
        <v>778</v>
      </c>
      <c r="Y476" s="659" t="s">
        <v>792</v>
      </c>
      <c r="Z476" s="659" t="s">
        <v>676</v>
      </c>
      <c r="AA476" s="1144" t="s">
        <v>676</v>
      </c>
      <c r="AB476" s="1145" t="s">
        <v>3166</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463</v>
      </c>
      <c r="D477" s="659" t="s">
        <v>3155</v>
      </c>
      <c r="E477" s="659">
        <f t="shared" si="5"/>
        <v>435</v>
      </c>
      <c r="F477" s="659" t="s">
        <v>688</v>
      </c>
      <c r="G477" s="659" t="s">
        <v>3658</v>
      </c>
      <c r="H477" s="1008" t="s">
        <v>285</v>
      </c>
      <c r="I477" s="1009" t="s">
        <v>1071</v>
      </c>
      <c r="J477" s="1071" t="s">
        <v>1984</v>
      </c>
      <c r="K477" s="1011" t="s">
        <v>726</v>
      </c>
      <c r="L477" s="1157"/>
      <c r="M477" s="501" t="s">
        <v>954</v>
      </c>
      <c r="N477" s="677" t="s">
        <v>365</v>
      </c>
      <c r="O477" s="666"/>
      <c r="P477" s="666"/>
      <c r="Q477" s="1000" t="s">
        <v>799</v>
      </c>
      <c r="R477" s="501" t="s">
        <v>622</v>
      </c>
      <c r="S477" s="677" t="s">
        <v>3156</v>
      </c>
      <c r="T477" s="659" t="s">
        <v>801</v>
      </c>
      <c r="U477" s="678">
        <v>24860</v>
      </c>
      <c r="V477" s="659">
        <f ca="1">DATEDIF('41.6월마스터취합파일(Before)'!$U477,TODAY(),"Y")</f>
        <v>58</v>
      </c>
      <c r="W477" s="659" t="s">
        <v>3157</v>
      </c>
      <c r="X477" s="659" t="s">
        <v>778</v>
      </c>
      <c r="Y477" s="659" t="s">
        <v>792</v>
      </c>
      <c r="Z477" s="659" t="s">
        <v>676</v>
      </c>
      <c r="AA477" s="1144" t="s">
        <v>676</v>
      </c>
      <c r="AB477" s="1145" t="s">
        <v>3158</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464</v>
      </c>
      <c r="D478" s="659" t="s">
        <v>3167</v>
      </c>
      <c r="E478" s="659">
        <f t="shared" si="5"/>
        <v>436</v>
      </c>
      <c r="F478" s="659" t="s">
        <v>688</v>
      </c>
      <c r="G478" s="659" t="s">
        <v>3658</v>
      </c>
      <c r="H478" s="1008" t="s">
        <v>285</v>
      </c>
      <c r="I478" s="1009" t="s">
        <v>1071</v>
      </c>
      <c r="J478" s="1071" t="s">
        <v>1984</v>
      </c>
      <c r="K478" s="1011" t="s">
        <v>726</v>
      </c>
      <c r="L478" s="1157"/>
      <c r="M478" s="501" t="s">
        <v>954</v>
      </c>
      <c r="N478" s="677" t="s">
        <v>365</v>
      </c>
      <c r="O478" s="666"/>
      <c r="P478" s="666"/>
      <c r="Q478" s="1000" t="s">
        <v>799</v>
      </c>
      <c r="R478" s="501" t="s">
        <v>635</v>
      </c>
      <c r="S478" s="677" t="s">
        <v>3168</v>
      </c>
      <c r="T478" s="659" t="s">
        <v>801</v>
      </c>
      <c r="U478" s="678">
        <v>29947</v>
      </c>
      <c r="V478" s="659">
        <f ca="1">DATEDIF('41.6월마스터취합파일(Before)'!$U478,TODAY(),"Y")</f>
        <v>44</v>
      </c>
      <c r="W478" s="659" t="s">
        <v>3169</v>
      </c>
      <c r="X478" s="659" t="s">
        <v>778</v>
      </c>
      <c r="Y478" s="659" t="s">
        <v>792</v>
      </c>
      <c r="Z478" s="659" t="s">
        <v>1131</v>
      </c>
      <c r="AA478" s="1107" t="s">
        <v>1131</v>
      </c>
      <c r="AB478" s="1108" t="s">
        <v>3170</v>
      </c>
      <c r="AC478" s="659"/>
      <c r="AD478" s="659"/>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465</v>
      </c>
      <c r="D479" s="659" t="s">
        <v>3171</v>
      </c>
      <c r="E479" s="659">
        <f t="shared" si="5"/>
        <v>437</v>
      </c>
      <c r="F479" s="659" t="s">
        <v>688</v>
      </c>
      <c r="G479" s="659" t="s">
        <v>3658</v>
      </c>
      <c r="H479" s="1008" t="s">
        <v>285</v>
      </c>
      <c r="I479" s="1009" t="s">
        <v>1071</v>
      </c>
      <c r="J479" s="1071" t="s">
        <v>1984</v>
      </c>
      <c r="K479" s="1011" t="s">
        <v>726</v>
      </c>
      <c r="L479" s="1157"/>
      <c r="M479" s="501" t="s">
        <v>954</v>
      </c>
      <c r="N479" s="677" t="s">
        <v>365</v>
      </c>
      <c r="O479" s="666"/>
      <c r="P479" s="666"/>
      <c r="Q479" s="1000" t="s">
        <v>799</v>
      </c>
      <c r="R479" s="501" t="s">
        <v>649</v>
      </c>
      <c r="S479" s="677" t="s">
        <v>3172</v>
      </c>
      <c r="T479" s="659" t="s">
        <v>801</v>
      </c>
      <c r="U479" s="678">
        <v>30310</v>
      </c>
      <c r="V479" s="659">
        <f ca="1">DATEDIF('41.6월마스터취합파일(Before)'!$U479,TODAY(),"Y")</f>
        <v>43</v>
      </c>
      <c r="W479" s="659" t="s">
        <v>3173</v>
      </c>
      <c r="X479" s="659" t="s">
        <v>778</v>
      </c>
      <c r="Y479" s="659" t="s">
        <v>792</v>
      </c>
      <c r="Z479" s="659" t="s">
        <v>676</v>
      </c>
      <c r="AA479" s="1107" t="s">
        <v>676</v>
      </c>
      <c r="AB479" s="1108" t="s">
        <v>3174</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466</v>
      </c>
      <c r="D480" s="659" t="s">
        <v>3175</v>
      </c>
      <c r="E480" s="659">
        <f t="shared" si="5"/>
        <v>438</v>
      </c>
      <c r="F480" s="659" t="s">
        <v>688</v>
      </c>
      <c r="G480" s="659" t="s">
        <v>3658</v>
      </c>
      <c r="H480" s="1008" t="s">
        <v>285</v>
      </c>
      <c r="I480" s="1009" t="s">
        <v>1071</v>
      </c>
      <c r="J480" s="1071" t="s">
        <v>1984</v>
      </c>
      <c r="K480" s="1011" t="s">
        <v>726</v>
      </c>
      <c r="L480" s="1157"/>
      <c r="M480" s="501" t="s">
        <v>954</v>
      </c>
      <c r="N480" s="677" t="s">
        <v>365</v>
      </c>
      <c r="O480" s="666"/>
      <c r="P480" s="666"/>
      <c r="Q480" s="1000" t="s">
        <v>799</v>
      </c>
      <c r="R480" s="504" t="s">
        <v>660</v>
      </c>
      <c r="S480" s="677" t="s">
        <v>3176</v>
      </c>
      <c r="T480" s="659" t="s">
        <v>801</v>
      </c>
      <c r="U480" s="678">
        <v>32130</v>
      </c>
      <c r="V480" s="659">
        <f ca="1">DATEDIF('41.6월마스터취합파일(Before)'!$U480,TODAY(),"Y")</f>
        <v>38</v>
      </c>
      <c r="W480" s="659" t="s">
        <v>3177</v>
      </c>
      <c r="X480" s="659" t="s">
        <v>778</v>
      </c>
      <c r="Y480" s="659" t="s">
        <v>792</v>
      </c>
      <c r="Z480" s="659" t="s">
        <v>676</v>
      </c>
      <c r="AA480" s="1107" t="s">
        <v>676</v>
      </c>
      <c r="AB480" s="1108" t="s">
        <v>3178</v>
      </c>
      <c r="AC480" s="659"/>
      <c r="AD480" s="659"/>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467</v>
      </c>
      <c r="D481" s="659" t="s">
        <v>1056</v>
      </c>
      <c r="E481" s="659">
        <f t="shared" si="5"/>
        <v>438</v>
      </c>
      <c r="F481" s="659"/>
      <c r="G481" s="659" t="s">
        <v>3663</v>
      </c>
      <c r="H481" s="1008" t="s">
        <v>65</v>
      </c>
      <c r="I481" s="1082" t="s">
        <v>722</v>
      </c>
      <c r="J481" s="1071" t="s">
        <v>1056</v>
      </c>
      <c r="K481" s="1011" t="s">
        <v>726</v>
      </c>
      <c r="L481" s="1072"/>
      <c r="M481" s="493" t="s">
        <v>971</v>
      </c>
      <c r="N481" s="677"/>
      <c r="O481" s="666" t="s">
        <v>197</v>
      </c>
      <c r="P481" s="666"/>
      <c r="Q481" s="1000"/>
      <c r="R481" s="493" t="s">
        <v>212</v>
      </c>
      <c r="S481" s="677" t="s">
        <v>1061</v>
      </c>
      <c r="T481" s="659"/>
      <c r="U481" s="678"/>
      <c r="V481" s="659">
        <f ca="1">DATEDIF('41.6월마스터취합파일(Before)'!$U481,TODAY(),"Y")</f>
        <v>126</v>
      </c>
      <c r="W481" s="659"/>
      <c r="X481" s="659"/>
      <c r="Y481" s="659"/>
      <c r="Z481" s="659"/>
      <c r="AA481" s="659"/>
      <c r="AB481" s="659"/>
      <c r="AC481" s="659" t="s">
        <v>1012</v>
      </c>
      <c r="AD481" s="659"/>
      <c r="AE481" s="659"/>
      <c r="AF481" s="992"/>
      <c r="AG481" s="992"/>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468</v>
      </c>
      <c r="D482" s="659" t="s">
        <v>3232</v>
      </c>
      <c r="E482" s="659">
        <f t="shared" si="5"/>
        <v>439</v>
      </c>
      <c r="F482" s="659" t="s">
        <v>688</v>
      </c>
      <c r="G482" s="659" t="s">
        <v>3663</v>
      </c>
      <c r="H482" s="1008" t="s">
        <v>65</v>
      </c>
      <c r="I482" s="1082" t="s">
        <v>722</v>
      </c>
      <c r="J482" s="1071" t="s">
        <v>1056</v>
      </c>
      <c r="K482" s="1011" t="s">
        <v>726</v>
      </c>
      <c r="L482" s="1157"/>
      <c r="M482" s="501" t="s">
        <v>971</v>
      </c>
      <c r="N482" s="677" t="s">
        <v>365</v>
      </c>
      <c r="O482" s="666"/>
      <c r="P482" s="666"/>
      <c r="Q482" s="1000" t="s">
        <v>729</v>
      </c>
      <c r="R482" s="501" t="s">
        <v>595</v>
      </c>
      <c r="S482" s="677" t="s">
        <v>3233</v>
      </c>
      <c r="T482" s="659" t="s">
        <v>731</v>
      </c>
      <c r="U482" s="678">
        <v>22720</v>
      </c>
      <c r="V482" s="659">
        <f ca="1">DATEDIF('41.6월마스터취합파일(Before)'!$U482,TODAY(),"Y")</f>
        <v>63</v>
      </c>
      <c r="W482" s="659" t="s">
        <v>3234</v>
      </c>
      <c r="X482" s="659" t="s">
        <v>778</v>
      </c>
      <c r="Y482" s="659" t="s">
        <v>792</v>
      </c>
      <c r="Z482" s="659" t="s">
        <v>676</v>
      </c>
      <c r="AA482" s="1107" t="s">
        <v>676</v>
      </c>
      <c r="AB482" s="1108" t="s">
        <v>3235</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469</v>
      </c>
      <c r="D483" s="659" t="s">
        <v>3726</v>
      </c>
      <c r="E483" s="659">
        <f t="shared" si="5"/>
        <v>440</v>
      </c>
      <c r="F483" s="659" t="s">
        <v>688</v>
      </c>
      <c r="G483" s="659" t="s">
        <v>3663</v>
      </c>
      <c r="H483" s="1008" t="s">
        <v>65</v>
      </c>
      <c r="I483" s="1082" t="s">
        <v>722</v>
      </c>
      <c r="J483" s="1071" t="s">
        <v>1056</v>
      </c>
      <c r="K483" s="1011" t="s">
        <v>726</v>
      </c>
      <c r="L483" s="1157"/>
      <c r="M483" s="501" t="s">
        <v>971</v>
      </c>
      <c r="N483" s="677" t="s">
        <v>365</v>
      </c>
      <c r="O483" s="666"/>
      <c r="P483" s="666"/>
      <c r="Q483" s="1000" t="s">
        <v>729</v>
      </c>
      <c r="R483" s="501" t="s">
        <v>610</v>
      </c>
      <c r="S483" s="677" t="s">
        <v>4047</v>
      </c>
      <c r="T483" s="659" t="s">
        <v>731</v>
      </c>
      <c r="U483" s="678">
        <v>23728</v>
      </c>
      <c r="V483" s="659">
        <f ca="1">DATEDIF('41.6월마스터취합파일(Before)'!$U483,TODAY(),"Y")</f>
        <v>61</v>
      </c>
      <c r="W483" s="659" t="s">
        <v>4048</v>
      </c>
      <c r="X483" s="659" t="s">
        <v>778</v>
      </c>
      <c r="Y483" s="659" t="s">
        <v>792</v>
      </c>
      <c r="Z483" s="659" t="s">
        <v>676</v>
      </c>
      <c r="AA483" s="1144" t="s">
        <v>676</v>
      </c>
      <c r="AB483" s="1145" t="s">
        <v>3162</v>
      </c>
      <c r="AC483" s="659"/>
      <c r="AD483" s="659"/>
      <c r="AE483" s="659" t="s">
        <v>1584</v>
      </c>
      <c r="AF483" s="992"/>
      <c r="AG483" s="992" t="s">
        <v>688</v>
      </c>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470</v>
      </c>
      <c r="D484" s="659" t="s">
        <v>3236</v>
      </c>
      <c r="E484" s="659">
        <f t="shared" si="5"/>
        <v>441</v>
      </c>
      <c r="F484" s="659" t="s">
        <v>688</v>
      </c>
      <c r="G484" s="659" t="s">
        <v>3663</v>
      </c>
      <c r="H484" s="1008" t="s">
        <v>65</v>
      </c>
      <c r="I484" s="1082" t="s">
        <v>722</v>
      </c>
      <c r="J484" s="1071" t="s">
        <v>1056</v>
      </c>
      <c r="K484" s="1011" t="s">
        <v>726</v>
      </c>
      <c r="L484" s="1157"/>
      <c r="M484" s="501" t="s">
        <v>971</v>
      </c>
      <c r="N484" s="677" t="s">
        <v>365</v>
      </c>
      <c r="O484" s="666"/>
      <c r="P484" s="666"/>
      <c r="Q484" s="1000" t="s">
        <v>729</v>
      </c>
      <c r="R484" s="501" t="s">
        <v>624</v>
      </c>
      <c r="S484" s="677" t="s">
        <v>3237</v>
      </c>
      <c r="T484" s="659" t="s">
        <v>731</v>
      </c>
      <c r="U484" s="678">
        <v>35402</v>
      </c>
      <c r="V484" s="659">
        <f ca="1">DATEDIF('41.6월마스터취합파일(Before)'!$U484,TODAY(),"Y")</f>
        <v>29</v>
      </c>
      <c r="W484" s="659" t="s">
        <v>3238</v>
      </c>
      <c r="X484" s="659" t="s">
        <v>778</v>
      </c>
      <c r="Y484" s="659" t="s">
        <v>792</v>
      </c>
      <c r="Z484" s="659" t="s">
        <v>676</v>
      </c>
      <c r="AA484" s="1107" t="s">
        <v>676</v>
      </c>
      <c r="AB484" s="1108" t="s">
        <v>3239</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471</v>
      </c>
      <c r="D485" s="659" t="s">
        <v>3240</v>
      </c>
      <c r="E485" s="659">
        <f t="shared" si="5"/>
        <v>442</v>
      </c>
      <c r="F485" s="659" t="s">
        <v>688</v>
      </c>
      <c r="G485" s="659" t="s">
        <v>3663</v>
      </c>
      <c r="H485" s="1008" t="s">
        <v>65</v>
      </c>
      <c r="I485" s="1082" t="s">
        <v>722</v>
      </c>
      <c r="J485" s="1071" t="s">
        <v>1056</v>
      </c>
      <c r="K485" s="1011" t="s">
        <v>726</v>
      </c>
      <c r="L485" s="1157"/>
      <c r="M485" s="501" t="s">
        <v>971</v>
      </c>
      <c r="N485" s="677" t="s">
        <v>365</v>
      </c>
      <c r="O485" s="666"/>
      <c r="P485" s="666"/>
      <c r="Q485" s="1000" t="s">
        <v>729</v>
      </c>
      <c r="R485" s="501" t="s">
        <v>637</v>
      </c>
      <c r="S485" s="677" t="s">
        <v>3241</v>
      </c>
      <c r="T485" s="659" t="s">
        <v>731</v>
      </c>
      <c r="U485" s="678">
        <v>35555</v>
      </c>
      <c r="V485" s="659">
        <f ca="1">DATEDIF('41.6월마스터취합파일(Before)'!$U485,TODAY(),"Y")</f>
        <v>28</v>
      </c>
      <c r="W485" s="659" t="s">
        <v>3242</v>
      </c>
      <c r="X485" s="659" t="s">
        <v>778</v>
      </c>
      <c r="Y485" s="659" t="s">
        <v>792</v>
      </c>
      <c r="Z485" s="659" t="s">
        <v>676</v>
      </c>
      <c r="AA485" s="1144" t="s">
        <v>676</v>
      </c>
      <c r="AB485" s="1145" t="s">
        <v>3239</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472</v>
      </c>
      <c r="D486" s="659" t="s">
        <v>3260</v>
      </c>
      <c r="E486" s="659">
        <f t="shared" si="5"/>
        <v>443</v>
      </c>
      <c r="F486" s="659" t="s">
        <v>688</v>
      </c>
      <c r="G486" s="659" t="s">
        <v>3663</v>
      </c>
      <c r="H486" s="1008" t="s">
        <v>65</v>
      </c>
      <c r="I486" s="1082" t="s">
        <v>722</v>
      </c>
      <c r="J486" s="1071" t="s">
        <v>1056</v>
      </c>
      <c r="K486" s="1011" t="s">
        <v>726</v>
      </c>
      <c r="L486" s="1157"/>
      <c r="M486" s="501" t="s">
        <v>971</v>
      </c>
      <c r="N486" s="677" t="s">
        <v>365</v>
      </c>
      <c r="O486" s="666"/>
      <c r="P486" s="666"/>
      <c r="Q486" s="1000" t="s">
        <v>729</v>
      </c>
      <c r="R486" s="501" t="s">
        <v>3261</v>
      </c>
      <c r="S486" s="677" t="s">
        <v>3262</v>
      </c>
      <c r="T486" s="659" t="s">
        <v>731</v>
      </c>
      <c r="U486" s="678">
        <v>26711</v>
      </c>
      <c r="V486" s="659">
        <f ca="1">DATEDIF('41.6월마스터취합파일(Before)'!$U486,TODAY(),"Y")</f>
        <v>52</v>
      </c>
      <c r="W486" s="659" t="s">
        <v>3263</v>
      </c>
      <c r="X486" s="659" t="s">
        <v>778</v>
      </c>
      <c r="Y486" s="659" t="s">
        <v>792</v>
      </c>
      <c r="Z486" s="659" t="s">
        <v>676</v>
      </c>
      <c r="AA486" s="1107" t="s">
        <v>676</v>
      </c>
      <c r="AB486" s="1108" t="s">
        <v>3264</v>
      </c>
      <c r="AC486" s="659" t="s">
        <v>786</v>
      </c>
      <c r="AD486" s="659" t="s">
        <v>1817</v>
      </c>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473</v>
      </c>
      <c r="D487" s="659" t="s">
        <v>3243</v>
      </c>
      <c r="E487" s="659">
        <f t="shared" si="5"/>
        <v>444</v>
      </c>
      <c r="F487" s="659" t="s">
        <v>688</v>
      </c>
      <c r="G487" s="659" t="s">
        <v>3663</v>
      </c>
      <c r="H487" s="1008" t="s">
        <v>65</v>
      </c>
      <c r="I487" s="1082" t="s">
        <v>722</v>
      </c>
      <c r="J487" s="1071" t="s">
        <v>1056</v>
      </c>
      <c r="K487" s="1011" t="s">
        <v>726</v>
      </c>
      <c r="L487" s="1157"/>
      <c r="M487" s="501" t="s">
        <v>971</v>
      </c>
      <c r="N487" s="677" t="s">
        <v>365</v>
      </c>
      <c r="O487" s="666"/>
      <c r="P487" s="666"/>
      <c r="Q487" s="1000" t="s">
        <v>850</v>
      </c>
      <c r="R487" s="501" t="s">
        <v>662</v>
      </c>
      <c r="S487" s="677" t="s">
        <v>3244</v>
      </c>
      <c r="T487" s="659" t="s">
        <v>731</v>
      </c>
      <c r="U487" s="678">
        <v>18218</v>
      </c>
      <c r="V487" s="659">
        <f ca="1">DATEDIF('41.6월마스터취합파일(Before)'!$U487,TODAY(),"Y")</f>
        <v>76</v>
      </c>
      <c r="W487" s="659" t="s">
        <v>3245</v>
      </c>
      <c r="X487" s="659" t="s">
        <v>778</v>
      </c>
      <c r="Y487" s="659" t="s">
        <v>792</v>
      </c>
      <c r="Z487" s="659" t="s">
        <v>676</v>
      </c>
      <c r="AA487" s="659" t="s">
        <v>676</v>
      </c>
      <c r="AB487" s="659" t="s">
        <v>1496</v>
      </c>
      <c r="AC487" s="659"/>
      <c r="AD487" s="659"/>
      <c r="AE487" s="659" t="s">
        <v>874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474</v>
      </c>
      <c r="D488" s="659" t="s">
        <v>3246</v>
      </c>
      <c r="E488" s="659">
        <f t="shared" si="5"/>
        <v>445</v>
      </c>
      <c r="F488" s="659" t="s">
        <v>688</v>
      </c>
      <c r="G488" s="659" t="s">
        <v>3663</v>
      </c>
      <c r="H488" s="1008" t="s">
        <v>65</v>
      </c>
      <c r="I488" s="1082" t="s">
        <v>722</v>
      </c>
      <c r="J488" s="1071" t="s">
        <v>1056</v>
      </c>
      <c r="K488" s="1011" t="s">
        <v>726</v>
      </c>
      <c r="L488" s="1157"/>
      <c r="M488" s="501" t="s">
        <v>971</v>
      </c>
      <c r="N488" s="677" t="s">
        <v>365</v>
      </c>
      <c r="O488" s="666"/>
      <c r="P488" s="666"/>
      <c r="Q488" s="1000" t="s">
        <v>729</v>
      </c>
      <c r="R488" s="504" t="s">
        <v>3247</v>
      </c>
      <c r="S488" s="677" t="s">
        <v>3248</v>
      </c>
      <c r="T488" s="659" t="s">
        <v>731</v>
      </c>
      <c r="U488" s="678">
        <v>22220</v>
      </c>
      <c r="V488" s="659">
        <f ca="1">DATEDIF('41.6월마스터취합파일(Before)'!$U488,TODAY(),"Y")</f>
        <v>65</v>
      </c>
      <c r="W488" s="659" t="s">
        <v>3249</v>
      </c>
      <c r="X488" s="659" t="s">
        <v>778</v>
      </c>
      <c r="Y488" s="659" t="s">
        <v>792</v>
      </c>
      <c r="Z488" s="659" t="s">
        <v>676</v>
      </c>
      <c r="AA488" s="659" t="s">
        <v>1508</v>
      </c>
      <c r="AB488" s="659" t="s">
        <v>3250</v>
      </c>
      <c r="AC488" s="659"/>
      <c r="AD488" s="659"/>
      <c r="AE488" s="659" t="s">
        <v>874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475</v>
      </c>
      <c r="D489" s="659" t="s">
        <v>722</v>
      </c>
      <c r="E489" s="659">
        <f t="shared" si="5"/>
        <v>445</v>
      </c>
      <c r="F489" s="659"/>
      <c r="G489" s="659" t="s">
        <v>3663</v>
      </c>
      <c r="H489" s="1008" t="s">
        <v>65</v>
      </c>
      <c r="I489" s="1009" t="s">
        <v>1071</v>
      </c>
      <c r="J489" s="1071" t="s">
        <v>722</v>
      </c>
      <c r="K489" s="1070" t="s">
        <v>3209</v>
      </c>
      <c r="L489" s="1009" t="s">
        <v>3210</v>
      </c>
      <c r="M489" s="493" t="s">
        <v>3119</v>
      </c>
      <c r="N489" s="677"/>
      <c r="O489" s="666" t="s">
        <v>192</v>
      </c>
      <c r="P489" s="666" t="s">
        <v>197</v>
      </c>
      <c r="Q489" s="1000"/>
      <c r="R489" s="493" t="s">
        <v>65</v>
      </c>
      <c r="S489" s="677" t="s">
        <v>730</v>
      </c>
      <c r="T489" s="659"/>
      <c r="U489" s="678"/>
      <c r="V489" s="659">
        <f ca="1">DATEDIF('41.6월마스터취합파일(Before)'!$U489,TODAY(),"Y")</f>
        <v>126</v>
      </c>
      <c r="W489" s="659"/>
      <c r="X489" s="659"/>
      <c r="Y489" s="659"/>
      <c r="Z489" s="659"/>
      <c r="AA489" s="659"/>
      <c r="AB489" s="659"/>
      <c r="AC489" s="659" t="s">
        <v>1012</v>
      </c>
      <c r="AD489" s="659"/>
      <c r="AE489" s="659"/>
      <c r="AF489" s="992"/>
      <c r="AG489" s="992"/>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476</v>
      </c>
      <c r="D490" s="659" t="s">
        <v>3209</v>
      </c>
      <c r="E490" s="659">
        <f t="shared" si="5"/>
        <v>446</v>
      </c>
      <c r="F490" s="659" t="s">
        <v>688</v>
      </c>
      <c r="G490" s="659" t="s">
        <v>3663</v>
      </c>
      <c r="H490" s="1008" t="s">
        <v>65</v>
      </c>
      <c r="I490" s="1082" t="s">
        <v>722</v>
      </c>
      <c r="J490" s="1071" t="s">
        <v>722</v>
      </c>
      <c r="K490" s="1070" t="s">
        <v>3209</v>
      </c>
      <c r="L490" s="1009" t="s">
        <v>3210</v>
      </c>
      <c r="M490" s="501" t="s">
        <v>3119</v>
      </c>
      <c r="N490" s="677" t="s">
        <v>365</v>
      </c>
      <c r="O490" s="666" t="s">
        <v>519</v>
      </c>
      <c r="P490" s="666"/>
      <c r="Q490" s="1000" t="s">
        <v>729</v>
      </c>
      <c r="R490" s="501" t="s">
        <v>594</v>
      </c>
      <c r="S490" s="677" t="s">
        <v>3212</v>
      </c>
      <c r="T490" s="659" t="s">
        <v>731</v>
      </c>
      <c r="U490" s="678">
        <v>22545</v>
      </c>
      <c r="V490" s="659">
        <f ca="1">DATEDIF('41.6월마스터취합파일(Before)'!$U490,TODAY(),"Y")</f>
        <v>64</v>
      </c>
      <c r="W490" s="659" t="s">
        <v>3213</v>
      </c>
      <c r="X490" s="659" t="s">
        <v>778</v>
      </c>
      <c r="Y490" s="659" t="s">
        <v>792</v>
      </c>
      <c r="Z490" s="659" t="s">
        <v>274</v>
      </c>
      <c r="AA490" s="659" t="s">
        <v>274</v>
      </c>
      <c r="AB490" s="659" t="s">
        <v>3214</v>
      </c>
      <c r="AC490" s="659"/>
      <c r="AD490" s="659"/>
      <c r="AE490" s="659" t="s">
        <v>868</v>
      </c>
      <c r="AF490" s="992"/>
      <c r="AG490" s="992" t="s">
        <v>688</v>
      </c>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477</v>
      </c>
      <c r="D491" s="659" t="s">
        <v>3210</v>
      </c>
      <c r="E491" s="659">
        <f t="shared" si="5"/>
        <v>447</v>
      </c>
      <c r="F491" s="659" t="s">
        <v>688</v>
      </c>
      <c r="G491" s="659" t="s">
        <v>3663</v>
      </c>
      <c r="H491" s="1008" t="s">
        <v>65</v>
      </c>
      <c r="I491" s="1082" t="s">
        <v>722</v>
      </c>
      <c r="J491" s="1071" t="s">
        <v>722</v>
      </c>
      <c r="K491" s="1070" t="s">
        <v>3209</v>
      </c>
      <c r="L491" s="1009" t="s">
        <v>3210</v>
      </c>
      <c r="M491" s="501" t="s">
        <v>3119</v>
      </c>
      <c r="N491" s="677" t="s">
        <v>365</v>
      </c>
      <c r="O491" s="666" t="s">
        <v>519</v>
      </c>
      <c r="P491" s="666"/>
      <c r="Q491" s="1000" t="s">
        <v>799</v>
      </c>
      <c r="R491" s="501" t="s">
        <v>609</v>
      </c>
      <c r="S491" s="677" t="s">
        <v>3215</v>
      </c>
      <c r="T491" s="659" t="s">
        <v>801</v>
      </c>
      <c r="U491" s="678">
        <v>26954</v>
      </c>
      <c r="V491" s="659">
        <f ca="1">DATEDIF('41.6월마스터취합파일(Before)'!$U491,TODAY(),"Y")</f>
        <v>52</v>
      </c>
      <c r="W491" s="659" t="s">
        <v>3216</v>
      </c>
      <c r="X491" s="659" t="s">
        <v>778</v>
      </c>
      <c r="Y491" s="659" t="s">
        <v>792</v>
      </c>
      <c r="Z491" s="659" t="s">
        <v>274</v>
      </c>
      <c r="AA491" s="659" t="s">
        <v>274</v>
      </c>
      <c r="AB491" s="659" t="s">
        <v>3214</v>
      </c>
      <c r="AC491" s="659"/>
      <c r="AD491" s="659"/>
      <c r="AE491" s="659" t="s">
        <v>868</v>
      </c>
      <c r="AF491" s="992"/>
      <c r="AG491" s="992" t="s">
        <v>688</v>
      </c>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478</v>
      </c>
      <c r="D492" s="659" t="s">
        <v>3217</v>
      </c>
      <c r="E492" s="659">
        <f t="shared" si="5"/>
        <v>448</v>
      </c>
      <c r="F492" s="659" t="s">
        <v>688</v>
      </c>
      <c r="G492" s="659" t="s">
        <v>3663</v>
      </c>
      <c r="H492" s="1008" t="s">
        <v>65</v>
      </c>
      <c r="I492" s="1082" t="s">
        <v>722</v>
      </c>
      <c r="J492" s="1071" t="s">
        <v>722</v>
      </c>
      <c r="K492" s="1070" t="s">
        <v>3209</v>
      </c>
      <c r="L492" s="1009" t="s">
        <v>3210</v>
      </c>
      <c r="M492" s="501" t="s">
        <v>3119</v>
      </c>
      <c r="N492" s="677" t="s">
        <v>365</v>
      </c>
      <c r="O492" s="666"/>
      <c r="P492" s="666"/>
      <c r="Q492" s="1000" t="s">
        <v>729</v>
      </c>
      <c r="R492" s="517" t="s">
        <v>3218</v>
      </c>
      <c r="S492" s="677" t="s">
        <v>3219</v>
      </c>
      <c r="T492" s="659" t="s">
        <v>731</v>
      </c>
      <c r="U492" s="678">
        <v>26062</v>
      </c>
      <c r="V492" s="659">
        <f ca="1">DATEDIF('41.6월마스터취합파일(Before)'!$U492,TODAY(),"Y")</f>
        <v>54</v>
      </c>
      <c r="W492" s="659" t="s">
        <v>3220</v>
      </c>
      <c r="X492" s="659" t="s">
        <v>778</v>
      </c>
      <c r="Y492" s="659" t="s">
        <v>792</v>
      </c>
      <c r="Z492" s="659" t="s">
        <v>274</v>
      </c>
      <c r="AA492" s="659" t="s">
        <v>274</v>
      </c>
      <c r="AB492" s="659" t="s">
        <v>3221</v>
      </c>
      <c r="AC492" s="659"/>
      <c r="AD492" s="659"/>
      <c r="AE492" s="659" t="s">
        <v>874</v>
      </c>
      <c r="AF492" s="992"/>
      <c r="AG492" s="992" t="s">
        <v>688</v>
      </c>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479</v>
      </c>
      <c r="D493" s="659" t="s">
        <v>3222</v>
      </c>
      <c r="E493" s="659">
        <f t="shared" si="5"/>
        <v>449</v>
      </c>
      <c r="F493" s="659" t="s">
        <v>870</v>
      </c>
      <c r="G493" s="659" t="s">
        <v>3663</v>
      </c>
      <c r="H493" s="1008" t="s">
        <v>65</v>
      </c>
      <c r="I493" s="1082" t="s">
        <v>722</v>
      </c>
      <c r="J493" s="1071" t="s">
        <v>722</v>
      </c>
      <c r="K493" s="1070" t="s">
        <v>3209</v>
      </c>
      <c r="L493" s="1009" t="s">
        <v>3210</v>
      </c>
      <c r="M493" s="501" t="s">
        <v>3119</v>
      </c>
      <c r="N493" s="677" t="s">
        <v>365</v>
      </c>
      <c r="O493" s="666"/>
      <c r="P493" s="666"/>
      <c r="Q493" s="1000" t="s">
        <v>729</v>
      </c>
      <c r="R493" s="514" t="s">
        <v>636</v>
      </c>
      <c r="S493" s="677" t="s">
        <v>3223</v>
      </c>
      <c r="T493" s="659" t="s">
        <v>731</v>
      </c>
      <c r="U493" s="678">
        <v>24209</v>
      </c>
      <c r="V493" s="659">
        <f ca="1">DATEDIF('41.6월마스터취합파일(Before)'!$U493,TODAY(),"Y")</f>
        <v>59</v>
      </c>
      <c r="W493" s="659" t="s">
        <v>3224</v>
      </c>
      <c r="X493" s="659" t="s">
        <v>778</v>
      </c>
      <c r="Y493" s="659" t="s">
        <v>792</v>
      </c>
      <c r="Z493" s="659" t="s">
        <v>740</v>
      </c>
      <c r="AA493" s="659" t="s">
        <v>740</v>
      </c>
      <c r="AB493" s="659" t="s">
        <v>1849</v>
      </c>
      <c r="AC493" s="659"/>
      <c r="AD493" s="659"/>
      <c r="AE493" s="659" t="s">
        <v>868</v>
      </c>
      <c r="AF493" s="992" t="s">
        <v>1605</v>
      </c>
      <c r="AG493" s="992" t="s">
        <v>688</v>
      </c>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480</v>
      </c>
      <c r="D494" s="659" t="s">
        <v>3225</v>
      </c>
      <c r="E494" s="659">
        <f t="shared" si="5"/>
        <v>450</v>
      </c>
      <c r="F494" s="659" t="s">
        <v>870</v>
      </c>
      <c r="G494" s="659" t="s">
        <v>3663</v>
      </c>
      <c r="H494" s="1008" t="s">
        <v>65</v>
      </c>
      <c r="I494" s="1082" t="s">
        <v>722</v>
      </c>
      <c r="J494" s="1071" t="s">
        <v>722</v>
      </c>
      <c r="K494" s="1070" t="s">
        <v>3209</v>
      </c>
      <c r="L494" s="1009" t="s">
        <v>3210</v>
      </c>
      <c r="M494" s="501" t="s">
        <v>3119</v>
      </c>
      <c r="N494" s="677" t="s">
        <v>365</v>
      </c>
      <c r="O494" s="666"/>
      <c r="P494" s="666"/>
      <c r="Q494" s="1000" t="s">
        <v>729</v>
      </c>
      <c r="R494" s="501" t="s">
        <v>650</v>
      </c>
      <c r="S494" s="677" t="s">
        <v>3226</v>
      </c>
      <c r="T494" s="659" t="s">
        <v>731</v>
      </c>
      <c r="U494" s="678">
        <v>26119</v>
      </c>
      <c r="V494" s="659">
        <f ca="1">DATEDIF('41.6월마스터취합파일(Before)'!$U494,TODAY(),"Y")</f>
        <v>54</v>
      </c>
      <c r="W494" s="659" t="s">
        <v>4049</v>
      </c>
      <c r="X494" s="659" t="s">
        <v>778</v>
      </c>
      <c r="Y494" s="659" t="s">
        <v>792</v>
      </c>
      <c r="Z494" s="659" t="s">
        <v>740</v>
      </c>
      <c r="AA494" s="659" t="s">
        <v>740</v>
      </c>
      <c r="AB494" s="659" t="s">
        <v>1849</v>
      </c>
      <c r="AC494" s="659"/>
      <c r="AD494" s="659"/>
      <c r="AE494" s="659" t="s">
        <v>868</v>
      </c>
      <c r="AF494" s="992" t="s">
        <v>1605</v>
      </c>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457"/>
      <c r="B495" s="456"/>
      <c r="C495" s="659">
        <v>481</v>
      </c>
      <c r="D495" s="659" t="s">
        <v>3227</v>
      </c>
      <c r="E495" s="659">
        <f t="shared" si="5"/>
        <v>451</v>
      </c>
      <c r="F495" s="659" t="s">
        <v>870</v>
      </c>
      <c r="G495" s="659" t="s">
        <v>3663</v>
      </c>
      <c r="H495" s="1008" t="s">
        <v>65</v>
      </c>
      <c r="I495" s="1082" t="s">
        <v>722</v>
      </c>
      <c r="J495" s="1071" t="s">
        <v>722</v>
      </c>
      <c r="K495" s="1070" t="s">
        <v>3209</v>
      </c>
      <c r="L495" s="1009" t="s">
        <v>3210</v>
      </c>
      <c r="M495" s="501" t="s">
        <v>3119</v>
      </c>
      <c r="N495" s="677" t="s">
        <v>365</v>
      </c>
      <c r="O495" s="666"/>
      <c r="P495" s="666"/>
      <c r="Q495" s="1000" t="s">
        <v>799</v>
      </c>
      <c r="R495" s="501" t="s">
        <v>3228</v>
      </c>
      <c r="S495" s="677" t="s">
        <v>3229</v>
      </c>
      <c r="T495" s="659" t="s">
        <v>801</v>
      </c>
      <c r="U495" s="678">
        <v>22399</v>
      </c>
      <c r="V495" s="659">
        <f ca="1">DATEDIF('41.6월마스터취합파일(Before)'!$U495,TODAY(),"Y")</f>
        <v>64</v>
      </c>
      <c r="W495" s="659" t="s">
        <v>3230</v>
      </c>
      <c r="X495" s="659" t="s">
        <v>778</v>
      </c>
      <c r="Y495" s="659" t="s">
        <v>792</v>
      </c>
      <c r="Z495" s="659" t="s">
        <v>740</v>
      </c>
      <c r="AA495" s="659" t="s">
        <v>740</v>
      </c>
      <c r="AB495" s="659" t="s">
        <v>1849</v>
      </c>
      <c r="AC495" s="659" t="s">
        <v>786</v>
      </c>
      <c r="AD495" s="659" t="s">
        <v>1567</v>
      </c>
      <c r="AE495" s="659" t="s">
        <v>868</v>
      </c>
      <c r="AF495" s="992" t="s">
        <v>1605</v>
      </c>
      <c r="AG495" s="992" t="s">
        <v>688</v>
      </c>
      <c r="AH495" s="500"/>
      <c r="AI495" s="500"/>
      <c r="AJ495" s="500"/>
      <c r="AK495" s="500"/>
      <c r="AL495" s="500"/>
      <c r="AM495" s="500"/>
      <c r="AN495" s="500"/>
      <c r="AO495" s="500"/>
      <c r="AP495" s="500"/>
      <c r="AQ495" s="500"/>
      <c r="AR495" s="500"/>
      <c r="AS495" s="500"/>
      <c r="AT495" s="500"/>
      <c r="AU495" s="500"/>
      <c r="AV495" s="500"/>
      <c r="AW495" s="500"/>
      <c r="AX495" s="500"/>
      <c r="AY495" s="500"/>
    </row>
    <row r="496" spans="1:51" ht="15.75" customHeight="1">
      <c r="A496" s="457"/>
      <c r="B496" s="456"/>
      <c r="C496" s="659">
        <v>482</v>
      </c>
      <c r="D496" s="659" t="s">
        <v>1888</v>
      </c>
      <c r="E496" s="659">
        <f t="shared" si="5"/>
        <v>451</v>
      </c>
      <c r="F496" s="659"/>
      <c r="G496" s="659" t="s">
        <v>3663</v>
      </c>
      <c r="H496" s="1008" t="s">
        <v>65</v>
      </c>
      <c r="I496" s="1082" t="s">
        <v>722</v>
      </c>
      <c r="J496" s="1071" t="s">
        <v>1888</v>
      </c>
      <c r="K496" s="1011" t="s">
        <v>726</v>
      </c>
      <c r="L496" s="1157"/>
      <c r="M496" s="493" t="s">
        <v>3154</v>
      </c>
      <c r="N496" s="677"/>
      <c r="O496" s="666" t="s">
        <v>197</v>
      </c>
      <c r="P496" s="666"/>
      <c r="Q496" s="1000"/>
      <c r="R496" s="493" t="s">
        <v>202</v>
      </c>
      <c r="S496" s="677" t="s">
        <v>1890</v>
      </c>
      <c r="T496" s="659"/>
      <c r="U496" s="678"/>
      <c r="V496" s="659">
        <f ca="1">DATEDIF('41.6월마스터취합파일(Before)'!$U496,TODAY(),"Y")</f>
        <v>126</v>
      </c>
      <c r="W496" s="659"/>
      <c r="X496" s="659"/>
      <c r="Y496" s="659"/>
      <c r="Z496" s="659"/>
      <c r="AA496" s="659"/>
      <c r="AB496" s="659"/>
      <c r="AC496" s="659" t="s">
        <v>1012</v>
      </c>
      <c r="AD496" s="659"/>
      <c r="AE496" s="659"/>
      <c r="AF496" s="992"/>
      <c r="AG496" s="992"/>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483</v>
      </c>
      <c r="D497" s="659" t="s">
        <v>1893</v>
      </c>
      <c r="E497" s="659">
        <f t="shared" si="5"/>
        <v>452</v>
      </c>
      <c r="F497" s="659" t="s">
        <v>688</v>
      </c>
      <c r="G497" s="659" t="s">
        <v>3663</v>
      </c>
      <c r="H497" s="1008" t="s">
        <v>65</v>
      </c>
      <c r="I497" s="1082" t="s">
        <v>722</v>
      </c>
      <c r="J497" s="1071" t="s">
        <v>1888</v>
      </c>
      <c r="K497" s="1011" t="s">
        <v>726</v>
      </c>
      <c r="L497" s="1157"/>
      <c r="M497" s="501" t="s">
        <v>3154</v>
      </c>
      <c r="N497" s="677" t="s">
        <v>365</v>
      </c>
      <c r="O497" s="666"/>
      <c r="P497" s="666"/>
      <c r="Q497" s="1000" t="s">
        <v>729</v>
      </c>
      <c r="R497" s="501" t="s">
        <v>226</v>
      </c>
      <c r="S497" s="677" t="s">
        <v>1895</v>
      </c>
      <c r="T497" s="659" t="s">
        <v>731</v>
      </c>
      <c r="U497" s="678">
        <v>24767</v>
      </c>
      <c r="V497" s="659">
        <f ca="1">DATEDIF('41.6월마스터취합파일(Before)'!$U497,TODAY(),"Y")</f>
        <v>58</v>
      </c>
      <c r="W497" s="659" t="s">
        <v>1896</v>
      </c>
      <c r="X497" s="659" t="s">
        <v>778</v>
      </c>
      <c r="Y497" s="659" t="s">
        <v>792</v>
      </c>
      <c r="Z497" s="659" t="s">
        <v>744</v>
      </c>
      <c r="AA497" s="1107" t="s">
        <v>744</v>
      </c>
      <c r="AB497" s="1108" t="s">
        <v>1897</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484</v>
      </c>
      <c r="D498" s="659" t="s">
        <v>1898</v>
      </c>
      <c r="E498" s="659">
        <f t="shared" si="5"/>
        <v>453</v>
      </c>
      <c r="F498" s="659" t="s">
        <v>688</v>
      </c>
      <c r="G498" s="659" t="s">
        <v>3663</v>
      </c>
      <c r="H498" s="1008" t="s">
        <v>65</v>
      </c>
      <c r="I498" s="1082" t="s">
        <v>722</v>
      </c>
      <c r="J498" s="1071" t="s">
        <v>1888</v>
      </c>
      <c r="K498" s="1011" t="s">
        <v>726</v>
      </c>
      <c r="L498" s="1157"/>
      <c r="M498" s="501" t="s">
        <v>3154</v>
      </c>
      <c r="N498" s="677" t="s">
        <v>365</v>
      </c>
      <c r="O498" s="666"/>
      <c r="P498" s="666"/>
      <c r="Q498" s="1000" t="s">
        <v>729</v>
      </c>
      <c r="R498" s="501" t="s">
        <v>252</v>
      </c>
      <c r="S498" s="677" t="s">
        <v>1899</v>
      </c>
      <c r="T498" s="659" t="s">
        <v>731</v>
      </c>
      <c r="U498" s="678">
        <v>28064</v>
      </c>
      <c r="V498" s="659">
        <f ca="1">DATEDIF('41.6월마스터취합파일(Before)'!$U498,TODAY(),"Y")</f>
        <v>49</v>
      </c>
      <c r="W498" s="659" t="s">
        <v>1900</v>
      </c>
      <c r="X498" s="659" t="s">
        <v>778</v>
      </c>
      <c r="Y498" s="659" t="s">
        <v>792</v>
      </c>
      <c r="Z498" s="659" t="s">
        <v>744</v>
      </c>
      <c r="AA498" s="1107" t="s">
        <v>744</v>
      </c>
      <c r="AB498" s="1108" t="s">
        <v>1901</v>
      </c>
      <c r="AC498" s="659"/>
      <c r="AD498" s="659"/>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485</v>
      </c>
      <c r="D499" s="659" t="s">
        <v>1902</v>
      </c>
      <c r="E499" s="659">
        <f t="shared" si="5"/>
        <v>454</v>
      </c>
      <c r="F499" s="659" t="s">
        <v>688</v>
      </c>
      <c r="G499" s="659" t="s">
        <v>3663</v>
      </c>
      <c r="H499" s="1008" t="s">
        <v>65</v>
      </c>
      <c r="I499" s="1082" t="s">
        <v>722</v>
      </c>
      <c r="J499" s="1071" t="s">
        <v>1888</v>
      </c>
      <c r="K499" s="1011" t="s">
        <v>726</v>
      </c>
      <c r="L499" s="1157"/>
      <c r="M499" s="501" t="s">
        <v>3154</v>
      </c>
      <c r="N499" s="677" t="s">
        <v>365</v>
      </c>
      <c r="O499" s="666"/>
      <c r="P499" s="666"/>
      <c r="Q499" s="1000" t="s">
        <v>729</v>
      </c>
      <c r="R499" s="504" t="s">
        <v>273</v>
      </c>
      <c r="S499" s="677" t="s">
        <v>1903</v>
      </c>
      <c r="T499" s="659" t="s">
        <v>731</v>
      </c>
      <c r="U499" s="678">
        <v>29343</v>
      </c>
      <c r="V499" s="659">
        <f ca="1">DATEDIF('41.6월마스터취합파일(Before)'!$U499,TODAY(),"Y")</f>
        <v>45</v>
      </c>
      <c r="W499" s="659" t="s">
        <v>1904</v>
      </c>
      <c r="X499" s="659" t="s">
        <v>778</v>
      </c>
      <c r="Y499" s="659" t="s">
        <v>792</v>
      </c>
      <c r="Z499" s="659" t="s">
        <v>676</v>
      </c>
      <c r="AA499" s="1144" t="s">
        <v>744</v>
      </c>
      <c r="AB499" s="1145" t="s">
        <v>1905</v>
      </c>
      <c r="AC499" s="659"/>
      <c r="AD499" s="659"/>
      <c r="AE499" s="659" t="s">
        <v>1584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486</v>
      </c>
      <c r="D500" s="659" t="s">
        <v>760</v>
      </c>
      <c r="E500" s="659">
        <f t="shared" si="5"/>
        <v>454</v>
      </c>
      <c r="F500" s="659"/>
      <c r="G500" s="659" t="s">
        <v>3663</v>
      </c>
      <c r="H500" s="1008" t="s">
        <v>65</v>
      </c>
      <c r="I500" s="1082" t="s">
        <v>722</v>
      </c>
      <c r="J500" s="1071" t="s">
        <v>760</v>
      </c>
      <c r="K500" s="1158"/>
      <c r="L500" s="1109"/>
      <c r="M500" s="493" t="s">
        <v>3193</v>
      </c>
      <c r="N500" s="677"/>
      <c r="O500" s="666" t="s">
        <v>197</v>
      </c>
      <c r="P500" s="666"/>
      <c r="Q500" s="1000"/>
      <c r="R500" s="493" t="s">
        <v>139</v>
      </c>
      <c r="S500" s="677" t="s">
        <v>761</v>
      </c>
      <c r="T500" s="659"/>
      <c r="U500" s="678"/>
      <c r="V500" s="659">
        <f ca="1">DATEDIF('41.6월마스터취합파일(Before)'!$U500,TODAY(),"Y")</f>
        <v>126</v>
      </c>
      <c r="W500" s="659"/>
      <c r="X500" s="659"/>
      <c r="Y500" s="659"/>
      <c r="Z500" s="659"/>
      <c r="AA500" s="659"/>
      <c r="AB500" s="659"/>
      <c r="AC500" s="659" t="s">
        <v>1012</v>
      </c>
      <c r="AD500" s="659"/>
      <c r="AE500" s="659"/>
      <c r="AF500" s="992"/>
      <c r="AG500" s="992"/>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487</v>
      </c>
      <c r="D501" s="659" t="s">
        <v>3204</v>
      </c>
      <c r="E501" s="659">
        <f t="shared" si="5"/>
        <v>455</v>
      </c>
      <c r="F501" s="659" t="s">
        <v>688</v>
      </c>
      <c r="G501" s="659" t="s">
        <v>3663</v>
      </c>
      <c r="H501" s="1008" t="s">
        <v>65</v>
      </c>
      <c r="I501" s="1082" t="s">
        <v>722</v>
      </c>
      <c r="J501" s="1071" t="s">
        <v>760</v>
      </c>
      <c r="K501" s="1017" t="s">
        <v>726</v>
      </c>
      <c r="L501" s="1109"/>
      <c r="M501" s="501" t="s">
        <v>3193</v>
      </c>
      <c r="N501" s="677" t="s">
        <v>365</v>
      </c>
      <c r="O501" s="666"/>
      <c r="P501" s="666"/>
      <c r="Q501" s="1000" t="s">
        <v>766</v>
      </c>
      <c r="R501" s="501" t="s">
        <v>3205</v>
      </c>
      <c r="S501" s="677" t="s">
        <v>3206</v>
      </c>
      <c r="T501" s="659" t="s">
        <v>731</v>
      </c>
      <c r="U501" s="678">
        <v>30717</v>
      </c>
      <c r="V501" s="659">
        <f ca="1">DATEDIF('41.6월마스터취합파일(Before)'!$U501,TODAY(),"Y")</f>
        <v>41</v>
      </c>
      <c r="W501" s="659" t="s">
        <v>3207</v>
      </c>
      <c r="X501" s="659" t="s">
        <v>778</v>
      </c>
      <c r="Y501" s="659" t="s">
        <v>792</v>
      </c>
      <c r="Z501" s="659" t="s">
        <v>744</v>
      </c>
      <c r="AA501" s="659" t="s">
        <v>744</v>
      </c>
      <c r="AB501" s="659" t="s">
        <v>1151</v>
      </c>
      <c r="AC501" s="659" t="s">
        <v>786</v>
      </c>
      <c r="AD501" s="659" t="s">
        <v>3208</v>
      </c>
      <c r="AE501" s="659" t="s">
        <v>874</v>
      </c>
      <c r="AF501" s="992"/>
      <c r="AG501" s="992" t="s">
        <v>688</v>
      </c>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488</v>
      </c>
      <c r="D502" s="659" t="s">
        <v>3194</v>
      </c>
      <c r="E502" s="659">
        <f t="shared" si="5"/>
        <v>456</v>
      </c>
      <c r="F502" s="659" t="s">
        <v>688</v>
      </c>
      <c r="G502" s="659" t="s">
        <v>3663</v>
      </c>
      <c r="H502" s="1008" t="s">
        <v>65</v>
      </c>
      <c r="I502" s="1082" t="s">
        <v>722</v>
      </c>
      <c r="J502" s="1071" t="s">
        <v>760</v>
      </c>
      <c r="K502" s="1017" t="s">
        <v>726</v>
      </c>
      <c r="L502" s="1109"/>
      <c r="M502" s="504" t="s">
        <v>3193</v>
      </c>
      <c r="N502" s="677" t="s">
        <v>365</v>
      </c>
      <c r="O502" s="666"/>
      <c r="P502" s="666"/>
      <c r="Q502" s="1000" t="s">
        <v>766</v>
      </c>
      <c r="R502" s="504" t="s">
        <v>3195</v>
      </c>
      <c r="S502" s="677" t="s">
        <v>3196</v>
      </c>
      <c r="T502" s="659" t="s">
        <v>731</v>
      </c>
      <c r="U502" s="678">
        <v>34371</v>
      </c>
      <c r="V502" s="659">
        <f ca="1">DATEDIF('41.6월마스터취합파일(Before)'!$U502,TODAY(),"Y")</f>
        <v>31</v>
      </c>
      <c r="W502" s="659" t="s">
        <v>3197</v>
      </c>
      <c r="X502" s="659" t="s">
        <v>778</v>
      </c>
      <c r="Y502" s="659" t="s">
        <v>792</v>
      </c>
      <c r="Z502" s="659" t="s">
        <v>676</v>
      </c>
      <c r="AA502" s="659" t="s">
        <v>676</v>
      </c>
      <c r="AB502" s="659" t="s">
        <v>3198</v>
      </c>
      <c r="AC502" s="659"/>
      <c r="AD502" s="659"/>
      <c r="AE502" s="659" t="s">
        <v>874</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489</v>
      </c>
      <c r="D503" s="659" t="s">
        <v>2280</v>
      </c>
      <c r="E503" s="659">
        <f t="shared" si="5"/>
        <v>457</v>
      </c>
      <c r="F503" s="659" t="s">
        <v>688</v>
      </c>
      <c r="G503" s="659" t="s">
        <v>3664</v>
      </c>
      <c r="H503" s="1008" t="s">
        <v>385</v>
      </c>
      <c r="I503" s="1071" t="s">
        <v>2280</v>
      </c>
      <c r="J503" s="1071" t="s">
        <v>2280</v>
      </c>
      <c r="K503" s="1077" t="s">
        <v>2281</v>
      </c>
      <c r="L503" s="1157"/>
      <c r="M503" s="493" t="s">
        <v>3211</v>
      </c>
      <c r="N503" s="677"/>
      <c r="O503" s="666" t="s">
        <v>390</v>
      </c>
      <c r="P503" s="666"/>
      <c r="Q503" s="1000" t="s">
        <v>799</v>
      </c>
      <c r="R503" s="493" t="s">
        <v>385</v>
      </c>
      <c r="S503" s="677" t="s">
        <v>2282</v>
      </c>
      <c r="T503" s="659" t="s">
        <v>801</v>
      </c>
      <c r="U503" s="678">
        <v>36536</v>
      </c>
      <c r="V503" s="659">
        <f ca="1">DATEDIF('41.6월마스터취합파일(Before)'!$U503,TODAY(),"Y")</f>
        <v>26</v>
      </c>
      <c r="W503" s="659" t="s">
        <v>2283</v>
      </c>
      <c r="X503" s="659" t="s">
        <v>778</v>
      </c>
      <c r="Y503" s="659" t="s">
        <v>792</v>
      </c>
      <c r="Z503" s="659" t="s">
        <v>744</v>
      </c>
      <c r="AA503" s="659" t="s">
        <v>1045</v>
      </c>
      <c r="AB503" s="659" t="s">
        <v>1046</v>
      </c>
      <c r="AC503" s="659"/>
      <c r="AD503" s="659"/>
      <c r="AE503" s="659" t="s">
        <v>771</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490</v>
      </c>
      <c r="D504" s="659" t="s">
        <v>2281</v>
      </c>
      <c r="E504" s="659">
        <f t="shared" si="5"/>
        <v>458</v>
      </c>
      <c r="F504" s="659" t="s">
        <v>688</v>
      </c>
      <c r="G504" s="659" t="s">
        <v>3664</v>
      </c>
      <c r="H504" s="1008" t="s">
        <v>385</v>
      </c>
      <c r="I504" s="1071" t="s">
        <v>2280</v>
      </c>
      <c r="J504" s="1071" t="s">
        <v>2280</v>
      </c>
      <c r="K504" s="1077" t="s">
        <v>2281</v>
      </c>
      <c r="L504" s="1086"/>
      <c r="M504" s="501" t="s">
        <v>3211</v>
      </c>
      <c r="N504" s="677" t="s">
        <v>365</v>
      </c>
      <c r="O504" s="666" t="s">
        <v>519</v>
      </c>
      <c r="P504" s="666"/>
      <c r="Q504" s="1000" t="s">
        <v>799</v>
      </c>
      <c r="R504" s="501" t="s">
        <v>401</v>
      </c>
      <c r="S504" s="677" t="s">
        <v>2284</v>
      </c>
      <c r="T504" s="659" t="s">
        <v>801</v>
      </c>
      <c r="U504" s="678">
        <v>35989</v>
      </c>
      <c r="V504" s="659">
        <f ca="1">DATEDIF('41.6월마스터취합파일(Before)'!$U504,TODAY(),"Y")</f>
        <v>27</v>
      </c>
      <c r="W504" s="659" t="s">
        <v>2285</v>
      </c>
      <c r="X504" s="659" t="s">
        <v>778</v>
      </c>
      <c r="Y504" s="659" t="s">
        <v>792</v>
      </c>
      <c r="Z504" s="659" t="s">
        <v>744</v>
      </c>
      <c r="AA504" s="659" t="s">
        <v>744</v>
      </c>
      <c r="AB504" s="659" t="s">
        <v>2071</v>
      </c>
      <c r="AC504" s="659"/>
      <c r="AD504" s="659"/>
      <c r="AE504" s="659" t="s">
        <v>868</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491</v>
      </c>
      <c r="D505" s="659" t="s">
        <v>3394</v>
      </c>
      <c r="E505" s="659">
        <f t="shared" si="5"/>
        <v>459</v>
      </c>
      <c r="F505" s="659" t="s">
        <v>688</v>
      </c>
      <c r="G505" s="659" t="s">
        <v>3664</v>
      </c>
      <c r="H505" s="1008" t="s">
        <v>385</v>
      </c>
      <c r="I505" s="1009" t="s">
        <v>2280</v>
      </c>
      <c r="J505" s="1071" t="s">
        <v>2280</v>
      </c>
      <c r="K505" s="1077" t="s">
        <v>2281</v>
      </c>
      <c r="L505" s="1086"/>
      <c r="M505" s="501" t="s">
        <v>3211</v>
      </c>
      <c r="N505" s="677" t="s">
        <v>365</v>
      </c>
      <c r="O505" s="666"/>
      <c r="P505" s="666"/>
      <c r="Q505" s="1000" t="s">
        <v>799</v>
      </c>
      <c r="R505" s="501" t="s">
        <v>3395</v>
      </c>
      <c r="S505" s="677" t="s">
        <v>3396</v>
      </c>
      <c r="T505" s="659" t="s">
        <v>801</v>
      </c>
      <c r="U505" s="678">
        <v>31500</v>
      </c>
      <c r="V505" s="659">
        <f ca="1">DATEDIF('41.6월마스터취합파일(Before)'!$U505,TODAY(),"Y")</f>
        <v>39</v>
      </c>
      <c r="W505" s="659" t="s">
        <v>3397</v>
      </c>
      <c r="X505" s="659" t="s">
        <v>778</v>
      </c>
      <c r="Y505" s="659" t="s">
        <v>792</v>
      </c>
      <c r="Z505" s="659" t="s">
        <v>1508</v>
      </c>
      <c r="AA505" s="659" t="s">
        <v>1508</v>
      </c>
      <c r="AB505" s="659" t="s">
        <v>3398</v>
      </c>
      <c r="AC505" s="659" t="s">
        <v>786</v>
      </c>
      <c r="AD505" s="659" t="s">
        <v>1567</v>
      </c>
      <c r="AE505" s="659" t="s">
        <v>868</v>
      </c>
      <c r="AF505" s="992"/>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492</v>
      </c>
      <c r="D506" s="659" t="s">
        <v>2286</v>
      </c>
      <c r="E506" s="659">
        <f t="shared" si="5"/>
        <v>460</v>
      </c>
      <c r="F506" s="659" t="s">
        <v>688</v>
      </c>
      <c r="G506" s="659" t="s">
        <v>3664</v>
      </c>
      <c r="H506" s="1008" t="s">
        <v>385</v>
      </c>
      <c r="I506" s="1009" t="s">
        <v>2280</v>
      </c>
      <c r="J506" s="1071" t="s">
        <v>2280</v>
      </c>
      <c r="K506" s="1077" t="s">
        <v>2281</v>
      </c>
      <c r="L506" s="1086"/>
      <c r="M506" s="501" t="s">
        <v>3211</v>
      </c>
      <c r="N506" s="677" t="s">
        <v>365</v>
      </c>
      <c r="O506" s="666"/>
      <c r="P506" s="666"/>
      <c r="Q506" s="1000" t="s">
        <v>799</v>
      </c>
      <c r="R506" s="501" t="s">
        <v>2287</v>
      </c>
      <c r="S506" s="677" t="s">
        <v>2288</v>
      </c>
      <c r="T506" s="659" t="s">
        <v>801</v>
      </c>
      <c r="U506" s="678">
        <v>31694</v>
      </c>
      <c r="V506" s="659">
        <f ca="1">DATEDIF('41.6월마스터취합파일(Before)'!$U506,TODAY(),"Y")</f>
        <v>39</v>
      </c>
      <c r="W506" s="659" t="s">
        <v>2289</v>
      </c>
      <c r="X506" s="659" t="s">
        <v>778</v>
      </c>
      <c r="Y506" s="659" t="s">
        <v>792</v>
      </c>
      <c r="Z506" s="659" t="s">
        <v>744</v>
      </c>
      <c r="AA506" s="659" t="s">
        <v>2290</v>
      </c>
      <c r="AB506" s="659"/>
      <c r="AC506" s="659"/>
      <c r="AD506" s="659"/>
      <c r="AE506" s="659" t="s">
        <v>868</v>
      </c>
      <c r="AF506" s="992"/>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493</v>
      </c>
      <c r="D507" s="659" t="s">
        <v>2291</v>
      </c>
      <c r="E507" s="659">
        <f t="shared" si="5"/>
        <v>461</v>
      </c>
      <c r="F507" s="659" t="s">
        <v>688</v>
      </c>
      <c r="G507" s="659" t="s">
        <v>3664</v>
      </c>
      <c r="H507" s="1008" t="s">
        <v>385</v>
      </c>
      <c r="I507" s="1009" t="s">
        <v>2280</v>
      </c>
      <c r="J507" s="1071" t="s">
        <v>2280</v>
      </c>
      <c r="K507" s="1077" t="s">
        <v>2281</v>
      </c>
      <c r="L507" s="1086"/>
      <c r="M507" s="501" t="s">
        <v>3211</v>
      </c>
      <c r="N507" s="677" t="s">
        <v>365</v>
      </c>
      <c r="O507" s="666"/>
      <c r="P507" s="666"/>
      <c r="Q507" s="1000" t="s">
        <v>799</v>
      </c>
      <c r="R507" s="501" t="s">
        <v>443</v>
      </c>
      <c r="S507" s="677" t="s">
        <v>2292</v>
      </c>
      <c r="T507" s="659" t="s">
        <v>801</v>
      </c>
      <c r="U507" s="678">
        <v>33359</v>
      </c>
      <c r="V507" s="659">
        <f ca="1">DATEDIF('41.6월마스터취합파일(Before)'!$U507,TODAY(),"Y")</f>
        <v>34</v>
      </c>
      <c r="W507" s="659" t="s">
        <v>2293</v>
      </c>
      <c r="X507" s="659" t="s">
        <v>778</v>
      </c>
      <c r="Y507" s="659" t="s">
        <v>792</v>
      </c>
      <c r="Z507" s="659" t="s">
        <v>744</v>
      </c>
      <c r="AA507" s="659" t="s">
        <v>744</v>
      </c>
      <c r="AB507" s="659" t="s">
        <v>2071</v>
      </c>
      <c r="AC507" s="659"/>
      <c r="AD507" s="659"/>
      <c r="AE507" s="659" t="s">
        <v>868</v>
      </c>
      <c r="AF507" s="992"/>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494</v>
      </c>
      <c r="D508" s="659" t="s">
        <v>2294</v>
      </c>
      <c r="E508" s="659">
        <f t="shared" si="5"/>
        <v>462</v>
      </c>
      <c r="F508" s="659" t="s">
        <v>688</v>
      </c>
      <c r="G508" s="659" t="s">
        <v>3664</v>
      </c>
      <c r="H508" s="1008" t="s">
        <v>385</v>
      </c>
      <c r="I508" s="1009" t="s">
        <v>2280</v>
      </c>
      <c r="J508" s="1071" t="s">
        <v>2280</v>
      </c>
      <c r="K508" s="1077" t="s">
        <v>2281</v>
      </c>
      <c r="L508" s="1086"/>
      <c r="M508" s="501" t="s">
        <v>3211</v>
      </c>
      <c r="N508" s="677" t="s">
        <v>365</v>
      </c>
      <c r="O508" s="666"/>
      <c r="P508" s="666"/>
      <c r="Q508" s="1000" t="s">
        <v>799</v>
      </c>
      <c r="R508" s="501" t="s">
        <v>463</v>
      </c>
      <c r="S508" s="677" t="s">
        <v>2295</v>
      </c>
      <c r="T508" s="659" t="s">
        <v>801</v>
      </c>
      <c r="U508" s="678">
        <v>34616</v>
      </c>
      <c r="V508" s="659">
        <f ca="1">DATEDIF('41.6월마스터취합파일(Before)'!$U508,TODAY(),"Y")</f>
        <v>31</v>
      </c>
      <c r="W508" s="659" t="s">
        <v>2296</v>
      </c>
      <c r="X508" s="659" t="s">
        <v>778</v>
      </c>
      <c r="Y508" s="659" t="s">
        <v>792</v>
      </c>
      <c r="Z508" s="659" t="s">
        <v>744</v>
      </c>
      <c r="AA508" s="659" t="s">
        <v>744</v>
      </c>
      <c r="AB508" s="659" t="s">
        <v>2071</v>
      </c>
      <c r="AC508" s="659"/>
      <c r="AD508" s="659"/>
      <c r="AE508" s="659" t="s">
        <v>868</v>
      </c>
      <c r="AF508" s="992"/>
      <c r="AG508" s="992" t="s">
        <v>688</v>
      </c>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495</v>
      </c>
      <c r="D509" s="659" t="s">
        <v>2297</v>
      </c>
      <c r="E509" s="659">
        <f t="shared" si="5"/>
        <v>463</v>
      </c>
      <c r="F509" s="659" t="s">
        <v>688</v>
      </c>
      <c r="G509" s="659" t="s">
        <v>3664</v>
      </c>
      <c r="H509" s="1008" t="s">
        <v>385</v>
      </c>
      <c r="I509" s="1009" t="s">
        <v>2280</v>
      </c>
      <c r="J509" s="1071" t="s">
        <v>2280</v>
      </c>
      <c r="K509" s="1077" t="s">
        <v>2281</v>
      </c>
      <c r="L509" s="1086"/>
      <c r="M509" s="501" t="s">
        <v>3211</v>
      </c>
      <c r="N509" s="677" t="s">
        <v>365</v>
      </c>
      <c r="O509" s="666"/>
      <c r="P509" s="666"/>
      <c r="Q509" s="1000" t="s">
        <v>766</v>
      </c>
      <c r="R509" s="501" t="s">
        <v>480</v>
      </c>
      <c r="S509" s="677" t="s">
        <v>2298</v>
      </c>
      <c r="T509" s="659" t="s">
        <v>801</v>
      </c>
      <c r="U509" s="678">
        <v>35621</v>
      </c>
      <c r="V509" s="659">
        <f ca="1">DATEDIF('41.6월마스터취합파일(Before)'!$U509,TODAY(),"Y")</f>
        <v>28</v>
      </c>
      <c r="W509" s="659" t="s">
        <v>2299</v>
      </c>
      <c r="X509" s="659" t="s">
        <v>778</v>
      </c>
      <c r="Y509" s="659" t="s">
        <v>792</v>
      </c>
      <c r="Z509" s="659" t="s">
        <v>744</v>
      </c>
      <c r="AA509" s="659" t="s">
        <v>2300</v>
      </c>
      <c r="AB509" s="659"/>
      <c r="AC509" s="659"/>
      <c r="AD509" s="659"/>
      <c r="AE509" s="659" t="s">
        <v>868</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496</v>
      </c>
      <c r="D510" s="659" t="s">
        <v>2301</v>
      </c>
      <c r="E510" s="659">
        <f t="shared" si="5"/>
        <v>464</v>
      </c>
      <c r="F510" s="659" t="s">
        <v>688</v>
      </c>
      <c r="G510" s="659" t="s">
        <v>3664</v>
      </c>
      <c r="H510" s="1008" t="s">
        <v>385</v>
      </c>
      <c r="I510" s="1009" t="s">
        <v>2280</v>
      </c>
      <c r="J510" s="1071" t="s">
        <v>2280</v>
      </c>
      <c r="K510" s="1077" t="s">
        <v>2281</v>
      </c>
      <c r="L510" s="1086"/>
      <c r="M510" s="501" t="s">
        <v>3211</v>
      </c>
      <c r="N510" s="677" t="s">
        <v>365</v>
      </c>
      <c r="O510" s="666"/>
      <c r="P510" s="666"/>
      <c r="Q510" s="1000" t="s">
        <v>766</v>
      </c>
      <c r="R510" s="501" t="s">
        <v>500</v>
      </c>
      <c r="S510" s="677" t="s">
        <v>2302</v>
      </c>
      <c r="T510" s="659" t="s">
        <v>801</v>
      </c>
      <c r="U510" s="678" t="s">
        <v>2303</v>
      </c>
      <c r="V510" s="659">
        <f ca="1">DATEDIF('41.6월마스터취합파일(Before)'!$U510,TODAY(),"Y")</f>
        <v>24</v>
      </c>
      <c r="W510" s="659" t="s">
        <v>2304</v>
      </c>
      <c r="X510" s="659" t="s">
        <v>778</v>
      </c>
      <c r="Y510" s="659" t="s">
        <v>792</v>
      </c>
      <c r="Z510" s="659" t="s">
        <v>744</v>
      </c>
      <c r="AA510" s="659" t="s">
        <v>744</v>
      </c>
      <c r="AB510" s="659" t="s">
        <v>2305</v>
      </c>
      <c r="AC510" s="659"/>
      <c r="AD510" s="659"/>
      <c r="AE510" s="659" t="s">
        <v>868</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497</v>
      </c>
      <c r="D511" s="659" t="s">
        <v>2306</v>
      </c>
      <c r="E511" s="659">
        <f t="shared" si="5"/>
        <v>465</v>
      </c>
      <c r="F511" s="659" t="s">
        <v>680</v>
      </c>
      <c r="G511" s="659" t="s">
        <v>3664</v>
      </c>
      <c r="H511" s="1008" t="s">
        <v>385</v>
      </c>
      <c r="I511" s="1009" t="s">
        <v>2280</v>
      </c>
      <c r="J511" s="1071" t="s">
        <v>2280</v>
      </c>
      <c r="K511" s="1077" t="s">
        <v>2281</v>
      </c>
      <c r="L511" s="1086"/>
      <c r="M511" s="501" t="s">
        <v>3211</v>
      </c>
      <c r="N511" s="677" t="s">
        <v>365</v>
      </c>
      <c r="O511" s="666"/>
      <c r="P511" s="666"/>
      <c r="Q511" s="1000" t="s">
        <v>1617</v>
      </c>
      <c r="R511" s="501" t="s">
        <v>513</v>
      </c>
      <c r="S511" s="677" t="s">
        <v>2307</v>
      </c>
      <c r="T511" s="659" t="s">
        <v>801</v>
      </c>
      <c r="U511" s="678" t="s">
        <v>2308</v>
      </c>
      <c r="V511" s="659">
        <f ca="1">DATEDIF('41.6월마스터취합파일(Before)'!$U511,TODAY(),"Y")</f>
        <v>19</v>
      </c>
      <c r="W511" s="659" t="s">
        <v>2309</v>
      </c>
      <c r="X511" s="659" t="s">
        <v>778</v>
      </c>
      <c r="Y511" s="659" t="s">
        <v>792</v>
      </c>
      <c r="Z511" s="659" t="s">
        <v>744</v>
      </c>
      <c r="AA511" s="659" t="s">
        <v>744</v>
      </c>
      <c r="AB511" s="659" t="s">
        <v>2310</v>
      </c>
      <c r="AC511" s="659"/>
      <c r="AD511" s="659"/>
      <c r="AE511" s="659" t="s">
        <v>868</v>
      </c>
      <c r="AF511" s="992"/>
      <c r="AG511" s="992" t="s">
        <v>680</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498</v>
      </c>
      <c r="D512" s="659" t="s">
        <v>3399</v>
      </c>
      <c r="E512" s="659">
        <f t="shared" si="5"/>
        <v>466</v>
      </c>
      <c r="F512" s="659" t="s">
        <v>688</v>
      </c>
      <c r="G512" s="659" t="s">
        <v>3664</v>
      </c>
      <c r="H512" s="1008" t="s">
        <v>385</v>
      </c>
      <c r="I512" s="1009" t="s">
        <v>2280</v>
      </c>
      <c r="J512" s="1071" t="s">
        <v>2280</v>
      </c>
      <c r="K512" s="1077" t="s">
        <v>2281</v>
      </c>
      <c r="L512" s="1086"/>
      <c r="M512" s="501" t="s">
        <v>3211</v>
      </c>
      <c r="N512" s="677" t="s">
        <v>365</v>
      </c>
      <c r="O512" s="666"/>
      <c r="P512" s="666"/>
      <c r="Q512" s="1000" t="s">
        <v>799</v>
      </c>
      <c r="R512" s="501" t="s">
        <v>3400</v>
      </c>
      <c r="S512" s="677" t="s">
        <v>3401</v>
      </c>
      <c r="T512" s="659" t="s">
        <v>801</v>
      </c>
      <c r="U512" s="678">
        <v>33317</v>
      </c>
      <c r="V512" s="659">
        <f ca="1">DATEDIF('41.6월마스터취합파일(Before)'!$U512,TODAY(),"Y")</f>
        <v>34</v>
      </c>
      <c r="W512" s="659" t="s">
        <v>3402</v>
      </c>
      <c r="X512" s="659" t="s">
        <v>778</v>
      </c>
      <c r="Y512" s="659" t="s">
        <v>792</v>
      </c>
      <c r="Z512" s="659" t="s">
        <v>744</v>
      </c>
      <c r="AA512" s="659" t="s">
        <v>744</v>
      </c>
      <c r="AB512" s="659" t="s">
        <v>2047</v>
      </c>
      <c r="AC512" s="659"/>
      <c r="AD512" s="659"/>
      <c r="AE512" s="659" t="s">
        <v>874</v>
      </c>
      <c r="AF512" s="992"/>
      <c r="AG512" s="992" t="s">
        <v>688</v>
      </c>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499</v>
      </c>
      <c r="D513" s="659" t="s">
        <v>2311</v>
      </c>
      <c r="E513" s="659">
        <f t="shared" si="5"/>
        <v>467</v>
      </c>
      <c r="F513" s="659" t="s">
        <v>688</v>
      </c>
      <c r="G513" s="659" t="s">
        <v>3664</v>
      </c>
      <c r="H513" s="1008" t="s">
        <v>385</v>
      </c>
      <c r="I513" s="1009" t="s">
        <v>2280</v>
      </c>
      <c r="J513" s="1071" t="s">
        <v>2280</v>
      </c>
      <c r="K513" s="1077" t="s">
        <v>2281</v>
      </c>
      <c r="L513" s="1086"/>
      <c r="M513" s="501" t="s">
        <v>3211</v>
      </c>
      <c r="N513" s="677" t="s">
        <v>365</v>
      </c>
      <c r="O513" s="666"/>
      <c r="P513" s="666"/>
      <c r="Q513" s="1000" t="s">
        <v>799</v>
      </c>
      <c r="R513" s="504" t="s">
        <v>2312</v>
      </c>
      <c r="S513" s="677" t="s">
        <v>2313</v>
      </c>
      <c r="T513" s="659" t="s">
        <v>801</v>
      </c>
      <c r="U513" s="678">
        <v>35825</v>
      </c>
      <c r="V513" s="659">
        <f ca="1">DATEDIF('41.6월마스터취합파일(Before)'!$U513,TODAY(),"Y")</f>
        <v>27</v>
      </c>
      <c r="W513" s="659" t="s">
        <v>2314</v>
      </c>
      <c r="X513" s="659" t="s">
        <v>778</v>
      </c>
      <c r="Y513" s="659" t="s">
        <v>792</v>
      </c>
      <c r="Z513" s="659" t="s">
        <v>744</v>
      </c>
      <c r="AA513" s="659" t="s">
        <v>744</v>
      </c>
      <c r="AB513" s="659" t="s">
        <v>2089</v>
      </c>
      <c r="AC513" s="659"/>
      <c r="AD513" s="659"/>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500</v>
      </c>
      <c r="D514" s="659" t="s">
        <v>2042</v>
      </c>
      <c r="E514" s="659">
        <f t="shared" si="5"/>
        <v>467</v>
      </c>
      <c r="F514" s="659"/>
      <c r="G514" s="659" t="s">
        <v>3664</v>
      </c>
      <c r="H514" s="1008" t="s">
        <v>385</v>
      </c>
      <c r="I514" s="1009" t="s">
        <v>2280</v>
      </c>
      <c r="J514" s="1071" t="s">
        <v>2042</v>
      </c>
      <c r="K514" s="1071" t="s">
        <v>2043</v>
      </c>
      <c r="L514" s="1086"/>
      <c r="M514" s="493" t="s">
        <v>3231</v>
      </c>
      <c r="N514" s="677"/>
      <c r="O514" s="666" t="s">
        <v>197</v>
      </c>
      <c r="P514" s="666"/>
      <c r="Q514" s="1000"/>
      <c r="R514" s="493" t="s">
        <v>203</v>
      </c>
      <c r="S514" s="677"/>
      <c r="T514" s="659"/>
      <c r="U514" s="678"/>
      <c r="V514" s="659">
        <f ca="1">DATEDIF('41.6월마스터취합파일(Before)'!$U514,TODAY(),"Y")</f>
        <v>126</v>
      </c>
      <c r="W514" s="659"/>
      <c r="X514" s="659"/>
      <c r="Y514" s="659"/>
      <c r="Z514" s="659"/>
      <c r="AA514" s="659"/>
      <c r="AB514" s="659"/>
      <c r="AC514" s="659" t="s">
        <v>1012</v>
      </c>
      <c r="AD514" s="659"/>
      <c r="AE514" s="659"/>
      <c r="AF514" s="992"/>
      <c r="AG514" s="992"/>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501</v>
      </c>
      <c r="D515" s="659" t="s">
        <v>2043</v>
      </c>
      <c r="E515" s="659">
        <f t="shared" si="5"/>
        <v>468</v>
      </c>
      <c r="F515" s="659" t="s">
        <v>688</v>
      </c>
      <c r="G515" s="659" t="s">
        <v>3664</v>
      </c>
      <c r="H515" s="1008" t="s">
        <v>385</v>
      </c>
      <c r="I515" s="1009" t="s">
        <v>2280</v>
      </c>
      <c r="J515" s="1071" t="s">
        <v>2042</v>
      </c>
      <c r="K515" s="1071" t="s">
        <v>2043</v>
      </c>
      <c r="L515" s="1086"/>
      <c r="M515" s="501" t="s">
        <v>3231</v>
      </c>
      <c r="N515" s="677" t="s">
        <v>365</v>
      </c>
      <c r="O515" s="1159" t="s">
        <v>519</v>
      </c>
      <c r="P515" s="666"/>
      <c r="Q515" s="1000" t="s">
        <v>799</v>
      </c>
      <c r="R515" s="501" t="s">
        <v>229</v>
      </c>
      <c r="S515" s="677" t="s">
        <v>2045</v>
      </c>
      <c r="T515" s="659" t="s">
        <v>801</v>
      </c>
      <c r="U515" s="678">
        <v>21150</v>
      </c>
      <c r="V515" s="659">
        <f ca="1">DATEDIF('41.6월마스터취합파일(Before)'!$U515,TODAY(),"Y")</f>
        <v>68</v>
      </c>
      <c r="W515" s="659" t="s">
        <v>2046</v>
      </c>
      <c r="X515" s="659" t="s">
        <v>778</v>
      </c>
      <c r="Y515" s="659" t="s">
        <v>792</v>
      </c>
      <c r="Z515" s="659" t="s">
        <v>744</v>
      </c>
      <c r="AA515" s="1107" t="s">
        <v>744</v>
      </c>
      <c r="AB515" s="1108" t="s">
        <v>2047</v>
      </c>
      <c r="AC515" s="659"/>
      <c r="AD515" s="659"/>
      <c r="AE515" s="659" t="s">
        <v>1584</v>
      </c>
      <c r="AF515" s="992"/>
      <c r="AG515" s="992" t="s">
        <v>688</v>
      </c>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502</v>
      </c>
      <c r="D516" s="659" t="s">
        <v>2048</v>
      </c>
      <c r="E516" s="659">
        <f t="shared" si="5"/>
        <v>469</v>
      </c>
      <c r="F516" s="659" t="s">
        <v>688</v>
      </c>
      <c r="G516" s="659" t="s">
        <v>3664</v>
      </c>
      <c r="H516" s="1008" t="s">
        <v>385</v>
      </c>
      <c r="I516" s="1009" t="s">
        <v>2280</v>
      </c>
      <c r="J516" s="1071" t="s">
        <v>2042</v>
      </c>
      <c r="K516" s="1071" t="s">
        <v>2043</v>
      </c>
      <c r="L516" s="1086"/>
      <c r="M516" s="501" t="s">
        <v>3231</v>
      </c>
      <c r="N516" s="677" t="s">
        <v>365</v>
      </c>
      <c r="O516" s="666"/>
      <c r="P516" s="666"/>
      <c r="Q516" s="1000" t="s">
        <v>799</v>
      </c>
      <c r="R516" s="501" t="s">
        <v>255</v>
      </c>
      <c r="S516" s="677" t="s">
        <v>2049</v>
      </c>
      <c r="T516" s="659" t="s">
        <v>801</v>
      </c>
      <c r="U516" s="678">
        <v>21259</v>
      </c>
      <c r="V516" s="659">
        <f ca="1">DATEDIF('41.6월마스터취합파일(Before)'!$U516,TODAY(),"Y")</f>
        <v>67</v>
      </c>
      <c r="W516" s="659" t="s">
        <v>2050</v>
      </c>
      <c r="X516" s="659" t="s">
        <v>778</v>
      </c>
      <c r="Y516" s="659" t="s">
        <v>792</v>
      </c>
      <c r="Z516" s="659" t="s">
        <v>744</v>
      </c>
      <c r="AA516" s="1107" t="s">
        <v>744</v>
      </c>
      <c r="AB516" s="1108" t="s">
        <v>2051</v>
      </c>
      <c r="AC516" s="659"/>
      <c r="AD516" s="659"/>
      <c r="AE516" s="659" t="s">
        <v>1584</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503</v>
      </c>
      <c r="D517" s="659" t="s">
        <v>2052</v>
      </c>
      <c r="E517" s="659">
        <f t="shared" si="5"/>
        <v>470</v>
      </c>
      <c r="F517" s="659" t="s">
        <v>688</v>
      </c>
      <c r="G517" s="659" t="s">
        <v>3664</v>
      </c>
      <c r="H517" s="1008" t="s">
        <v>385</v>
      </c>
      <c r="I517" s="1009" t="s">
        <v>2280</v>
      </c>
      <c r="J517" s="1071" t="s">
        <v>2042</v>
      </c>
      <c r="K517" s="1071" t="s">
        <v>2043</v>
      </c>
      <c r="L517" s="1086"/>
      <c r="M517" s="501" t="s">
        <v>3231</v>
      </c>
      <c r="N517" s="677" t="s">
        <v>365</v>
      </c>
      <c r="O517" s="666"/>
      <c r="P517" s="666"/>
      <c r="Q517" s="1000" t="s">
        <v>799</v>
      </c>
      <c r="R517" s="501" t="s">
        <v>277</v>
      </c>
      <c r="S517" s="677" t="s">
        <v>2053</v>
      </c>
      <c r="T517" s="659" t="s">
        <v>801</v>
      </c>
      <c r="U517" s="678">
        <v>21707</v>
      </c>
      <c r="V517" s="659">
        <f ca="1">DATEDIF('41.6월마스터취합파일(Before)'!$U517,TODAY(),"Y")</f>
        <v>66</v>
      </c>
      <c r="W517" s="659" t="s">
        <v>2054</v>
      </c>
      <c r="X517" s="659" t="s">
        <v>778</v>
      </c>
      <c r="Y517" s="659" t="s">
        <v>792</v>
      </c>
      <c r="Z517" s="659" t="s">
        <v>744</v>
      </c>
      <c r="AA517" s="1107" t="s">
        <v>676</v>
      </c>
      <c r="AB517" s="1108" t="s">
        <v>2055</v>
      </c>
      <c r="AC517" s="659"/>
      <c r="AD517" s="659"/>
      <c r="AE517" s="659" t="s">
        <v>1584</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504</v>
      </c>
      <c r="D518" s="659" t="s">
        <v>2056</v>
      </c>
      <c r="E518" s="659">
        <f t="shared" si="5"/>
        <v>471</v>
      </c>
      <c r="F518" s="659" t="s">
        <v>688</v>
      </c>
      <c r="G518" s="659" t="s">
        <v>3664</v>
      </c>
      <c r="H518" s="1008" t="s">
        <v>385</v>
      </c>
      <c r="I518" s="1009" t="s">
        <v>2280</v>
      </c>
      <c r="J518" s="1071" t="s">
        <v>2042</v>
      </c>
      <c r="K518" s="1071" t="s">
        <v>2043</v>
      </c>
      <c r="L518" s="1086"/>
      <c r="M518" s="501" t="s">
        <v>3231</v>
      </c>
      <c r="N518" s="677" t="s">
        <v>365</v>
      </c>
      <c r="O518" s="666"/>
      <c r="P518" s="666"/>
      <c r="Q518" s="1000" t="s">
        <v>799</v>
      </c>
      <c r="R518" s="501" t="s">
        <v>298</v>
      </c>
      <c r="S518" s="677" t="s">
        <v>2057</v>
      </c>
      <c r="T518" s="659" t="s">
        <v>801</v>
      </c>
      <c r="U518" s="678">
        <v>26474</v>
      </c>
      <c r="V518" s="659">
        <f ca="1">DATEDIF('41.6월마스터취합파일(Before)'!$U518,TODAY(),"Y")</f>
        <v>53</v>
      </c>
      <c r="W518" s="659" t="s">
        <v>2058</v>
      </c>
      <c r="X518" s="659" t="s">
        <v>778</v>
      </c>
      <c r="Y518" s="659" t="s">
        <v>792</v>
      </c>
      <c r="Z518" s="659" t="s">
        <v>744</v>
      </c>
      <c r="AA518" s="1107" t="s">
        <v>744</v>
      </c>
      <c r="AB518" s="1108" t="s">
        <v>2059</v>
      </c>
      <c r="AC518" s="659"/>
      <c r="AD518" s="659"/>
      <c r="AE518" s="659" t="s">
        <v>1584</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505</v>
      </c>
      <c r="D519" s="659" t="s">
        <v>2060</v>
      </c>
      <c r="E519" s="659">
        <f t="shared" si="5"/>
        <v>472</v>
      </c>
      <c r="F519" s="659" t="s">
        <v>688</v>
      </c>
      <c r="G519" s="659" t="s">
        <v>3664</v>
      </c>
      <c r="H519" s="1008" t="s">
        <v>385</v>
      </c>
      <c r="I519" s="1009" t="s">
        <v>2280</v>
      </c>
      <c r="J519" s="1071" t="s">
        <v>2042</v>
      </c>
      <c r="K519" s="1071" t="s">
        <v>2043</v>
      </c>
      <c r="L519" s="1086"/>
      <c r="M519" s="501" t="s">
        <v>3231</v>
      </c>
      <c r="N519" s="677" t="s">
        <v>365</v>
      </c>
      <c r="O519" s="666"/>
      <c r="P519" s="666"/>
      <c r="Q519" s="1000" t="s">
        <v>799</v>
      </c>
      <c r="R519" s="501" t="s">
        <v>319</v>
      </c>
      <c r="S519" s="677" t="s">
        <v>2061</v>
      </c>
      <c r="T519" s="659" t="s">
        <v>801</v>
      </c>
      <c r="U519" s="678">
        <v>30766</v>
      </c>
      <c r="V519" s="659">
        <f ca="1">DATEDIF('41.6월마스터취합파일(Before)'!$U519,TODAY(),"Y")</f>
        <v>41</v>
      </c>
      <c r="W519" s="659" t="s">
        <v>2062</v>
      </c>
      <c r="X519" s="659" t="s">
        <v>778</v>
      </c>
      <c r="Y519" s="659" t="s">
        <v>792</v>
      </c>
      <c r="Z519" s="659" t="s">
        <v>744</v>
      </c>
      <c r="AA519" s="1107" t="s">
        <v>744</v>
      </c>
      <c r="AB519" s="1108" t="s">
        <v>2063</v>
      </c>
      <c r="AC519" s="659"/>
      <c r="AD519" s="659"/>
      <c r="AE519" s="659" t="s">
        <v>1584</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506</v>
      </c>
      <c r="D520" s="659" t="s">
        <v>2064</v>
      </c>
      <c r="E520" s="659">
        <f t="shared" si="5"/>
        <v>473</v>
      </c>
      <c r="F520" s="659" t="s">
        <v>688</v>
      </c>
      <c r="G520" s="659" t="s">
        <v>3664</v>
      </c>
      <c r="H520" s="1008" t="s">
        <v>385</v>
      </c>
      <c r="I520" s="1009" t="s">
        <v>2280</v>
      </c>
      <c r="J520" s="1071" t="s">
        <v>2042</v>
      </c>
      <c r="K520" s="1071" t="s">
        <v>2043</v>
      </c>
      <c r="L520" s="1086"/>
      <c r="M520" s="501" t="s">
        <v>3231</v>
      </c>
      <c r="N520" s="677" t="s">
        <v>365</v>
      </c>
      <c r="O520" s="666"/>
      <c r="P520" s="666"/>
      <c r="Q520" s="1000" t="s">
        <v>799</v>
      </c>
      <c r="R520" s="504" t="s">
        <v>333</v>
      </c>
      <c r="S520" s="677" t="s">
        <v>2065</v>
      </c>
      <c r="T520" s="659" t="s">
        <v>801</v>
      </c>
      <c r="U520" s="678">
        <v>31673</v>
      </c>
      <c r="V520" s="659">
        <f ca="1">DATEDIF('41.6월마스터취합파일(Before)'!$U520,TODAY(),"Y")</f>
        <v>39</v>
      </c>
      <c r="W520" s="659" t="s">
        <v>2066</v>
      </c>
      <c r="X520" s="659" t="s">
        <v>778</v>
      </c>
      <c r="Y520" s="659" t="s">
        <v>792</v>
      </c>
      <c r="Z520" s="659" t="s">
        <v>744</v>
      </c>
      <c r="AA520" s="1107" t="s">
        <v>744</v>
      </c>
      <c r="AB520" s="1108" t="s">
        <v>1921</v>
      </c>
      <c r="AC520" s="659"/>
      <c r="AD520" s="659"/>
      <c r="AE520" s="659" t="s">
        <v>1584</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507</v>
      </c>
      <c r="D521" s="659" t="s">
        <v>2315</v>
      </c>
      <c r="E521" s="659">
        <f t="shared" si="5"/>
        <v>473</v>
      </c>
      <c r="F521" s="659"/>
      <c r="G521" s="659" t="s">
        <v>3664</v>
      </c>
      <c r="H521" s="1008" t="s">
        <v>385</v>
      </c>
      <c r="I521" s="1009" t="s">
        <v>2280</v>
      </c>
      <c r="J521" s="1071" t="s">
        <v>2315</v>
      </c>
      <c r="K521" s="1071" t="s">
        <v>2316</v>
      </c>
      <c r="L521" s="1086"/>
      <c r="M521" s="493" t="s">
        <v>3266</v>
      </c>
      <c r="N521" s="677"/>
      <c r="O521" s="666" t="s">
        <v>197</v>
      </c>
      <c r="P521" s="666"/>
      <c r="Q521" s="1000"/>
      <c r="R521" s="493" t="s">
        <v>387</v>
      </c>
      <c r="S521" s="677"/>
      <c r="T521" s="659"/>
      <c r="U521" s="678"/>
      <c r="V521" s="659">
        <f ca="1">DATEDIF('41.6월마스터취합파일(Before)'!$U521,TODAY(),"Y")</f>
        <v>126</v>
      </c>
      <c r="W521" s="659"/>
      <c r="X521" s="659"/>
      <c r="Y521" s="659"/>
      <c r="Z521" s="659"/>
      <c r="AA521" s="659"/>
      <c r="AB521" s="659"/>
      <c r="AC521" s="659" t="s">
        <v>1012</v>
      </c>
      <c r="AD521" s="659"/>
      <c r="AE521" s="659"/>
      <c r="AF521" s="992"/>
      <c r="AG521" s="992"/>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508</v>
      </c>
      <c r="D522" s="659" t="s">
        <v>2316</v>
      </c>
      <c r="E522" s="659">
        <f t="shared" si="5"/>
        <v>474</v>
      </c>
      <c r="F522" s="659" t="s">
        <v>688</v>
      </c>
      <c r="G522" s="659" t="s">
        <v>3664</v>
      </c>
      <c r="H522" s="1008" t="s">
        <v>385</v>
      </c>
      <c r="I522" s="1009" t="s">
        <v>2280</v>
      </c>
      <c r="J522" s="1071" t="s">
        <v>2315</v>
      </c>
      <c r="K522" s="1071" t="s">
        <v>2316</v>
      </c>
      <c r="L522" s="1086"/>
      <c r="M522" s="501" t="s">
        <v>3266</v>
      </c>
      <c r="N522" s="677" t="s">
        <v>365</v>
      </c>
      <c r="O522" s="666" t="s">
        <v>519</v>
      </c>
      <c r="P522" s="666"/>
      <c r="Q522" s="1000" t="s">
        <v>799</v>
      </c>
      <c r="R522" s="501" t="s">
        <v>402</v>
      </c>
      <c r="S522" s="677" t="s">
        <v>2320</v>
      </c>
      <c r="T522" s="659" t="s">
        <v>801</v>
      </c>
      <c r="U522" s="678">
        <v>35366</v>
      </c>
      <c r="V522" s="659">
        <f ca="1">DATEDIF('41.6월마스터취합파일(Before)'!$U522,TODAY(),"Y")</f>
        <v>29</v>
      </c>
      <c r="W522" s="659" t="s">
        <v>2321</v>
      </c>
      <c r="X522" s="659" t="s">
        <v>778</v>
      </c>
      <c r="Y522" s="659" t="s">
        <v>792</v>
      </c>
      <c r="Z522" s="659" t="s">
        <v>744</v>
      </c>
      <c r="AA522" s="1107" t="s">
        <v>744</v>
      </c>
      <c r="AB522" s="1108" t="s">
        <v>2322</v>
      </c>
      <c r="AC522" s="659"/>
      <c r="AD522" s="659"/>
      <c r="AE522" s="659" t="s">
        <v>1584</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509</v>
      </c>
      <c r="D523" s="659" t="s">
        <v>2323</v>
      </c>
      <c r="E523" s="659">
        <f t="shared" si="5"/>
        <v>475</v>
      </c>
      <c r="F523" s="659" t="s">
        <v>688</v>
      </c>
      <c r="G523" s="659" t="s">
        <v>3664</v>
      </c>
      <c r="H523" s="1008" t="s">
        <v>385</v>
      </c>
      <c r="I523" s="1009" t="s">
        <v>2280</v>
      </c>
      <c r="J523" s="1071" t="s">
        <v>2315</v>
      </c>
      <c r="K523" s="1071" t="s">
        <v>2316</v>
      </c>
      <c r="L523" s="1086"/>
      <c r="M523" s="501" t="s">
        <v>3266</v>
      </c>
      <c r="N523" s="677" t="s">
        <v>365</v>
      </c>
      <c r="O523" s="666"/>
      <c r="P523" s="666"/>
      <c r="Q523" s="1000" t="s">
        <v>799</v>
      </c>
      <c r="R523" s="501" t="s">
        <v>423</v>
      </c>
      <c r="S523" s="677" t="s">
        <v>2324</v>
      </c>
      <c r="T523" s="659" t="s">
        <v>801</v>
      </c>
      <c r="U523" s="678">
        <v>33267</v>
      </c>
      <c r="V523" s="659">
        <f ca="1">DATEDIF('41.6월마스터취합파일(Before)'!$U523,TODAY(),"Y")</f>
        <v>34</v>
      </c>
      <c r="W523" s="659" t="s">
        <v>2325</v>
      </c>
      <c r="X523" s="659" t="s">
        <v>778</v>
      </c>
      <c r="Y523" s="659" t="s">
        <v>792</v>
      </c>
      <c r="Z523" s="659" t="s">
        <v>744</v>
      </c>
      <c r="AA523" s="1107" t="s">
        <v>744</v>
      </c>
      <c r="AB523" s="1108" t="s">
        <v>2326</v>
      </c>
      <c r="AC523" s="659"/>
      <c r="AD523" s="659"/>
      <c r="AE523" s="659" t="s">
        <v>1584</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510</v>
      </c>
      <c r="D524" s="659" t="s">
        <v>2327</v>
      </c>
      <c r="E524" s="659">
        <f t="shared" si="5"/>
        <v>476</v>
      </c>
      <c r="F524" s="659" t="s">
        <v>688</v>
      </c>
      <c r="G524" s="659" t="s">
        <v>3664</v>
      </c>
      <c r="H524" s="1008" t="s">
        <v>385</v>
      </c>
      <c r="I524" s="1009" t="s">
        <v>2280</v>
      </c>
      <c r="J524" s="1071" t="s">
        <v>2315</v>
      </c>
      <c r="K524" s="1071" t="s">
        <v>2316</v>
      </c>
      <c r="L524" s="1086"/>
      <c r="M524" s="501" t="s">
        <v>3266</v>
      </c>
      <c r="N524" s="677" t="s">
        <v>365</v>
      </c>
      <c r="O524" s="666"/>
      <c r="P524" s="666"/>
      <c r="Q524" s="1000" t="s">
        <v>799</v>
      </c>
      <c r="R524" s="501" t="s">
        <v>3630</v>
      </c>
      <c r="S524" s="677" t="s">
        <v>3782</v>
      </c>
      <c r="T524" s="659" t="s">
        <v>801</v>
      </c>
      <c r="U524" s="678">
        <v>33415</v>
      </c>
      <c r="V524" s="659">
        <f ca="1">DATEDIF('41.6월마스터취합파일(Before)'!$U524,TODAY(),"Y")</f>
        <v>34</v>
      </c>
      <c r="W524" s="659" t="s">
        <v>2329</v>
      </c>
      <c r="X524" s="659" t="s">
        <v>778</v>
      </c>
      <c r="Y524" s="659" t="s">
        <v>792</v>
      </c>
      <c r="Z524" s="659" t="s">
        <v>744</v>
      </c>
      <c r="AA524" s="1107" t="s">
        <v>744</v>
      </c>
      <c r="AB524" s="1108" t="s">
        <v>2330</v>
      </c>
      <c r="AC524" s="659"/>
      <c r="AD524" s="659"/>
      <c r="AE524" s="659" t="s">
        <v>1584</v>
      </c>
      <c r="AF524" s="992"/>
      <c r="AG524" s="992" t="s">
        <v>688</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511</v>
      </c>
      <c r="D525" s="659" t="s">
        <v>2331</v>
      </c>
      <c r="E525" s="659">
        <f t="shared" ref="E525:E626" si="6">SUBTOTAL(103,$Q$15:Q525)</f>
        <v>477</v>
      </c>
      <c r="F525" s="659" t="s">
        <v>688</v>
      </c>
      <c r="G525" s="659" t="s">
        <v>3664</v>
      </c>
      <c r="H525" s="1008" t="s">
        <v>385</v>
      </c>
      <c r="I525" s="1009" t="s">
        <v>2280</v>
      </c>
      <c r="J525" s="1071" t="s">
        <v>2315</v>
      </c>
      <c r="K525" s="1071" t="s">
        <v>2316</v>
      </c>
      <c r="L525" s="1086"/>
      <c r="M525" s="501" t="s">
        <v>3266</v>
      </c>
      <c r="N525" s="677" t="s">
        <v>365</v>
      </c>
      <c r="O525" s="666"/>
      <c r="P525" s="666"/>
      <c r="Q525" s="1000" t="s">
        <v>799</v>
      </c>
      <c r="R525" s="501" t="s">
        <v>464</v>
      </c>
      <c r="S525" s="677" t="s">
        <v>2332</v>
      </c>
      <c r="T525" s="659" t="s">
        <v>801</v>
      </c>
      <c r="U525" s="678">
        <v>35523</v>
      </c>
      <c r="V525" s="659">
        <f ca="1">DATEDIF('41.6월마스터취합파일(Before)'!$U525,TODAY(),"Y")</f>
        <v>28</v>
      </c>
      <c r="W525" s="659" t="s">
        <v>2333</v>
      </c>
      <c r="X525" s="659" t="s">
        <v>778</v>
      </c>
      <c r="Y525" s="659" t="s">
        <v>792</v>
      </c>
      <c r="Z525" s="659" t="s">
        <v>744</v>
      </c>
      <c r="AA525" s="1107" t="s">
        <v>2334</v>
      </c>
      <c r="AB525" s="1108" t="s">
        <v>2335</v>
      </c>
      <c r="AC525" s="659"/>
      <c r="AD525" s="659"/>
      <c r="AE525" s="659" t="s">
        <v>1584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512</v>
      </c>
      <c r="D526" s="659" t="s">
        <v>2336</v>
      </c>
      <c r="E526" s="659">
        <f t="shared" si="6"/>
        <v>478</v>
      </c>
      <c r="F526" s="659" t="s">
        <v>688</v>
      </c>
      <c r="G526" s="659" t="s">
        <v>3664</v>
      </c>
      <c r="H526" s="1008" t="s">
        <v>385</v>
      </c>
      <c r="I526" s="1009" t="s">
        <v>2280</v>
      </c>
      <c r="J526" s="1071" t="s">
        <v>2315</v>
      </c>
      <c r="K526" s="1071" t="s">
        <v>2316</v>
      </c>
      <c r="L526" s="1086"/>
      <c r="M526" s="501" t="s">
        <v>3266</v>
      </c>
      <c r="N526" s="677" t="s">
        <v>365</v>
      </c>
      <c r="O526" s="666"/>
      <c r="P526" s="666"/>
      <c r="Q526" s="1000" t="s">
        <v>799</v>
      </c>
      <c r="R526" s="501" t="s">
        <v>481</v>
      </c>
      <c r="S526" s="677" t="s">
        <v>2337</v>
      </c>
      <c r="T526" s="659" t="s">
        <v>801</v>
      </c>
      <c r="U526" s="678">
        <v>35944</v>
      </c>
      <c r="V526" s="659">
        <f ca="1">DATEDIF('41.6월마스터취합파일(Before)'!$U526,TODAY(),"Y")</f>
        <v>27</v>
      </c>
      <c r="W526" s="659" t="s">
        <v>2338</v>
      </c>
      <c r="X526" s="659" t="s">
        <v>778</v>
      </c>
      <c r="Y526" s="659" t="s">
        <v>792</v>
      </c>
      <c r="Z526" s="659" t="s">
        <v>744</v>
      </c>
      <c r="AA526" s="1107" t="s">
        <v>1235</v>
      </c>
      <c r="AB526" s="1108" t="s">
        <v>2339</v>
      </c>
      <c r="AC526" s="659"/>
      <c r="AD526" s="659"/>
      <c r="AE526" s="659" t="s">
        <v>1584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513</v>
      </c>
      <c r="D527" s="659" t="s">
        <v>2340</v>
      </c>
      <c r="E527" s="659">
        <f t="shared" si="6"/>
        <v>479</v>
      </c>
      <c r="F527" s="659" t="s">
        <v>688</v>
      </c>
      <c r="G527" s="659" t="s">
        <v>3664</v>
      </c>
      <c r="H527" s="1008" t="s">
        <v>385</v>
      </c>
      <c r="I527" s="1009" t="s">
        <v>2280</v>
      </c>
      <c r="J527" s="1071" t="s">
        <v>2315</v>
      </c>
      <c r="K527" s="1071" t="s">
        <v>2316</v>
      </c>
      <c r="L527" s="1086"/>
      <c r="M527" s="501" t="s">
        <v>3266</v>
      </c>
      <c r="N527" s="677" t="s">
        <v>365</v>
      </c>
      <c r="O527" s="666"/>
      <c r="P527" s="666"/>
      <c r="Q527" s="1000" t="s">
        <v>799</v>
      </c>
      <c r="R527" s="501" t="s">
        <v>501</v>
      </c>
      <c r="S527" s="677" t="s">
        <v>2341</v>
      </c>
      <c r="T527" s="659" t="s">
        <v>801</v>
      </c>
      <c r="U527" s="678">
        <v>36800</v>
      </c>
      <c r="V527" s="659">
        <f ca="1">DATEDIF('41.6월마스터취합파일(Before)'!$U527,TODAY(),"Y")</f>
        <v>25</v>
      </c>
      <c r="W527" s="659" t="s">
        <v>2342</v>
      </c>
      <c r="X527" s="659" t="s">
        <v>778</v>
      </c>
      <c r="Y527" s="659" t="s">
        <v>792</v>
      </c>
      <c r="Z527" s="659" t="s">
        <v>744</v>
      </c>
      <c r="AA527" s="1107" t="s">
        <v>1365</v>
      </c>
      <c r="AB527" s="1108" t="s">
        <v>2343</v>
      </c>
      <c r="AC527" s="659"/>
      <c r="AD527" s="659"/>
      <c r="AE527" s="659" t="s">
        <v>1584</v>
      </c>
      <c r="AF527" s="992"/>
      <c r="AG527" s="992" t="s">
        <v>688</v>
      </c>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514</v>
      </c>
      <c r="D528" s="659" t="s">
        <v>2344</v>
      </c>
      <c r="E528" s="659">
        <f t="shared" si="6"/>
        <v>480</v>
      </c>
      <c r="F528" s="659" t="s">
        <v>688</v>
      </c>
      <c r="G528" s="659" t="s">
        <v>3664</v>
      </c>
      <c r="H528" s="1008" t="s">
        <v>385</v>
      </c>
      <c r="I528" s="1009" t="s">
        <v>2280</v>
      </c>
      <c r="J528" s="1071" t="s">
        <v>2315</v>
      </c>
      <c r="K528" s="1071" t="s">
        <v>2316</v>
      </c>
      <c r="L528" s="1086"/>
      <c r="M528" s="501" t="s">
        <v>3266</v>
      </c>
      <c r="N528" s="677" t="s">
        <v>365</v>
      </c>
      <c r="O528" s="666"/>
      <c r="P528" s="666"/>
      <c r="Q528" s="1000" t="s">
        <v>766</v>
      </c>
      <c r="R528" s="501" t="s">
        <v>514</v>
      </c>
      <c r="S528" s="677" t="s">
        <v>2345</v>
      </c>
      <c r="T528" s="659" t="s">
        <v>801</v>
      </c>
      <c r="U528" s="678">
        <v>37404</v>
      </c>
      <c r="V528" s="659">
        <f ca="1">DATEDIF('41.6월마스터취합파일(Before)'!$U528,TODAY(),"Y")</f>
        <v>23</v>
      </c>
      <c r="W528" s="659" t="s">
        <v>2346</v>
      </c>
      <c r="X528" s="659" t="s">
        <v>778</v>
      </c>
      <c r="Y528" s="659" t="s">
        <v>792</v>
      </c>
      <c r="Z528" s="659" t="s">
        <v>744</v>
      </c>
      <c r="AA528" s="1107" t="s">
        <v>1235</v>
      </c>
      <c r="AB528" s="1108" t="s">
        <v>2347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515</v>
      </c>
      <c r="D529" s="659" t="s">
        <v>2348</v>
      </c>
      <c r="E529" s="659">
        <f t="shared" si="6"/>
        <v>481</v>
      </c>
      <c r="F529" s="659" t="s">
        <v>680</v>
      </c>
      <c r="G529" s="659" t="s">
        <v>3664</v>
      </c>
      <c r="H529" s="1008" t="s">
        <v>385</v>
      </c>
      <c r="I529" s="1009" t="s">
        <v>2280</v>
      </c>
      <c r="J529" s="1071" t="s">
        <v>2315</v>
      </c>
      <c r="K529" s="1071" t="s">
        <v>2316</v>
      </c>
      <c r="L529" s="1086"/>
      <c r="M529" s="501" t="s">
        <v>3266</v>
      </c>
      <c r="N529" s="677" t="s">
        <v>365</v>
      </c>
      <c r="O529" s="666"/>
      <c r="P529" s="666"/>
      <c r="Q529" s="1000" t="s">
        <v>766</v>
      </c>
      <c r="R529" s="712" t="s">
        <v>526</v>
      </c>
      <c r="S529" s="677" t="s">
        <v>2349</v>
      </c>
      <c r="T529" s="659" t="s">
        <v>801</v>
      </c>
      <c r="U529" s="678">
        <v>38451</v>
      </c>
      <c r="V529" s="659">
        <f ca="1">DATEDIF('41.6월마스터취합파일(Before)'!$U529,TODAY(),"Y")</f>
        <v>20</v>
      </c>
      <c r="W529" s="659" t="s">
        <v>2350</v>
      </c>
      <c r="X529" s="659" t="s">
        <v>778</v>
      </c>
      <c r="Y529" s="659" t="s">
        <v>784</v>
      </c>
      <c r="Z529" s="659" t="s">
        <v>744</v>
      </c>
      <c r="AA529" s="1107" t="s">
        <v>1235</v>
      </c>
      <c r="AB529" s="1108" t="s">
        <v>2351</v>
      </c>
      <c r="AC529" s="659"/>
      <c r="AD529" s="659"/>
      <c r="AE529" s="659" t="s">
        <v>1584</v>
      </c>
      <c r="AF529" s="992"/>
      <c r="AG529" s="992" t="s">
        <v>680</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516</v>
      </c>
      <c r="D530" s="659" t="s">
        <v>1324</v>
      </c>
      <c r="E530" s="659">
        <f t="shared" si="6"/>
        <v>481</v>
      </c>
      <c r="F530" s="659"/>
      <c r="G530" s="659" t="s">
        <v>3265</v>
      </c>
      <c r="H530" s="1008" t="s">
        <v>380</v>
      </c>
      <c r="I530" s="1009" t="s">
        <v>1324</v>
      </c>
      <c r="J530" s="1071" t="s">
        <v>1324</v>
      </c>
      <c r="K530" s="794" t="s">
        <v>1579</v>
      </c>
      <c r="L530" s="1086"/>
      <c r="M530" s="493" t="s">
        <v>3285</v>
      </c>
      <c r="N530" s="677"/>
      <c r="O530" s="666" t="s">
        <v>390</v>
      </c>
      <c r="P530" s="666"/>
      <c r="Q530" s="1000"/>
      <c r="R530" s="493" t="s">
        <v>380</v>
      </c>
      <c r="S530" s="677"/>
      <c r="T530" s="659"/>
      <c r="U530" s="678"/>
      <c r="V530" s="659">
        <f ca="1">DATEDIF('41.6월마스터취합파일(Before)'!$U530,TODAY(),"Y")</f>
        <v>126</v>
      </c>
      <c r="W530" s="659"/>
      <c r="X530" s="659"/>
      <c r="Y530" s="659"/>
      <c r="Z530" s="659"/>
      <c r="AA530" s="659"/>
      <c r="AB530" s="659"/>
      <c r="AC530" s="659" t="s">
        <v>1012</v>
      </c>
      <c r="AD530" s="659"/>
      <c r="AE530" s="659"/>
      <c r="AF530" s="992"/>
      <c r="AG530" s="992"/>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517</v>
      </c>
      <c r="D531" s="659" t="s">
        <v>1579</v>
      </c>
      <c r="E531" s="659">
        <f t="shared" si="6"/>
        <v>482</v>
      </c>
      <c r="F531" s="659" t="s">
        <v>688</v>
      </c>
      <c r="G531" s="659" t="s">
        <v>3265</v>
      </c>
      <c r="H531" s="1008" t="s">
        <v>380</v>
      </c>
      <c r="I531" s="1009" t="s">
        <v>1324</v>
      </c>
      <c r="J531" s="1071" t="s">
        <v>1324</v>
      </c>
      <c r="K531" s="794" t="s">
        <v>1579</v>
      </c>
      <c r="L531" s="1086"/>
      <c r="M531" s="501" t="s">
        <v>3285</v>
      </c>
      <c r="N531" s="677" t="s">
        <v>365</v>
      </c>
      <c r="O531" s="666"/>
      <c r="P531" s="666"/>
      <c r="Q531" s="1000" t="s">
        <v>799</v>
      </c>
      <c r="R531" s="501" t="s">
        <v>391</v>
      </c>
      <c r="S531" s="677" t="s">
        <v>1581</v>
      </c>
      <c r="T531" s="659" t="s">
        <v>801</v>
      </c>
      <c r="U531" s="678">
        <v>34385</v>
      </c>
      <c r="V531" s="659">
        <f ca="1">DATEDIF('41.6월마스터취합파일(Before)'!$U531,TODAY(),"Y")</f>
        <v>31</v>
      </c>
      <c r="W531" s="659" t="s">
        <v>1582</v>
      </c>
      <c r="X531" s="659" t="s">
        <v>778</v>
      </c>
      <c r="Y531" s="659" t="s">
        <v>792</v>
      </c>
      <c r="Z531" s="659" t="s">
        <v>676</v>
      </c>
      <c r="AA531" s="1107" t="s">
        <v>1235</v>
      </c>
      <c r="AB531" s="1108" t="s">
        <v>1583</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518</v>
      </c>
      <c r="D532" s="659" t="s">
        <v>1588</v>
      </c>
      <c r="E532" s="659">
        <f t="shared" si="6"/>
        <v>483</v>
      </c>
      <c r="F532" s="659" t="s">
        <v>688</v>
      </c>
      <c r="G532" s="659" t="s">
        <v>3265</v>
      </c>
      <c r="H532" s="1008" t="s">
        <v>380</v>
      </c>
      <c r="I532" s="1009" t="s">
        <v>1324</v>
      </c>
      <c r="J532" s="1071" t="s">
        <v>1324</v>
      </c>
      <c r="K532" s="794" t="s">
        <v>1579</v>
      </c>
      <c r="L532" s="1086"/>
      <c r="M532" s="501" t="s">
        <v>3285</v>
      </c>
      <c r="N532" s="677" t="s">
        <v>365</v>
      </c>
      <c r="O532" s="666"/>
      <c r="P532" s="666"/>
      <c r="Q532" s="1000" t="s">
        <v>766</v>
      </c>
      <c r="R532" s="517" t="s">
        <v>1589</v>
      </c>
      <c r="S532" s="677" t="s">
        <v>4010</v>
      </c>
      <c r="T532" s="659" t="s">
        <v>801</v>
      </c>
      <c r="U532" s="678">
        <v>35551</v>
      </c>
      <c r="V532" s="659">
        <f ca="1">DATEDIF('41.6월마스터취합파일(Before)'!$U532,TODAY(),"Y")</f>
        <v>28</v>
      </c>
      <c r="W532" s="659" t="s">
        <v>1591</v>
      </c>
      <c r="X532" s="659" t="s">
        <v>778</v>
      </c>
      <c r="Y532" s="659" t="s">
        <v>792</v>
      </c>
      <c r="Z532" s="659" t="s">
        <v>274</v>
      </c>
      <c r="AA532" s="659" t="s">
        <v>274</v>
      </c>
      <c r="AB532" s="659" t="s">
        <v>1592</v>
      </c>
      <c r="AC532" s="659"/>
      <c r="AD532" s="659"/>
      <c r="AE532" s="659" t="s">
        <v>874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519</v>
      </c>
      <c r="D533" s="659" t="s">
        <v>1593</v>
      </c>
      <c r="E533" s="659">
        <f t="shared" si="6"/>
        <v>484</v>
      </c>
      <c r="F533" s="659" t="s">
        <v>688</v>
      </c>
      <c r="G533" s="659" t="s">
        <v>3265</v>
      </c>
      <c r="H533" s="1008" t="s">
        <v>380</v>
      </c>
      <c r="I533" s="1009" t="s">
        <v>1324</v>
      </c>
      <c r="J533" s="1071" t="s">
        <v>1324</v>
      </c>
      <c r="K533" s="794" t="s">
        <v>1579</v>
      </c>
      <c r="L533" s="1086"/>
      <c r="M533" s="501" t="s">
        <v>3285</v>
      </c>
      <c r="N533" s="677" t="s">
        <v>365</v>
      </c>
      <c r="O533" s="666"/>
      <c r="P533" s="666"/>
      <c r="Q533" s="1000" t="s">
        <v>766</v>
      </c>
      <c r="R533" s="514" t="s">
        <v>456</v>
      </c>
      <c r="S533" s="677" t="s">
        <v>1594</v>
      </c>
      <c r="T533" s="659" t="s">
        <v>801</v>
      </c>
      <c r="U533" s="678">
        <v>36437</v>
      </c>
      <c r="V533" s="659">
        <f ca="1">DATEDIF('41.6월마스터취합파일(Before)'!$U533,TODAY(),"Y")</f>
        <v>26</v>
      </c>
      <c r="W533" s="659" t="s">
        <v>1595</v>
      </c>
      <c r="X533" s="659" t="s">
        <v>778</v>
      </c>
      <c r="Y533" s="659" t="s">
        <v>792</v>
      </c>
      <c r="Z533" s="659" t="s">
        <v>1131</v>
      </c>
      <c r="AA533" s="1107" t="s">
        <v>1131</v>
      </c>
      <c r="AB533" s="1108" t="s">
        <v>1596</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520</v>
      </c>
      <c r="D534" s="659" t="s">
        <v>1597</v>
      </c>
      <c r="E534" s="659">
        <f t="shared" si="6"/>
        <v>485</v>
      </c>
      <c r="F534" s="659" t="s">
        <v>688</v>
      </c>
      <c r="G534" s="659" t="s">
        <v>3265</v>
      </c>
      <c r="H534" s="1008" t="s">
        <v>380</v>
      </c>
      <c r="I534" s="1009" t="s">
        <v>1324</v>
      </c>
      <c r="J534" s="1071" t="s">
        <v>1324</v>
      </c>
      <c r="K534" s="794" t="s">
        <v>1579</v>
      </c>
      <c r="L534" s="1086"/>
      <c r="M534" s="501" t="s">
        <v>3285</v>
      </c>
      <c r="N534" s="677" t="s">
        <v>365</v>
      </c>
      <c r="O534" s="666"/>
      <c r="P534" s="666"/>
      <c r="Q534" s="1000" t="s">
        <v>766</v>
      </c>
      <c r="R534" s="501" t="s">
        <v>474</v>
      </c>
      <c r="S534" s="677" t="s">
        <v>1598</v>
      </c>
      <c r="T534" s="659" t="s">
        <v>801</v>
      </c>
      <c r="U534" s="678">
        <v>36516</v>
      </c>
      <c r="V534" s="659">
        <f ca="1">DATEDIF('41.6월마스터취합파일(Before)'!$U534,TODAY(),"Y")</f>
        <v>26</v>
      </c>
      <c r="W534" s="659" t="s">
        <v>1599</v>
      </c>
      <c r="X534" s="659" t="s">
        <v>778</v>
      </c>
      <c r="Y534" s="659" t="s">
        <v>792</v>
      </c>
      <c r="Z534" s="659" t="s">
        <v>1131</v>
      </c>
      <c r="AA534" s="1144" t="s">
        <v>1131</v>
      </c>
      <c r="AB534" s="1145" t="s">
        <v>1182</v>
      </c>
      <c r="AC534" s="659"/>
      <c r="AD534" s="659"/>
      <c r="AE534" s="659" t="s">
        <v>1584</v>
      </c>
      <c r="AF534" s="992"/>
      <c r="AG534" s="992" t="s">
        <v>688</v>
      </c>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521</v>
      </c>
      <c r="D535" s="659" t="s">
        <v>1600</v>
      </c>
      <c r="E535" s="659">
        <f t="shared" si="6"/>
        <v>486</v>
      </c>
      <c r="F535" s="659" t="s">
        <v>870</v>
      </c>
      <c r="G535" s="659" t="s">
        <v>3265</v>
      </c>
      <c r="H535" s="1008" t="s">
        <v>380</v>
      </c>
      <c r="I535" s="1009" t="s">
        <v>1324</v>
      </c>
      <c r="J535" s="1071" t="s">
        <v>1324</v>
      </c>
      <c r="K535" s="794" t="s">
        <v>1579</v>
      </c>
      <c r="L535" s="1086"/>
      <c r="M535" s="501" t="s">
        <v>3285</v>
      </c>
      <c r="N535" s="677" t="s">
        <v>365</v>
      </c>
      <c r="O535" s="666"/>
      <c r="P535" s="666"/>
      <c r="Q535" s="1000" t="s">
        <v>766</v>
      </c>
      <c r="R535" s="501" t="s">
        <v>491</v>
      </c>
      <c r="S535" s="677" t="s">
        <v>1601</v>
      </c>
      <c r="T535" s="659" t="s">
        <v>801</v>
      </c>
      <c r="U535" s="678">
        <v>33468</v>
      </c>
      <c r="V535" s="659">
        <f ca="1">DATEDIF('41.6월마스터취합파일(Before)'!$U535,TODAY(),"Y")</f>
        <v>34</v>
      </c>
      <c r="W535" s="659" t="s">
        <v>1602</v>
      </c>
      <c r="X535" s="659" t="s">
        <v>778</v>
      </c>
      <c r="Y535" s="659" t="s">
        <v>792</v>
      </c>
      <c r="Z535" s="659" t="s">
        <v>846</v>
      </c>
      <c r="AA535" s="1107" t="s">
        <v>1603</v>
      </c>
      <c r="AB535" s="1108" t="s">
        <v>1604</v>
      </c>
      <c r="AC535" s="659"/>
      <c r="AD535" s="659"/>
      <c r="AE535" s="659" t="s">
        <v>1584</v>
      </c>
      <c r="AF535" s="992" t="s">
        <v>1605</v>
      </c>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522</v>
      </c>
      <c r="D536" s="659" t="s">
        <v>1606</v>
      </c>
      <c r="E536" s="659">
        <f t="shared" si="6"/>
        <v>487</v>
      </c>
      <c r="F536" s="659" t="s">
        <v>870</v>
      </c>
      <c r="G536" s="659" t="s">
        <v>3265</v>
      </c>
      <c r="H536" s="1008" t="s">
        <v>380</v>
      </c>
      <c r="I536" s="1009" t="s">
        <v>1324</v>
      </c>
      <c r="J536" s="1071" t="s">
        <v>1324</v>
      </c>
      <c r="K536" s="794" t="s">
        <v>1579</v>
      </c>
      <c r="L536" s="1086"/>
      <c r="M536" s="501" t="s">
        <v>3285</v>
      </c>
      <c r="N536" s="677" t="s">
        <v>365</v>
      </c>
      <c r="O536" s="666"/>
      <c r="P536" s="666"/>
      <c r="Q536" s="1000" t="s">
        <v>766</v>
      </c>
      <c r="R536" s="501" t="s">
        <v>508</v>
      </c>
      <c r="S536" s="677" t="s">
        <v>1607</v>
      </c>
      <c r="T536" s="659" t="s">
        <v>801</v>
      </c>
      <c r="U536" s="678">
        <v>38335</v>
      </c>
      <c r="V536" s="659">
        <f ca="1">DATEDIF('41.6월마스터취합파일(Before)'!$U536,TODAY(),"Y")</f>
        <v>21</v>
      </c>
      <c r="W536" s="659" t="s">
        <v>1608</v>
      </c>
      <c r="X536" s="659" t="s">
        <v>778</v>
      </c>
      <c r="Y536" s="659" t="s">
        <v>792</v>
      </c>
      <c r="Z536" s="659" t="s">
        <v>1609</v>
      </c>
      <c r="AA536" s="1107" t="s">
        <v>676</v>
      </c>
      <c r="AB536" s="1108" t="s">
        <v>1610</v>
      </c>
      <c r="AC536" s="659"/>
      <c r="AD536" s="659"/>
      <c r="AE536" s="659" t="s">
        <v>1584</v>
      </c>
      <c r="AF536" s="992" t="s">
        <v>1605</v>
      </c>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523</v>
      </c>
      <c r="D537" s="659" t="s">
        <v>1725</v>
      </c>
      <c r="E537" s="659">
        <f t="shared" si="6"/>
        <v>488</v>
      </c>
      <c r="F537" s="659" t="s">
        <v>680</v>
      </c>
      <c r="G537" s="659" t="s">
        <v>3265</v>
      </c>
      <c r="H537" s="1008" t="s">
        <v>380</v>
      </c>
      <c r="I537" s="1009" t="s">
        <v>1324</v>
      </c>
      <c r="J537" s="1071" t="s">
        <v>1324</v>
      </c>
      <c r="K537" s="794" t="s">
        <v>1579</v>
      </c>
      <c r="L537" s="1086"/>
      <c r="M537" s="501" t="s">
        <v>3285</v>
      </c>
      <c r="N537" s="677" t="s">
        <v>365</v>
      </c>
      <c r="O537" s="666"/>
      <c r="P537" s="666"/>
      <c r="Q537" s="1000" t="s">
        <v>1617</v>
      </c>
      <c r="R537" s="501" t="s">
        <v>416</v>
      </c>
      <c r="S537" s="677" t="s">
        <v>1726</v>
      </c>
      <c r="T537" s="659" t="s">
        <v>801</v>
      </c>
      <c r="U537" s="678">
        <v>39425</v>
      </c>
      <c r="V537" s="659">
        <f ca="1">DATEDIF('41.6월마스터취합파일(Before)'!$U537,TODAY(),"Y")</f>
        <v>18</v>
      </c>
      <c r="W537" s="659" t="s">
        <v>1727</v>
      </c>
      <c r="X537" s="659" t="s">
        <v>778</v>
      </c>
      <c r="Y537" s="659" t="s">
        <v>784</v>
      </c>
      <c r="Z537" s="659" t="s">
        <v>1508</v>
      </c>
      <c r="AA537" s="1107" t="s">
        <v>1508</v>
      </c>
      <c r="AB537" s="1108" t="s">
        <v>1728</v>
      </c>
      <c r="AC537" s="659"/>
      <c r="AD537" s="659"/>
      <c r="AE537" s="659" t="s">
        <v>1584</v>
      </c>
      <c r="AF537" s="992"/>
      <c r="AG537" s="992" t="s">
        <v>680</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524</v>
      </c>
      <c r="D538" s="659" t="s">
        <v>1721</v>
      </c>
      <c r="E538" s="659">
        <f t="shared" si="6"/>
        <v>489</v>
      </c>
      <c r="F538" s="659" t="s">
        <v>680</v>
      </c>
      <c r="G538" s="659" t="s">
        <v>3265</v>
      </c>
      <c r="H538" s="1008" t="s">
        <v>380</v>
      </c>
      <c r="I538" s="1009" t="s">
        <v>1324</v>
      </c>
      <c r="J538" s="1071" t="s">
        <v>1324</v>
      </c>
      <c r="K538" s="794" t="s">
        <v>1579</v>
      </c>
      <c r="L538" s="1086"/>
      <c r="M538" s="501" t="s">
        <v>3285</v>
      </c>
      <c r="N538" s="677" t="s">
        <v>365</v>
      </c>
      <c r="O538" s="666"/>
      <c r="P538" s="666"/>
      <c r="Q538" s="1000" t="s">
        <v>1617</v>
      </c>
      <c r="R538" s="501" t="s">
        <v>395</v>
      </c>
      <c r="S538" s="677" t="s">
        <v>1722</v>
      </c>
      <c r="T538" s="659" t="s">
        <v>801</v>
      </c>
      <c r="U538" s="678">
        <v>39497</v>
      </c>
      <c r="V538" s="659">
        <f ca="1">DATEDIF('41.6월마스터취합파일(Before)'!$U538,TODAY(),"Y")</f>
        <v>17</v>
      </c>
      <c r="W538" s="659" t="s">
        <v>1723</v>
      </c>
      <c r="X538" s="659" t="s">
        <v>778</v>
      </c>
      <c r="Y538" s="659" t="s">
        <v>784</v>
      </c>
      <c r="Z538" s="659" t="s">
        <v>676</v>
      </c>
      <c r="AA538" s="1107" t="s">
        <v>1235</v>
      </c>
      <c r="AB538" s="1108" t="s">
        <v>1724</v>
      </c>
      <c r="AC538" s="659"/>
      <c r="AD538" s="659"/>
      <c r="AE538" s="659" t="s">
        <v>1584</v>
      </c>
      <c r="AF538" s="992"/>
      <c r="AG538" s="992" t="s">
        <v>680</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525</v>
      </c>
      <c r="D539" s="659" t="s">
        <v>1729</v>
      </c>
      <c r="E539" s="659">
        <f t="shared" si="6"/>
        <v>490</v>
      </c>
      <c r="F539" s="659" t="s">
        <v>680</v>
      </c>
      <c r="G539" s="659" t="s">
        <v>3265</v>
      </c>
      <c r="H539" s="1008" t="s">
        <v>380</v>
      </c>
      <c r="I539" s="1009" t="s">
        <v>1324</v>
      </c>
      <c r="J539" s="1071" t="s">
        <v>1324</v>
      </c>
      <c r="K539" s="794" t="s">
        <v>1579</v>
      </c>
      <c r="L539" s="1086"/>
      <c r="M539" s="501" t="s">
        <v>3285</v>
      </c>
      <c r="N539" s="677" t="s">
        <v>365</v>
      </c>
      <c r="O539" s="666"/>
      <c r="P539" s="666"/>
      <c r="Q539" s="1000" t="s">
        <v>1617</v>
      </c>
      <c r="R539" s="501" t="s">
        <v>437</v>
      </c>
      <c r="S539" s="677" t="s">
        <v>1730</v>
      </c>
      <c r="T539" s="659" t="s">
        <v>801</v>
      </c>
      <c r="U539" s="678">
        <v>39833</v>
      </c>
      <c r="V539" s="659">
        <f ca="1">DATEDIF('41.6월마스터취합파일(Before)'!$U539,TODAY(),"Y")</f>
        <v>17</v>
      </c>
      <c r="W539" s="659" t="s">
        <v>1731</v>
      </c>
      <c r="X539" s="659" t="s">
        <v>778</v>
      </c>
      <c r="Y539" s="659" t="s">
        <v>784</v>
      </c>
      <c r="Z539" s="659" t="s">
        <v>676</v>
      </c>
      <c r="AA539" s="1107" t="s">
        <v>676</v>
      </c>
      <c r="AB539" s="1108" t="s">
        <v>1732</v>
      </c>
      <c r="AC539" s="659"/>
      <c r="AD539" s="659"/>
      <c r="AE539" s="659" t="s">
        <v>1584</v>
      </c>
      <c r="AF539" s="992"/>
      <c r="AG539" s="992" t="s">
        <v>680</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526</v>
      </c>
      <c r="D540" s="659" t="s">
        <v>1733</v>
      </c>
      <c r="E540" s="659">
        <f t="shared" si="6"/>
        <v>491</v>
      </c>
      <c r="F540" s="659" t="s">
        <v>680</v>
      </c>
      <c r="G540" s="659" t="s">
        <v>3265</v>
      </c>
      <c r="H540" s="1008" t="s">
        <v>380</v>
      </c>
      <c r="I540" s="1009" t="s">
        <v>1324</v>
      </c>
      <c r="J540" s="1071" t="s">
        <v>1324</v>
      </c>
      <c r="K540" s="794" t="s">
        <v>1579</v>
      </c>
      <c r="L540" s="1086"/>
      <c r="M540" s="501" t="s">
        <v>3285</v>
      </c>
      <c r="N540" s="677" t="s">
        <v>365</v>
      </c>
      <c r="O540" s="666"/>
      <c r="P540" s="666"/>
      <c r="Q540" s="1000" t="s">
        <v>1617</v>
      </c>
      <c r="R540" s="501" t="s">
        <v>459</v>
      </c>
      <c r="S540" s="677" t="s">
        <v>1734</v>
      </c>
      <c r="T540" s="659" t="s">
        <v>801</v>
      </c>
      <c r="U540" s="678">
        <v>40449</v>
      </c>
      <c r="V540" s="659">
        <f ca="1">DATEDIF('41.6월마스터취합파일(Before)'!$U540,TODAY(),"Y")</f>
        <v>15</v>
      </c>
      <c r="W540" s="659" t="s">
        <v>1735</v>
      </c>
      <c r="X540" s="659" t="s">
        <v>778</v>
      </c>
      <c r="Y540" s="659" t="s">
        <v>784</v>
      </c>
      <c r="Z540" s="659" t="s">
        <v>744</v>
      </c>
      <c r="AA540" s="1107" t="s">
        <v>1045</v>
      </c>
      <c r="AB540" s="1108" t="s">
        <v>1736</v>
      </c>
      <c r="AC540" s="659"/>
      <c r="AD540" s="659"/>
      <c r="AE540" s="659" t="s">
        <v>1584</v>
      </c>
      <c r="AF540" s="992"/>
      <c r="AG540" s="992" t="s">
        <v>680</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527</v>
      </c>
      <c r="D541" s="659" t="s">
        <v>1050</v>
      </c>
      <c r="E541" s="659">
        <f t="shared" si="6"/>
        <v>491</v>
      </c>
      <c r="F541" s="659"/>
      <c r="G541" s="659" t="s">
        <v>3265</v>
      </c>
      <c r="H541" s="1008" t="s">
        <v>380</v>
      </c>
      <c r="I541" s="1009" t="s">
        <v>1324</v>
      </c>
      <c r="J541" s="1071" t="s">
        <v>1050</v>
      </c>
      <c r="K541" s="1011" t="s">
        <v>726</v>
      </c>
      <c r="L541" s="1086"/>
      <c r="M541" s="493" t="s">
        <v>3303</v>
      </c>
      <c r="N541" s="677"/>
      <c r="O541" s="666" t="s">
        <v>197</v>
      </c>
      <c r="P541" s="666"/>
      <c r="Q541" s="1000"/>
      <c r="R541" s="493" t="s">
        <v>104</v>
      </c>
      <c r="S541" s="677"/>
      <c r="T541" s="659"/>
      <c r="U541" s="678"/>
      <c r="V541" s="659">
        <f ca="1">DATEDIF('41.6월마스터취합파일(Before)'!$U541,TODAY(),"Y")</f>
        <v>126</v>
      </c>
      <c r="W541" s="659"/>
      <c r="X541" s="659"/>
      <c r="Y541" s="659"/>
      <c r="Z541" s="659"/>
      <c r="AA541" s="659"/>
      <c r="AB541" s="659"/>
      <c r="AC541" s="659" t="s">
        <v>1012</v>
      </c>
      <c r="AD541" s="659"/>
      <c r="AE541" s="659"/>
      <c r="AF541" s="992"/>
      <c r="AG541" s="992"/>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528</v>
      </c>
      <c r="D542" s="659" t="s">
        <v>1798</v>
      </c>
      <c r="E542" s="659">
        <f t="shared" si="6"/>
        <v>492</v>
      </c>
      <c r="F542" s="659" t="s">
        <v>870</v>
      </c>
      <c r="G542" s="659" t="s">
        <v>3265</v>
      </c>
      <c r="H542" s="1008" t="s">
        <v>380</v>
      </c>
      <c r="I542" s="1009" t="s">
        <v>1324</v>
      </c>
      <c r="J542" s="1071" t="s">
        <v>1050</v>
      </c>
      <c r="K542" s="1011" t="s">
        <v>726</v>
      </c>
      <c r="L542" s="1086"/>
      <c r="M542" s="501" t="s">
        <v>3303</v>
      </c>
      <c r="N542" s="677" t="s">
        <v>365</v>
      </c>
      <c r="O542" s="666"/>
      <c r="P542" s="666"/>
      <c r="Q542" s="1000" t="s">
        <v>799</v>
      </c>
      <c r="R542" s="501" t="s">
        <v>225</v>
      </c>
      <c r="S542" s="677" t="s">
        <v>1799</v>
      </c>
      <c r="T542" s="659" t="s">
        <v>801</v>
      </c>
      <c r="U542" s="678">
        <v>34934</v>
      </c>
      <c r="V542" s="659">
        <f ca="1">DATEDIF('41.6월마스터취합파일(Before)'!$U542,TODAY(),"Y")</f>
        <v>30</v>
      </c>
      <c r="W542" s="659" t="s">
        <v>1800</v>
      </c>
      <c r="X542" s="659" t="s">
        <v>778</v>
      </c>
      <c r="Y542" s="659" t="s">
        <v>792</v>
      </c>
      <c r="Z542" s="659" t="s">
        <v>740</v>
      </c>
      <c r="AA542" s="1107" t="s">
        <v>740</v>
      </c>
      <c r="AB542" s="1108" t="s">
        <v>1801</v>
      </c>
      <c r="AC542" s="659"/>
      <c r="AD542" s="659"/>
      <c r="AE542" s="659" t="s">
        <v>1584</v>
      </c>
      <c r="AF542" s="992" t="s">
        <v>1605</v>
      </c>
      <c r="AG542" s="992" t="s">
        <v>688</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529</v>
      </c>
      <c r="D543" s="659" t="s">
        <v>1802</v>
      </c>
      <c r="E543" s="659">
        <f t="shared" si="6"/>
        <v>493</v>
      </c>
      <c r="F543" s="659" t="s">
        <v>870</v>
      </c>
      <c r="G543" s="659" t="s">
        <v>3265</v>
      </c>
      <c r="H543" s="1008" t="s">
        <v>380</v>
      </c>
      <c r="I543" s="1009" t="s">
        <v>1324</v>
      </c>
      <c r="J543" s="1071" t="s">
        <v>1050</v>
      </c>
      <c r="K543" s="1011" t="s">
        <v>726</v>
      </c>
      <c r="L543" s="1086"/>
      <c r="M543" s="501" t="s">
        <v>3303</v>
      </c>
      <c r="N543" s="677" t="s">
        <v>365</v>
      </c>
      <c r="O543" s="666"/>
      <c r="P543" s="666"/>
      <c r="Q543" s="1000" t="s">
        <v>766</v>
      </c>
      <c r="R543" s="501" t="s">
        <v>251</v>
      </c>
      <c r="S543" s="677" t="s">
        <v>1803</v>
      </c>
      <c r="T543" s="659" t="s">
        <v>801</v>
      </c>
      <c r="U543" s="678">
        <v>34898</v>
      </c>
      <c r="V543" s="659">
        <f ca="1">DATEDIF('41.6월마스터취합파일(Before)'!$U543,TODAY(),"Y")</f>
        <v>30</v>
      </c>
      <c r="W543" s="659" t="s">
        <v>1804</v>
      </c>
      <c r="X543" s="659" t="s">
        <v>778</v>
      </c>
      <c r="Y543" s="659" t="s">
        <v>792</v>
      </c>
      <c r="Z543" s="659" t="s">
        <v>740</v>
      </c>
      <c r="AA543" s="1107" t="s">
        <v>740</v>
      </c>
      <c r="AB543" s="1108" t="s">
        <v>1801</v>
      </c>
      <c r="AC543" s="659"/>
      <c r="AD543" s="659"/>
      <c r="AE543" s="659" t="s">
        <v>1584</v>
      </c>
      <c r="AF543" s="992" t="s">
        <v>1605</v>
      </c>
      <c r="AG543" s="992" t="s">
        <v>688</v>
      </c>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530</v>
      </c>
      <c r="D544" s="659" t="s">
        <v>1805</v>
      </c>
      <c r="E544" s="659">
        <f t="shared" si="6"/>
        <v>494</v>
      </c>
      <c r="F544" s="659" t="s">
        <v>870</v>
      </c>
      <c r="G544" s="659" t="s">
        <v>3265</v>
      </c>
      <c r="H544" s="1008" t="s">
        <v>380</v>
      </c>
      <c r="I544" s="1009" t="s">
        <v>1324</v>
      </c>
      <c r="J544" s="1071" t="s">
        <v>1050</v>
      </c>
      <c r="K544" s="1011" t="s">
        <v>726</v>
      </c>
      <c r="L544" s="1086"/>
      <c r="M544" s="501" t="s">
        <v>3303</v>
      </c>
      <c r="N544" s="677" t="s">
        <v>365</v>
      </c>
      <c r="O544" s="666"/>
      <c r="P544" s="666"/>
      <c r="Q544" s="1000" t="s">
        <v>766</v>
      </c>
      <c r="R544" s="501" t="s">
        <v>272</v>
      </c>
      <c r="S544" s="677" t="s">
        <v>1806</v>
      </c>
      <c r="T544" s="659" t="s">
        <v>801</v>
      </c>
      <c r="U544" s="678">
        <v>38176</v>
      </c>
      <c r="V544" s="659">
        <f ca="1">DATEDIF('41.6월마스터취합파일(Before)'!$U544,TODAY(),"Y")</f>
        <v>21</v>
      </c>
      <c r="W544" s="659" t="s">
        <v>1807</v>
      </c>
      <c r="X544" s="659" t="s">
        <v>778</v>
      </c>
      <c r="Y544" s="659" t="s">
        <v>792</v>
      </c>
      <c r="Z544" s="659" t="s">
        <v>740</v>
      </c>
      <c r="AA544" s="1144" t="s">
        <v>740</v>
      </c>
      <c r="AB544" s="1145" t="s">
        <v>1808</v>
      </c>
      <c r="AC544" s="659"/>
      <c r="AD544" s="659"/>
      <c r="AE544" s="659" t="s">
        <v>1584</v>
      </c>
      <c r="AF544" s="992" t="s">
        <v>1605</v>
      </c>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531</v>
      </c>
      <c r="D545" s="659" t="s">
        <v>1812</v>
      </c>
      <c r="E545" s="659">
        <f t="shared" si="6"/>
        <v>495</v>
      </c>
      <c r="F545" s="659" t="s">
        <v>870</v>
      </c>
      <c r="G545" s="659" t="s">
        <v>3265</v>
      </c>
      <c r="H545" s="1008" t="s">
        <v>380</v>
      </c>
      <c r="I545" s="1009" t="s">
        <v>1324</v>
      </c>
      <c r="J545" s="1071" t="s">
        <v>1050</v>
      </c>
      <c r="K545" s="1011" t="s">
        <v>726</v>
      </c>
      <c r="L545" s="1086"/>
      <c r="M545" s="501" t="s">
        <v>3303</v>
      </c>
      <c r="N545" s="677" t="s">
        <v>365</v>
      </c>
      <c r="O545" s="666"/>
      <c r="P545" s="666"/>
      <c r="Q545" s="1000" t="s">
        <v>799</v>
      </c>
      <c r="R545" s="504" t="s">
        <v>1813</v>
      </c>
      <c r="S545" s="677" t="s">
        <v>1814</v>
      </c>
      <c r="T545" s="659" t="s">
        <v>801</v>
      </c>
      <c r="U545" s="678">
        <v>33443</v>
      </c>
      <c r="V545" s="659">
        <f ca="1">DATEDIF('41.6월마스터취합파일(Before)'!$U545,TODAY(),"Y")</f>
        <v>34</v>
      </c>
      <c r="W545" s="659" t="s">
        <v>1815</v>
      </c>
      <c r="X545" s="659" t="s">
        <v>778</v>
      </c>
      <c r="Y545" s="659" t="s">
        <v>792</v>
      </c>
      <c r="Z545" s="659" t="s">
        <v>740</v>
      </c>
      <c r="AA545" s="1107" t="s">
        <v>740</v>
      </c>
      <c r="AB545" s="1108" t="s">
        <v>1816</v>
      </c>
      <c r="AC545" s="659" t="s">
        <v>786</v>
      </c>
      <c r="AD545" s="659" t="s">
        <v>1817</v>
      </c>
      <c r="AE545" s="659" t="s">
        <v>1584</v>
      </c>
      <c r="AF545" s="992" t="s">
        <v>1605</v>
      </c>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532</v>
      </c>
      <c r="D546" s="659" t="s">
        <v>2722</v>
      </c>
      <c r="E546" s="659">
        <f t="shared" si="6"/>
        <v>495</v>
      </c>
      <c r="F546" s="659"/>
      <c r="G546" s="659" t="s">
        <v>3265</v>
      </c>
      <c r="H546" s="1008" t="s">
        <v>380</v>
      </c>
      <c r="I546" s="1009" t="s">
        <v>1324</v>
      </c>
      <c r="J546" s="1071" t="s">
        <v>2722</v>
      </c>
      <c r="K546" s="1011" t="s">
        <v>726</v>
      </c>
      <c r="L546" s="1086"/>
      <c r="M546" s="493" t="s">
        <v>3323</v>
      </c>
      <c r="N546" s="677"/>
      <c r="O546" s="666" t="s">
        <v>197</v>
      </c>
      <c r="P546" s="666"/>
      <c r="Q546" s="1000"/>
      <c r="R546" s="493" t="s">
        <v>2723</v>
      </c>
      <c r="S546" s="677"/>
      <c r="T546" s="659"/>
      <c r="U546" s="678"/>
      <c r="V546" s="659">
        <f ca="1">DATEDIF('41.6월마스터취합파일(Before)'!$U546,TODAY(),"Y")</f>
        <v>126</v>
      </c>
      <c r="W546" s="659"/>
      <c r="X546" s="659"/>
      <c r="Y546" s="659"/>
      <c r="Z546" s="659"/>
      <c r="AA546" s="659"/>
      <c r="AB546" s="659"/>
      <c r="AC546" s="659" t="s">
        <v>1012</v>
      </c>
      <c r="AD546" s="659"/>
      <c r="AE546" s="659"/>
      <c r="AF546" s="992"/>
      <c r="AG546" s="992"/>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533</v>
      </c>
      <c r="D547" s="1013" t="s">
        <v>3724</v>
      </c>
      <c r="E547" s="1013">
        <f t="shared" si="6"/>
        <v>495</v>
      </c>
      <c r="F547" s="1013"/>
      <c r="G547" s="1013" t="s">
        <v>3265</v>
      </c>
      <c r="H547" s="1111" t="s">
        <v>380</v>
      </c>
      <c r="I547" s="1160" t="s">
        <v>1324</v>
      </c>
      <c r="J547" s="1113" t="s">
        <v>2722</v>
      </c>
      <c r="K547" s="1161" t="s">
        <v>726</v>
      </c>
      <c r="L547" s="1162"/>
      <c r="M547" s="1116" t="s">
        <v>3323</v>
      </c>
      <c r="N547" s="1117" t="s">
        <v>365</v>
      </c>
      <c r="O547" s="1118"/>
      <c r="P547" s="1118"/>
      <c r="Q547" s="1119"/>
      <c r="R547" s="1116" t="s">
        <v>3725</v>
      </c>
      <c r="S547" s="1117" t="s">
        <v>4050</v>
      </c>
      <c r="T547" s="1013" t="s">
        <v>731</v>
      </c>
      <c r="U547" s="1120">
        <v>38312</v>
      </c>
      <c r="V547" s="1013">
        <f ca="1">DATEDIF('41.6월마스터취합파일(Before)'!$U547,TODAY(),"Y")</f>
        <v>21</v>
      </c>
      <c r="W547" s="1013" t="s">
        <v>3724</v>
      </c>
      <c r="X547" s="1013" t="s">
        <v>778</v>
      </c>
      <c r="Y547" s="1013" t="s">
        <v>792</v>
      </c>
      <c r="Z547" s="1013" t="s">
        <v>1163</v>
      </c>
      <c r="AA547" s="1163" t="s">
        <v>1163</v>
      </c>
      <c r="AB547" s="1164" t="s">
        <v>2006</v>
      </c>
      <c r="AC547" s="1013"/>
      <c r="AD547" s="1013"/>
      <c r="AE547" s="1013" t="s">
        <v>1584</v>
      </c>
      <c r="AF547" s="1121"/>
      <c r="AG547" s="1121"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534</v>
      </c>
      <c r="D548" s="659" t="s">
        <v>2738</v>
      </c>
      <c r="E548" s="659">
        <f t="shared" si="6"/>
        <v>496</v>
      </c>
      <c r="F548" s="659" t="s">
        <v>680</v>
      </c>
      <c r="G548" s="659" t="s">
        <v>3265</v>
      </c>
      <c r="H548" s="1008" t="s">
        <v>380</v>
      </c>
      <c r="I548" s="1165" t="s">
        <v>1324</v>
      </c>
      <c r="J548" s="1071" t="s">
        <v>2722</v>
      </c>
      <c r="K548" s="1166" t="s">
        <v>726</v>
      </c>
      <c r="L548" s="1086"/>
      <c r="M548" s="501" t="s">
        <v>3323</v>
      </c>
      <c r="N548" s="677" t="s">
        <v>365</v>
      </c>
      <c r="O548" s="666"/>
      <c r="P548" s="666"/>
      <c r="Q548" s="1000" t="s">
        <v>1617</v>
      </c>
      <c r="R548" s="504" t="s">
        <v>341</v>
      </c>
      <c r="S548" s="677" t="s">
        <v>2739</v>
      </c>
      <c r="T548" s="659" t="s">
        <v>801</v>
      </c>
      <c r="U548" s="678">
        <v>39773</v>
      </c>
      <c r="V548" s="659">
        <f ca="1">DATEDIF('41.6월마스터취합파일(Before)'!$U548,TODAY(),"Y")</f>
        <v>17</v>
      </c>
      <c r="W548" s="659" t="s">
        <v>2738</v>
      </c>
      <c r="X548" s="659" t="s">
        <v>778</v>
      </c>
      <c r="Y548" s="659" t="s">
        <v>792</v>
      </c>
      <c r="Z548" s="659" t="s">
        <v>274</v>
      </c>
      <c r="AA548" s="1107" t="s">
        <v>274</v>
      </c>
      <c r="AB548" s="1108" t="s">
        <v>2740</v>
      </c>
      <c r="AC548" s="659"/>
      <c r="AD548" s="659"/>
      <c r="AE548" s="659" t="s">
        <v>1584</v>
      </c>
      <c r="AF548" s="992"/>
      <c r="AG548" s="992" t="s">
        <v>680</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535</v>
      </c>
      <c r="D549" s="659" t="s">
        <v>1687</v>
      </c>
      <c r="E549" s="659">
        <f t="shared" si="6"/>
        <v>497</v>
      </c>
      <c r="F549" s="659" t="s">
        <v>680</v>
      </c>
      <c r="G549" s="659" t="s">
        <v>3265</v>
      </c>
      <c r="H549" s="1008" t="s">
        <v>380</v>
      </c>
      <c r="I549" s="1165" t="s">
        <v>1324</v>
      </c>
      <c r="J549" s="1071" t="s">
        <v>1687</v>
      </c>
      <c r="K549" s="1071" t="s">
        <v>1688</v>
      </c>
      <c r="L549" s="1086"/>
      <c r="M549" s="493" t="s">
        <v>315</v>
      </c>
      <c r="N549" s="677"/>
      <c r="O549" s="666"/>
      <c r="P549" s="666"/>
      <c r="Q549" s="1000" t="s">
        <v>1617</v>
      </c>
      <c r="R549" s="493" t="s">
        <v>381</v>
      </c>
      <c r="S549" s="677" t="s">
        <v>1690</v>
      </c>
      <c r="T549" s="659" t="s">
        <v>801</v>
      </c>
      <c r="U549" s="678">
        <v>39305</v>
      </c>
      <c r="V549" s="659">
        <f ca="1">DATEDIF('41.6월마스터취합파일(Before)'!$U549,TODAY(),"Y")</f>
        <v>18</v>
      </c>
      <c r="W549" s="659" t="s">
        <v>1691</v>
      </c>
      <c r="X549" s="659" t="s">
        <v>778</v>
      </c>
      <c r="Y549" s="1075" t="s">
        <v>734</v>
      </c>
      <c r="Z549" s="659" t="s">
        <v>274</v>
      </c>
      <c r="AA549" s="659" t="s">
        <v>274</v>
      </c>
      <c r="AB549" s="659"/>
      <c r="AC549" s="659"/>
      <c r="AD549" s="659"/>
      <c r="AE549" s="659" t="s">
        <v>779</v>
      </c>
      <c r="AF549" s="992"/>
      <c r="AG549" s="992" t="s">
        <v>680</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536</v>
      </c>
      <c r="D550" s="659" t="s">
        <v>1688</v>
      </c>
      <c r="E550" s="659">
        <f t="shared" si="6"/>
        <v>498</v>
      </c>
      <c r="F550" s="659" t="s">
        <v>870</v>
      </c>
      <c r="G550" s="659" t="s">
        <v>3265</v>
      </c>
      <c r="H550" s="1008" t="s">
        <v>380</v>
      </c>
      <c r="I550" s="1165" t="s">
        <v>1324</v>
      </c>
      <c r="J550" s="1071" t="s">
        <v>1687</v>
      </c>
      <c r="K550" s="1071" t="s">
        <v>1688</v>
      </c>
      <c r="L550" s="1086"/>
      <c r="M550" s="501" t="s">
        <v>315</v>
      </c>
      <c r="N550" s="677"/>
      <c r="O550" s="666" t="s">
        <v>519</v>
      </c>
      <c r="P550" s="666"/>
      <c r="Q550" s="1000" t="s">
        <v>766</v>
      </c>
      <c r="R550" s="617" t="s">
        <v>393</v>
      </c>
      <c r="S550" s="677" t="s">
        <v>1704</v>
      </c>
      <c r="T550" s="659" t="s">
        <v>731</v>
      </c>
      <c r="U550" s="678">
        <v>38566</v>
      </c>
      <c r="V550" s="659">
        <f ca="1">DATEDIF('41.6월마스터취합파일(Before)'!$U550,TODAY(),"Y")</f>
        <v>20</v>
      </c>
      <c r="W550" s="659" t="s">
        <v>1705</v>
      </c>
      <c r="X550" s="659" t="s">
        <v>778</v>
      </c>
      <c r="Y550" s="659" t="s">
        <v>792</v>
      </c>
      <c r="Z550" s="659" t="s">
        <v>846</v>
      </c>
      <c r="AA550" s="659" t="s">
        <v>846</v>
      </c>
      <c r="AB550" s="659"/>
      <c r="AC550" s="659"/>
      <c r="AD550" s="659"/>
      <c r="AE550" s="659" t="s">
        <v>1053</v>
      </c>
      <c r="AF550" s="992" t="s">
        <v>1605</v>
      </c>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537</v>
      </c>
      <c r="D551" s="659" t="s">
        <v>1706</v>
      </c>
      <c r="E551" s="659">
        <f t="shared" si="6"/>
        <v>499</v>
      </c>
      <c r="F551" s="659" t="s">
        <v>870</v>
      </c>
      <c r="G551" s="659" t="s">
        <v>3265</v>
      </c>
      <c r="H551" s="1008" t="s">
        <v>380</v>
      </c>
      <c r="I551" s="1165" t="s">
        <v>1324</v>
      </c>
      <c r="J551" s="1071" t="s">
        <v>1687</v>
      </c>
      <c r="K551" s="1071" t="s">
        <v>1688</v>
      </c>
      <c r="L551" s="1086"/>
      <c r="M551" s="501" t="s">
        <v>315</v>
      </c>
      <c r="N551" s="677" t="s">
        <v>365</v>
      </c>
      <c r="O551" s="666"/>
      <c r="P551" s="666"/>
      <c r="Q551" s="1000" t="s">
        <v>1617</v>
      </c>
      <c r="R551" s="501" t="s">
        <v>436</v>
      </c>
      <c r="S551" s="677" t="s">
        <v>1707</v>
      </c>
      <c r="T551" s="659" t="s">
        <v>801</v>
      </c>
      <c r="U551" s="678" t="s">
        <v>1708</v>
      </c>
      <c r="V551" s="659">
        <f ca="1">DATEDIF('41.6월마스터취합파일(Before)'!$U551,TODAY(),"Y")</f>
        <v>17</v>
      </c>
      <c r="W551" s="659" t="s">
        <v>1709</v>
      </c>
      <c r="X551" s="659" t="s">
        <v>778</v>
      </c>
      <c r="Y551" s="1075" t="s">
        <v>734</v>
      </c>
      <c r="Z551" s="659" t="s">
        <v>846</v>
      </c>
      <c r="AA551" s="659" t="s">
        <v>846</v>
      </c>
      <c r="AB551" s="659" t="s">
        <v>1710</v>
      </c>
      <c r="AC551" s="659"/>
      <c r="AD551" s="659"/>
      <c r="AE551" s="659" t="s">
        <v>868</v>
      </c>
      <c r="AF551" s="992" t="s">
        <v>1605</v>
      </c>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538</v>
      </c>
      <c r="D552" s="659" t="s">
        <v>1711</v>
      </c>
      <c r="E552" s="659">
        <f t="shared" si="6"/>
        <v>500</v>
      </c>
      <c r="F552" s="659" t="s">
        <v>680</v>
      </c>
      <c r="G552" s="659" t="s">
        <v>3265</v>
      </c>
      <c r="H552" s="1008" t="s">
        <v>380</v>
      </c>
      <c r="I552" s="1165" t="s">
        <v>1324</v>
      </c>
      <c r="J552" s="1071" t="s">
        <v>1687</v>
      </c>
      <c r="K552" s="1071" t="s">
        <v>1688</v>
      </c>
      <c r="L552" s="1086"/>
      <c r="M552" s="501" t="s">
        <v>315</v>
      </c>
      <c r="N552" s="677"/>
      <c r="O552" s="666"/>
      <c r="P552" s="666"/>
      <c r="Q552" s="1000" t="s">
        <v>1617</v>
      </c>
      <c r="R552" s="501" t="s">
        <v>458</v>
      </c>
      <c r="S552" s="677" t="s">
        <v>1712</v>
      </c>
      <c r="T552" s="659" t="s">
        <v>731</v>
      </c>
      <c r="U552" s="678">
        <v>38811</v>
      </c>
      <c r="V552" s="659">
        <f ca="1">DATEDIF('41.6월마스터취합파일(Before)'!$U552,TODAY(),"Y")</f>
        <v>19</v>
      </c>
      <c r="W552" s="659" t="s">
        <v>1713</v>
      </c>
      <c r="X552" s="659" t="s">
        <v>778</v>
      </c>
      <c r="Y552" s="1075" t="s">
        <v>734</v>
      </c>
      <c r="Z552" s="659" t="s">
        <v>744</v>
      </c>
      <c r="AA552" s="659" t="s">
        <v>744</v>
      </c>
      <c r="AB552" s="659"/>
      <c r="AC552" s="659"/>
      <c r="AD552" s="659"/>
      <c r="AE552" s="659" t="s">
        <v>794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539</v>
      </c>
      <c r="D553" s="659" t="s">
        <v>1714</v>
      </c>
      <c r="E553" s="659">
        <f t="shared" si="6"/>
        <v>501</v>
      </c>
      <c r="F553" s="659" t="s">
        <v>680</v>
      </c>
      <c r="G553" s="659" t="s">
        <v>3265</v>
      </c>
      <c r="H553" s="1008" t="s">
        <v>380</v>
      </c>
      <c r="I553" s="1165" t="s">
        <v>1324</v>
      </c>
      <c r="J553" s="1071" t="s">
        <v>1687</v>
      </c>
      <c r="K553" s="1071" t="s">
        <v>1688</v>
      </c>
      <c r="L553" s="1086"/>
      <c r="M553" s="501" t="s">
        <v>315</v>
      </c>
      <c r="N553" s="677"/>
      <c r="O553" s="666"/>
      <c r="P553" s="666"/>
      <c r="Q553" s="1000" t="s">
        <v>1617</v>
      </c>
      <c r="R553" s="501" t="s">
        <v>476</v>
      </c>
      <c r="S553" s="677" t="s">
        <v>1715</v>
      </c>
      <c r="T553" s="659" t="s">
        <v>731</v>
      </c>
      <c r="U553" s="678">
        <v>39236</v>
      </c>
      <c r="V553" s="659">
        <f ca="1">DATEDIF('41.6월마스터취합파일(Before)'!$U553,TODAY(),"Y")</f>
        <v>18</v>
      </c>
      <c r="W553" s="659" t="s">
        <v>1716</v>
      </c>
      <c r="X553" s="659" t="s">
        <v>778</v>
      </c>
      <c r="Y553" s="1075" t="s">
        <v>734</v>
      </c>
      <c r="Z553" s="659" t="s">
        <v>676</v>
      </c>
      <c r="AA553" s="659" t="s">
        <v>676</v>
      </c>
      <c r="AB553" s="659"/>
      <c r="AC553" s="659"/>
      <c r="AD553" s="659"/>
      <c r="AE553" s="659" t="s">
        <v>794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540</v>
      </c>
      <c r="D554" s="659" t="s">
        <v>1692</v>
      </c>
      <c r="E554" s="659">
        <f t="shared" si="6"/>
        <v>502</v>
      </c>
      <c r="F554" s="659" t="s">
        <v>680</v>
      </c>
      <c r="G554" s="659" t="s">
        <v>3265</v>
      </c>
      <c r="H554" s="1008" t="s">
        <v>380</v>
      </c>
      <c r="I554" s="1165" t="s">
        <v>1324</v>
      </c>
      <c r="J554" s="1071" t="s">
        <v>1687</v>
      </c>
      <c r="K554" s="1071" t="s">
        <v>1688</v>
      </c>
      <c r="L554" s="1086"/>
      <c r="M554" s="501" t="s">
        <v>315</v>
      </c>
      <c r="N554" s="677" t="s">
        <v>365</v>
      </c>
      <c r="O554" s="666"/>
      <c r="P554" s="666"/>
      <c r="Q554" s="1000" t="s">
        <v>1617</v>
      </c>
      <c r="R554" s="501" t="s">
        <v>415</v>
      </c>
      <c r="S554" s="677" t="s">
        <v>1693</v>
      </c>
      <c r="T554" s="659" t="s">
        <v>801</v>
      </c>
      <c r="U554" s="678">
        <v>39342</v>
      </c>
      <c r="V554" s="659">
        <f ca="1">DATEDIF('41.6월마스터취합파일(Before)'!$U554,TODAY(),"Y")</f>
        <v>18</v>
      </c>
      <c r="W554" s="659" t="s">
        <v>1694</v>
      </c>
      <c r="X554" s="659" t="s">
        <v>778</v>
      </c>
      <c r="Y554" s="659" t="s">
        <v>792</v>
      </c>
      <c r="Z554" s="659" t="s">
        <v>744</v>
      </c>
      <c r="AA554" s="659" t="s">
        <v>744</v>
      </c>
      <c r="AB554" s="659" t="s">
        <v>1695</v>
      </c>
      <c r="AC554" s="659"/>
      <c r="AD554" s="659"/>
      <c r="AE554" s="659" t="s">
        <v>874</v>
      </c>
      <c r="AF554" s="992"/>
      <c r="AG554" s="992" t="s">
        <v>680</v>
      </c>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541</v>
      </c>
      <c r="D555" s="659" t="s">
        <v>1696</v>
      </c>
      <c r="E555" s="659">
        <f t="shared" si="6"/>
        <v>503</v>
      </c>
      <c r="F555" s="659" t="s">
        <v>680</v>
      </c>
      <c r="G555" s="659" t="s">
        <v>3265</v>
      </c>
      <c r="H555" s="1008" t="s">
        <v>380</v>
      </c>
      <c r="I555" s="1165" t="s">
        <v>1324</v>
      </c>
      <c r="J555" s="1071" t="s">
        <v>1687</v>
      </c>
      <c r="K555" s="1071" t="s">
        <v>1688</v>
      </c>
      <c r="L555" s="1086"/>
      <c r="M555" s="501" t="s">
        <v>315</v>
      </c>
      <c r="N555" s="677" t="s">
        <v>365</v>
      </c>
      <c r="O555" s="666"/>
      <c r="P555" s="666"/>
      <c r="Q555" s="1000" t="s">
        <v>1617</v>
      </c>
      <c r="R555" s="501" t="s">
        <v>494</v>
      </c>
      <c r="S555" s="677" t="s">
        <v>1697</v>
      </c>
      <c r="T555" s="659" t="s">
        <v>731</v>
      </c>
      <c r="U555" s="678">
        <v>39486</v>
      </c>
      <c r="V555" s="659">
        <f ca="1">DATEDIF('41.6월마스터취합파일(Before)'!$U555,TODAY(),"Y")</f>
        <v>17</v>
      </c>
      <c r="W555" s="659" t="s">
        <v>1698</v>
      </c>
      <c r="X555" s="659" t="s">
        <v>778</v>
      </c>
      <c r="Y555" s="659" t="s">
        <v>792</v>
      </c>
      <c r="Z555" s="659" t="s">
        <v>744</v>
      </c>
      <c r="AA555" s="659" t="s">
        <v>1699</v>
      </c>
      <c r="AB555" s="659" t="s">
        <v>1700</v>
      </c>
      <c r="AC555" s="659"/>
      <c r="AD555" s="659"/>
      <c r="AE555" s="659" t="s">
        <v>874</v>
      </c>
      <c r="AF555" s="992"/>
      <c r="AG555" s="992" t="s">
        <v>680</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542</v>
      </c>
      <c r="D556" s="659" t="s">
        <v>1689</v>
      </c>
      <c r="E556" s="659">
        <f t="shared" si="6"/>
        <v>504</v>
      </c>
      <c r="F556" s="659" t="s">
        <v>680</v>
      </c>
      <c r="G556" s="659" t="s">
        <v>3265</v>
      </c>
      <c r="H556" s="1008" t="s">
        <v>380</v>
      </c>
      <c r="I556" s="1165" t="s">
        <v>1324</v>
      </c>
      <c r="J556" s="1071" t="s">
        <v>1687</v>
      </c>
      <c r="K556" s="1071" t="s">
        <v>1688</v>
      </c>
      <c r="L556" s="1086"/>
      <c r="M556" s="504" t="s">
        <v>315</v>
      </c>
      <c r="N556" s="677" t="s">
        <v>365</v>
      </c>
      <c r="O556" s="666"/>
      <c r="P556" s="666"/>
      <c r="Q556" s="1000" t="s">
        <v>1617</v>
      </c>
      <c r="R556" s="504" t="s">
        <v>510</v>
      </c>
      <c r="S556" s="677" t="s">
        <v>1701</v>
      </c>
      <c r="T556" s="659" t="s">
        <v>801</v>
      </c>
      <c r="U556" s="678">
        <v>40060</v>
      </c>
      <c r="V556" s="659">
        <f ca="1">DATEDIF('41.6월마스터취합파일(Before)'!$U556,TODAY(),"Y")</f>
        <v>16</v>
      </c>
      <c r="W556" s="659" t="s">
        <v>1702</v>
      </c>
      <c r="X556" s="659" t="s">
        <v>778</v>
      </c>
      <c r="Y556" s="659" t="s">
        <v>792</v>
      </c>
      <c r="Z556" s="659" t="s">
        <v>744</v>
      </c>
      <c r="AA556" s="659" t="s">
        <v>744</v>
      </c>
      <c r="AB556" s="659" t="s">
        <v>1703</v>
      </c>
      <c r="AC556" s="659"/>
      <c r="AD556" s="659"/>
      <c r="AE556" s="659" t="s">
        <v>874</v>
      </c>
      <c r="AF556" s="992"/>
      <c r="AG556" s="992" t="s">
        <v>680</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543</v>
      </c>
      <c r="D557" s="659" t="s">
        <v>1083</v>
      </c>
      <c r="E557" s="659">
        <f t="shared" si="6"/>
        <v>504</v>
      </c>
      <c r="F557" s="659"/>
      <c r="G557" s="659" t="s">
        <v>3647</v>
      </c>
      <c r="H557" s="1008" t="s">
        <v>115</v>
      </c>
      <c r="I557" s="1070" t="s">
        <v>1002</v>
      </c>
      <c r="J557" s="1071" t="s">
        <v>1083</v>
      </c>
      <c r="K557" s="1017" t="s">
        <v>726</v>
      </c>
      <c r="L557" s="1086"/>
      <c r="M557" s="711" t="s">
        <v>3665</v>
      </c>
      <c r="N557" s="677"/>
      <c r="O557" s="666" t="s">
        <v>197</v>
      </c>
      <c r="P557" s="666"/>
      <c r="Q557" s="1000"/>
      <c r="R557" s="493" t="s">
        <v>342</v>
      </c>
      <c r="S557" s="677" t="s">
        <v>1084</v>
      </c>
      <c r="T557" s="659"/>
      <c r="U557" s="678"/>
      <c r="V557" s="659">
        <f ca="1">DATEDIF('41.6월마스터취합파일(Before)'!$U557,TODAY(),"Y")</f>
        <v>126</v>
      </c>
      <c r="W557" s="659"/>
      <c r="X557" s="659"/>
      <c r="Y557" s="659"/>
      <c r="Z557" s="659"/>
      <c r="AA557" s="659"/>
      <c r="AB557" s="659"/>
      <c r="AC557" s="659" t="s">
        <v>1012</v>
      </c>
      <c r="AD557" s="659"/>
      <c r="AE557" s="659"/>
      <c r="AF557" s="992"/>
      <c r="AG557" s="992"/>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544</v>
      </c>
      <c r="D558" s="659" t="s">
        <v>3024</v>
      </c>
      <c r="E558" s="659">
        <f t="shared" si="6"/>
        <v>505</v>
      </c>
      <c r="F558" s="659" t="s">
        <v>688</v>
      </c>
      <c r="G558" s="659" t="s">
        <v>3647</v>
      </c>
      <c r="H558" s="1008" t="s">
        <v>115</v>
      </c>
      <c r="I558" s="1070" t="s">
        <v>1002</v>
      </c>
      <c r="J558" s="1071" t="s">
        <v>1083</v>
      </c>
      <c r="K558" s="715" t="s">
        <v>726</v>
      </c>
      <c r="L558" s="1167"/>
      <c r="M558" s="534" t="s">
        <v>3665</v>
      </c>
      <c r="N558" s="677" t="s">
        <v>365</v>
      </c>
      <c r="O558" s="666"/>
      <c r="P558" s="666"/>
      <c r="Q558" s="1000" t="s">
        <v>799</v>
      </c>
      <c r="R558" s="501" t="s">
        <v>3025</v>
      </c>
      <c r="S558" s="677" t="s">
        <v>3026</v>
      </c>
      <c r="T558" s="659" t="s">
        <v>801</v>
      </c>
      <c r="U558" s="678">
        <v>26046</v>
      </c>
      <c r="V558" s="659">
        <f ca="1">DATEDIF('41.6월마스터취합파일(Before)'!$U558,TODAY(),"Y")</f>
        <v>54</v>
      </c>
      <c r="W558" s="659" t="s">
        <v>3027</v>
      </c>
      <c r="X558" s="659" t="s">
        <v>778</v>
      </c>
      <c r="Y558" s="659" t="s">
        <v>792</v>
      </c>
      <c r="Z558" s="659" t="s">
        <v>676</v>
      </c>
      <c r="AA558" s="659" t="s">
        <v>676</v>
      </c>
      <c r="AB558" s="659" t="s">
        <v>3028</v>
      </c>
      <c r="AC558" s="659"/>
      <c r="AD558" s="659"/>
      <c r="AE558" s="659" t="s">
        <v>874</v>
      </c>
      <c r="AF558" s="992"/>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545</v>
      </c>
      <c r="D559" s="659" t="s">
        <v>3029</v>
      </c>
      <c r="E559" s="659">
        <f t="shared" si="6"/>
        <v>506</v>
      </c>
      <c r="F559" s="659" t="s">
        <v>688</v>
      </c>
      <c r="G559" s="659" t="s">
        <v>3647</v>
      </c>
      <c r="H559" s="1008" t="s">
        <v>115</v>
      </c>
      <c r="I559" s="1070" t="s">
        <v>1002</v>
      </c>
      <c r="J559" s="1071" t="s">
        <v>1083</v>
      </c>
      <c r="K559" s="1011" t="s">
        <v>726</v>
      </c>
      <c r="L559" s="1073"/>
      <c r="M559" s="534" t="s">
        <v>3665</v>
      </c>
      <c r="N559" s="677" t="s">
        <v>365</v>
      </c>
      <c r="O559" s="666"/>
      <c r="P559" s="666"/>
      <c r="Q559" s="1000" t="s">
        <v>799</v>
      </c>
      <c r="R559" s="501" t="s">
        <v>617</v>
      </c>
      <c r="S559" s="677" t="s">
        <v>3030</v>
      </c>
      <c r="T559" s="659" t="s">
        <v>801</v>
      </c>
      <c r="U559" s="678">
        <v>26397</v>
      </c>
      <c r="V559" s="659">
        <f ca="1">DATEDIF('41.6월마스터취합파일(Before)'!$U559,TODAY(),"Y")</f>
        <v>53</v>
      </c>
      <c r="W559" s="659" t="s">
        <v>3031</v>
      </c>
      <c r="X559" s="659" t="s">
        <v>778</v>
      </c>
      <c r="Y559" s="659" t="s">
        <v>792</v>
      </c>
      <c r="Z559" s="659" t="s">
        <v>676</v>
      </c>
      <c r="AA559" s="659" t="s">
        <v>744</v>
      </c>
      <c r="AB559" s="659" t="s">
        <v>3032</v>
      </c>
      <c r="AC559" s="659"/>
      <c r="AD559" s="659"/>
      <c r="AE559" s="659" t="s">
        <v>874</v>
      </c>
      <c r="AF559" s="992"/>
      <c r="AG559" s="992" t="s">
        <v>688</v>
      </c>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546</v>
      </c>
      <c r="D560" s="659" t="s">
        <v>3033</v>
      </c>
      <c r="E560" s="659">
        <f t="shared" si="6"/>
        <v>507</v>
      </c>
      <c r="F560" s="659" t="s">
        <v>688</v>
      </c>
      <c r="G560" s="659" t="s">
        <v>3647</v>
      </c>
      <c r="H560" s="1008" t="s">
        <v>115</v>
      </c>
      <c r="I560" s="1070" t="s">
        <v>1002</v>
      </c>
      <c r="J560" s="1071" t="s">
        <v>1083</v>
      </c>
      <c r="K560" s="1011" t="s">
        <v>726</v>
      </c>
      <c r="L560" s="1073"/>
      <c r="M560" s="534" t="s">
        <v>3665</v>
      </c>
      <c r="N560" s="677" t="s">
        <v>365</v>
      </c>
      <c r="O560" s="666"/>
      <c r="P560" s="666"/>
      <c r="Q560" s="1000" t="s">
        <v>799</v>
      </c>
      <c r="R560" s="501" t="s">
        <v>3034</v>
      </c>
      <c r="S560" s="677" t="s">
        <v>3035</v>
      </c>
      <c r="T560" s="659" t="s">
        <v>801</v>
      </c>
      <c r="U560" s="678">
        <v>26636</v>
      </c>
      <c r="V560" s="659">
        <f ca="1">DATEDIF('41.6월마스터취합파일(Before)'!$U560,TODAY(),"Y")</f>
        <v>53</v>
      </c>
      <c r="W560" s="659" t="s">
        <v>3036</v>
      </c>
      <c r="X560" s="659" t="s">
        <v>778</v>
      </c>
      <c r="Y560" s="659" t="s">
        <v>792</v>
      </c>
      <c r="Z560" s="659" t="s">
        <v>676</v>
      </c>
      <c r="AA560" s="659" t="s">
        <v>676</v>
      </c>
      <c r="AB560" s="659" t="s">
        <v>3037</v>
      </c>
      <c r="AC560" s="659"/>
      <c r="AD560" s="659"/>
      <c r="AE560" s="659" t="s">
        <v>874</v>
      </c>
      <c r="AF560" s="992"/>
      <c r="AG560" s="992" t="s">
        <v>688</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547</v>
      </c>
      <c r="D561" s="659" t="s">
        <v>3020</v>
      </c>
      <c r="E561" s="659">
        <f t="shared" si="6"/>
        <v>508</v>
      </c>
      <c r="F561" s="659" t="s">
        <v>688</v>
      </c>
      <c r="G561" s="659" t="s">
        <v>3647</v>
      </c>
      <c r="H561" s="1008" t="s">
        <v>115</v>
      </c>
      <c r="I561" s="1070" t="s">
        <v>1002</v>
      </c>
      <c r="J561" s="1071" t="s">
        <v>1083</v>
      </c>
      <c r="K561" s="1011" t="s">
        <v>726</v>
      </c>
      <c r="L561" s="1073"/>
      <c r="M561" s="534" t="s">
        <v>3665</v>
      </c>
      <c r="N561" s="677" t="s">
        <v>365</v>
      </c>
      <c r="O561" s="666"/>
      <c r="P561" s="666"/>
      <c r="Q561" s="1000" t="s">
        <v>799</v>
      </c>
      <c r="R561" s="501" t="s">
        <v>3021</v>
      </c>
      <c r="S561" s="677" t="s">
        <v>3022</v>
      </c>
      <c r="T561" s="659" t="s">
        <v>801</v>
      </c>
      <c r="U561" s="678">
        <v>27337</v>
      </c>
      <c r="V561" s="659">
        <f ca="1">DATEDIF('41.6월마스터취합파일(Before)'!$U561,TODAY(),"Y")</f>
        <v>51</v>
      </c>
      <c r="W561" s="659" t="s">
        <v>3023</v>
      </c>
      <c r="X561" s="659" t="s">
        <v>778</v>
      </c>
      <c r="Y561" s="659" t="s">
        <v>792</v>
      </c>
      <c r="Z561" s="659" t="s">
        <v>744</v>
      </c>
      <c r="AA561" s="659" t="s">
        <v>744</v>
      </c>
      <c r="AB561" s="659" t="s">
        <v>2089</v>
      </c>
      <c r="AC561" s="659"/>
      <c r="AD561" s="659"/>
      <c r="AE561" s="659" t="s">
        <v>874</v>
      </c>
      <c r="AF561" s="992"/>
      <c r="AG561" s="992" t="s">
        <v>688</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548</v>
      </c>
      <c r="D562" s="659" t="s">
        <v>1160</v>
      </c>
      <c r="E562" s="659">
        <f t="shared" si="6"/>
        <v>509</v>
      </c>
      <c r="F562" s="659" t="s">
        <v>688</v>
      </c>
      <c r="G562" s="659" t="s">
        <v>3647</v>
      </c>
      <c r="H562" s="1008" t="s">
        <v>115</v>
      </c>
      <c r="I562" s="1070" t="s">
        <v>1002</v>
      </c>
      <c r="J562" s="1071" t="s">
        <v>1083</v>
      </c>
      <c r="K562" s="1011" t="s">
        <v>726</v>
      </c>
      <c r="L562" s="1073"/>
      <c r="M562" s="534" t="s">
        <v>3665</v>
      </c>
      <c r="N562" s="677" t="s">
        <v>365</v>
      </c>
      <c r="O562" s="666"/>
      <c r="P562" s="666"/>
      <c r="Q562" s="1000" t="s">
        <v>799</v>
      </c>
      <c r="R562" s="501" t="s">
        <v>242</v>
      </c>
      <c r="S562" s="677" t="s">
        <v>1161</v>
      </c>
      <c r="T562" s="659" t="s">
        <v>801</v>
      </c>
      <c r="U562" s="678">
        <v>27696</v>
      </c>
      <c r="V562" s="659">
        <f ca="1">DATEDIF('41.6월마스터취합파일(Before)'!$U562,TODAY(),"Y")</f>
        <v>50</v>
      </c>
      <c r="W562" s="659" t="s">
        <v>1162</v>
      </c>
      <c r="X562" s="659" t="s">
        <v>778</v>
      </c>
      <c r="Y562" s="659" t="s">
        <v>792</v>
      </c>
      <c r="Z562" s="659" t="s">
        <v>744</v>
      </c>
      <c r="AA562" s="659" t="s">
        <v>1163</v>
      </c>
      <c r="AB562" s="659" t="s">
        <v>1164</v>
      </c>
      <c r="AC562" s="659"/>
      <c r="AD562" s="659"/>
      <c r="AE562" s="659" t="s">
        <v>874</v>
      </c>
      <c r="AF562" s="992"/>
      <c r="AG562" s="992" t="s">
        <v>688</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549</v>
      </c>
      <c r="D563" s="659" t="s">
        <v>3038</v>
      </c>
      <c r="E563" s="659">
        <f t="shared" si="6"/>
        <v>510</v>
      </c>
      <c r="F563" s="659" t="s">
        <v>688</v>
      </c>
      <c r="G563" s="659" t="s">
        <v>3647</v>
      </c>
      <c r="H563" s="1008" t="s">
        <v>115</v>
      </c>
      <c r="I563" s="1070" t="s">
        <v>1002</v>
      </c>
      <c r="J563" s="1071" t="s">
        <v>1083</v>
      </c>
      <c r="K563" s="1011" t="s">
        <v>726</v>
      </c>
      <c r="L563" s="1073"/>
      <c r="M563" s="534" t="s">
        <v>3665</v>
      </c>
      <c r="N563" s="677" t="s">
        <v>365</v>
      </c>
      <c r="O563" s="666"/>
      <c r="P563" s="666"/>
      <c r="Q563" s="1000" t="s">
        <v>799</v>
      </c>
      <c r="R563" s="501" t="s">
        <v>3039</v>
      </c>
      <c r="S563" s="677" t="s">
        <v>3040</v>
      </c>
      <c r="T563" s="659" t="s">
        <v>801</v>
      </c>
      <c r="U563" s="678">
        <v>27745</v>
      </c>
      <c r="V563" s="659">
        <f ca="1">DATEDIF('41.6월마스터취합파일(Before)'!$U563,TODAY(),"Y")</f>
        <v>50</v>
      </c>
      <c r="W563" s="659" t="s">
        <v>3041</v>
      </c>
      <c r="X563" s="659" t="s">
        <v>778</v>
      </c>
      <c r="Y563" s="659" t="s">
        <v>792</v>
      </c>
      <c r="Z563" s="659" t="s">
        <v>1842</v>
      </c>
      <c r="AA563" s="659" t="s">
        <v>1842</v>
      </c>
      <c r="AB563" s="659" t="s">
        <v>3042</v>
      </c>
      <c r="AC563" s="659"/>
      <c r="AD563" s="659"/>
      <c r="AE563" s="659" t="s">
        <v>874</v>
      </c>
      <c r="AF563" s="992"/>
      <c r="AG563" s="992" t="s">
        <v>688</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550</v>
      </c>
      <c r="D564" s="659" t="s">
        <v>3043</v>
      </c>
      <c r="E564" s="659">
        <f t="shared" si="6"/>
        <v>511</v>
      </c>
      <c r="F564" s="659" t="s">
        <v>688</v>
      </c>
      <c r="G564" s="659" t="s">
        <v>3647</v>
      </c>
      <c r="H564" s="1008" t="s">
        <v>115</v>
      </c>
      <c r="I564" s="1070" t="s">
        <v>1002</v>
      </c>
      <c r="J564" s="1071" t="s">
        <v>1083</v>
      </c>
      <c r="K564" s="1011" t="s">
        <v>726</v>
      </c>
      <c r="L564" s="1073"/>
      <c r="M564" s="534" t="s">
        <v>3665</v>
      </c>
      <c r="N564" s="677" t="s">
        <v>365</v>
      </c>
      <c r="O564" s="666"/>
      <c r="P564" s="666"/>
      <c r="Q564" s="1000" t="s">
        <v>799</v>
      </c>
      <c r="R564" s="501" t="s">
        <v>3044</v>
      </c>
      <c r="S564" s="677" t="s">
        <v>3045</v>
      </c>
      <c r="T564" s="659" t="s">
        <v>801</v>
      </c>
      <c r="U564" s="678">
        <v>28463</v>
      </c>
      <c r="V564" s="659">
        <f ca="1">DATEDIF('41.6월마스터취합파일(Before)'!$U564,TODAY(),"Y")</f>
        <v>48</v>
      </c>
      <c r="W564" s="659" t="s">
        <v>3046</v>
      </c>
      <c r="X564" s="659" t="s">
        <v>778</v>
      </c>
      <c r="Y564" s="659" t="s">
        <v>792</v>
      </c>
      <c r="Z564" s="659" t="s">
        <v>676</v>
      </c>
      <c r="AA564" s="659" t="s">
        <v>676</v>
      </c>
      <c r="AB564" s="659" t="s">
        <v>3047</v>
      </c>
      <c r="AC564" s="659"/>
      <c r="AD564" s="659"/>
      <c r="AE564" s="659" t="s">
        <v>874</v>
      </c>
      <c r="AF564" s="992"/>
      <c r="AG564" s="992" t="s">
        <v>688</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551</v>
      </c>
      <c r="D565" s="659" t="s">
        <v>3048</v>
      </c>
      <c r="E565" s="659">
        <f t="shared" si="6"/>
        <v>512</v>
      </c>
      <c r="F565" s="659" t="s">
        <v>688</v>
      </c>
      <c r="G565" s="659" t="s">
        <v>3647</v>
      </c>
      <c r="H565" s="1008" t="s">
        <v>115</v>
      </c>
      <c r="I565" s="1070" t="s">
        <v>1002</v>
      </c>
      <c r="J565" s="1071" t="s">
        <v>1083</v>
      </c>
      <c r="K565" s="1011" t="s">
        <v>726</v>
      </c>
      <c r="L565" s="1073"/>
      <c r="M565" s="534" t="s">
        <v>3665</v>
      </c>
      <c r="N565" s="677" t="s">
        <v>365</v>
      </c>
      <c r="O565" s="666"/>
      <c r="P565" s="666"/>
      <c r="Q565" s="1000" t="s">
        <v>799</v>
      </c>
      <c r="R565" s="501" t="s">
        <v>3049</v>
      </c>
      <c r="S565" s="677" t="s">
        <v>3050</v>
      </c>
      <c r="T565" s="659" t="s">
        <v>801</v>
      </c>
      <c r="U565" s="678">
        <v>29857</v>
      </c>
      <c r="V565" s="659">
        <f ca="1">DATEDIF('41.6월마스터취합파일(Before)'!$U565,TODAY(),"Y")</f>
        <v>44</v>
      </c>
      <c r="W565" s="659" t="s">
        <v>3051</v>
      </c>
      <c r="X565" s="659" t="s">
        <v>778</v>
      </c>
      <c r="Y565" s="659" t="s">
        <v>792</v>
      </c>
      <c r="Z565" s="659" t="s">
        <v>274</v>
      </c>
      <c r="AA565" s="659" t="s">
        <v>274</v>
      </c>
      <c r="AB565" s="659" t="s">
        <v>1374</v>
      </c>
      <c r="AC565" s="659"/>
      <c r="AD565" s="659"/>
      <c r="AE565" s="659" t="s">
        <v>874</v>
      </c>
      <c r="AF565" s="992"/>
      <c r="AG565" s="992" t="s">
        <v>688</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552</v>
      </c>
      <c r="D566" s="659" t="s">
        <v>3052</v>
      </c>
      <c r="E566" s="659">
        <f t="shared" si="6"/>
        <v>513</v>
      </c>
      <c r="F566" s="659" t="s">
        <v>688</v>
      </c>
      <c r="G566" s="659" t="s">
        <v>3647</v>
      </c>
      <c r="H566" s="1008" t="s">
        <v>115</v>
      </c>
      <c r="I566" s="1070" t="s">
        <v>1002</v>
      </c>
      <c r="J566" s="1071" t="s">
        <v>1083</v>
      </c>
      <c r="K566" s="1011" t="s">
        <v>726</v>
      </c>
      <c r="L566" s="1073"/>
      <c r="M566" s="534" t="s">
        <v>3665</v>
      </c>
      <c r="N566" s="677" t="s">
        <v>365</v>
      </c>
      <c r="O566" s="666"/>
      <c r="P566" s="666"/>
      <c r="Q566" s="1000" t="s">
        <v>799</v>
      </c>
      <c r="R566" s="501" t="s">
        <v>3053</v>
      </c>
      <c r="S566" s="677" t="s">
        <v>3054</v>
      </c>
      <c r="T566" s="659" t="s">
        <v>801</v>
      </c>
      <c r="U566" s="678">
        <v>30123</v>
      </c>
      <c r="V566" s="659">
        <f ca="1">DATEDIF('41.6월마스터취합파일(Before)'!$U566,TODAY(),"Y")</f>
        <v>43</v>
      </c>
      <c r="W566" s="659" t="s">
        <v>3055</v>
      </c>
      <c r="X566" s="659" t="s">
        <v>778</v>
      </c>
      <c r="Y566" s="659" t="s">
        <v>792</v>
      </c>
      <c r="Z566" s="659" t="s">
        <v>676</v>
      </c>
      <c r="AA566" s="659" t="s">
        <v>676</v>
      </c>
      <c r="AB566" s="659" t="s">
        <v>1374</v>
      </c>
      <c r="AC566" s="659"/>
      <c r="AD566" s="659"/>
      <c r="AE566" s="659" t="s">
        <v>874</v>
      </c>
      <c r="AF566" s="992"/>
      <c r="AG566" s="992" t="s">
        <v>688</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553</v>
      </c>
      <c r="D567" s="659" t="s">
        <v>3056</v>
      </c>
      <c r="E567" s="659">
        <f t="shared" si="6"/>
        <v>514</v>
      </c>
      <c r="F567" s="659" t="s">
        <v>688</v>
      </c>
      <c r="G567" s="659" t="s">
        <v>3647</v>
      </c>
      <c r="H567" s="1008" t="s">
        <v>115</v>
      </c>
      <c r="I567" s="1070" t="s">
        <v>1002</v>
      </c>
      <c r="J567" s="1071" t="s">
        <v>1083</v>
      </c>
      <c r="K567" s="1011" t="s">
        <v>726</v>
      </c>
      <c r="L567" s="1073"/>
      <c r="M567" s="534" t="s">
        <v>3665</v>
      </c>
      <c r="N567" s="677" t="s">
        <v>365</v>
      </c>
      <c r="O567" s="666"/>
      <c r="P567" s="666"/>
      <c r="Q567" s="1000" t="s">
        <v>799</v>
      </c>
      <c r="R567" s="504" t="s">
        <v>3057</v>
      </c>
      <c r="S567" s="677" t="s">
        <v>3058</v>
      </c>
      <c r="T567" s="659" t="s">
        <v>801</v>
      </c>
      <c r="U567" s="678">
        <v>30594</v>
      </c>
      <c r="V567" s="659">
        <f ca="1">DATEDIF('41.6월마스터취합파일(Before)'!$U567,TODAY(),"Y")</f>
        <v>42</v>
      </c>
      <c r="W567" s="659" t="s">
        <v>3059</v>
      </c>
      <c r="X567" s="659" t="s">
        <v>778</v>
      </c>
      <c r="Y567" s="659" t="s">
        <v>792</v>
      </c>
      <c r="Z567" s="659" t="s">
        <v>676</v>
      </c>
      <c r="AA567" s="659" t="s">
        <v>676</v>
      </c>
      <c r="AB567" s="659" t="s">
        <v>1374</v>
      </c>
      <c r="AC567" s="659"/>
      <c r="AD567" s="659"/>
      <c r="AE567" s="659" t="s">
        <v>874</v>
      </c>
      <c r="AF567" s="992"/>
      <c r="AG567" s="992" t="s">
        <v>688</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554</v>
      </c>
      <c r="D568" s="659" t="s">
        <v>1757</v>
      </c>
      <c r="E568" s="659">
        <f t="shared" si="6"/>
        <v>514</v>
      </c>
      <c r="F568" s="659"/>
      <c r="G568" s="659" t="s">
        <v>3647</v>
      </c>
      <c r="H568" s="1008" t="s">
        <v>115</v>
      </c>
      <c r="I568" s="1070" t="s">
        <v>1002</v>
      </c>
      <c r="J568" s="1071" t="s">
        <v>1757</v>
      </c>
      <c r="K568" s="1011" t="s">
        <v>726</v>
      </c>
      <c r="L568" s="1101"/>
      <c r="M568" s="493" t="s">
        <v>3666</v>
      </c>
      <c r="N568" s="677"/>
      <c r="O568" s="666" t="s">
        <v>197</v>
      </c>
      <c r="P568" s="666"/>
      <c r="Q568" s="1000"/>
      <c r="R568" s="493" t="s">
        <v>269</v>
      </c>
      <c r="S568" s="677" t="s">
        <v>1758</v>
      </c>
      <c r="T568" s="659"/>
      <c r="U568" s="678"/>
      <c r="V568" s="659">
        <f ca="1">DATEDIF('41.6월마스터취합파일(Before)'!$U568,TODAY(),"Y")</f>
        <v>126</v>
      </c>
      <c r="W568" s="659"/>
      <c r="X568" s="659"/>
      <c r="Y568" s="659"/>
      <c r="Z568" s="659"/>
      <c r="AA568" s="659"/>
      <c r="AB568" s="659"/>
      <c r="AC568" s="659" t="s">
        <v>1012</v>
      </c>
      <c r="AD568" s="659"/>
      <c r="AE568" s="659"/>
      <c r="AF568" s="992"/>
      <c r="AG568" s="992"/>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555</v>
      </c>
      <c r="D569" s="659" t="s">
        <v>2909</v>
      </c>
      <c r="E569" s="659">
        <f t="shared" si="6"/>
        <v>515</v>
      </c>
      <c r="F569" s="659" t="s">
        <v>688</v>
      </c>
      <c r="G569" s="659" t="s">
        <v>3647</v>
      </c>
      <c r="H569" s="1008" t="s">
        <v>115</v>
      </c>
      <c r="I569" s="1070" t="s">
        <v>1002</v>
      </c>
      <c r="J569" s="1071" t="s">
        <v>1757</v>
      </c>
      <c r="K569" s="1011" t="s">
        <v>726</v>
      </c>
      <c r="L569" s="1167"/>
      <c r="M569" s="501" t="s">
        <v>3666</v>
      </c>
      <c r="N569" s="677" t="s">
        <v>365</v>
      </c>
      <c r="O569" s="666"/>
      <c r="P569" s="666"/>
      <c r="Q569" s="1000" t="s">
        <v>799</v>
      </c>
      <c r="R569" s="501" t="s">
        <v>2910</v>
      </c>
      <c r="S569" s="677" t="s">
        <v>2911</v>
      </c>
      <c r="T569" s="659" t="s">
        <v>801</v>
      </c>
      <c r="U569" s="678">
        <v>33117</v>
      </c>
      <c r="V569" s="659">
        <f ca="1">DATEDIF('41.6월마스터취합파일(Before)'!$U569,TODAY(),"Y")</f>
        <v>35</v>
      </c>
      <c r="W569" s="659" t="s">
        <v>2912</v>
      </c>
      <c r="X569" s="659" t="s">
        <v>778</v>
      </c>
      <c r="Y569" s="659" t="s">
        <v>792</v>
      </c>
      <c r="Z569" s="659" t="s">
        <v>676</v>
      </c>
      <c r="AA569" s="659" t="s">
        <v>676</v>
      </c>
      <c r="AB569" s="659" t="s">
        <v>2913</v>
      </c>
      <c r="AC569" s="659"/>
      <c r="AD569" s="659"/>
      <c r="AE569" s="659" t="s">
        <v>874</v>
      </c>
      <c r="AF569" s="992"/>
      <c r="AG569" s="992" t="s">
        <v>688</v>
      </c>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556</v>
      </c>
      <c r="D570" s="659" t="s">
        <v>2898</v>
      </c>
      <c r="E570" s="659">
        <f t="shared" si="6"/>
        <v>516</v>
      </c>
      <c r="F570" s="659" t="s">
        <v>688</v>
      </c>
      <c r="G570" s="659" t="s">
        <v>3647</v>
      </c>
      <c r="H570" s="1008" t="s">
        <v>115</v>
      </c>
      <c r="I570" s="1070" t="s">
        <v>1002</v>
      </c>
      <c r="J570" s="1071" t="s">
        <v>1757</v>
      </c>
      <c r="K570" s="1011" t="s">
        <v>726</v>
      </c>
      <c r="L570" s="1101"/>
      <c r="M570" s="501" t="s">
        <v>3666</v>
      </c>
      <c r="N570" s="677" t="s">
        <v>365</v>
      </c>
      <c r="O570" s="666"/>
      <c r="P570" s="666"/>
      <c r="Q570" s="1000" t="s">
        <v>799</v>
      </c>
      <c r="R570" s="501" t="s">
        <v>2899</v>
      </c>
      <c r="S570" s="677" t="s">
        <v>2900</v>
      </c>
      <c r="T570" s="659" t="s">
        <v>801</v>
      </c>
      <c r="U570" s="678">
        <v>33974</v>
      </c>
      <c r="V570" s="659">
        <f ca="1">DATEDIF('41.6월마스터취합파일(Before)'!$U570,TODAY(),"Y")</f>
        <v>33</v>
      </c>
      <c r="W570" s="659" t="s">
        <v>2901</v>
      </c>
      <c r="X570" s="659" t="s">
        <v>778</v>
      </c>
      <c r="Y570" s="659" t="s">
        <v>792</v>
      </c>
      <c r="Z570" s="659" t="s">
        <v>274</v>
      </c>
      <c r="AA570" s="659" t="s">
        <v>274</v>
      </c>
      <c r="AB570" s="659" t="s">
        <v>2626</v>
      </c>
      <c r="AC570" s="659"/>
      <c r="AD570" s="659"/>
      <c r="AE570" s="659" t="s">
        <v>874</v>
      </c>
      <c r="AF570" s="992"/>
      <c r="AG570" s="992" t="s">
        <v>688</v>
      </c>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557</v>
      </c>
      <c r="D571" s="659" t="s">
        <v>2902</v>
      </c>
      <c r="E571" s="659">
        <f t="shared" si="6"/>
        <v>517</v>
      </c>
      <c r="F571" s="659" t="s">
        <v>688</v>
      </c>
      <c r="G571" s="659" t="s">
        <v>3647</v>
      </c>
      <c r="H571" s="1008" t="s">
        <v>115</v>
      </c>
      <c r="I571" s="1070" t="s">
        <v>1002</v>
      </c>
      <c r="J571" s="1071" t="s">
        <v>1757</v>
      </c>
      <c r="K571" s="1011" t="s">
        <v>726</v>
      </c>
      <c r="L571" s="1101"/>
      <c r="M571" s="501" t="s">
        <v>3666</v>
      </c>
      <c r="N571" s="677" t="s">
        <v>365</v>
      </c>
      <c r="O571" s="666"/>
      <c r="P571" s="666"/>
      <c r="Q571" s="1000" t="s">
        <v>766</v>
      </c>
      <c r="R571" s="501" t="s">
        <v>2903</v>
      </c>
      <c r="S571" s="677" t="s">
        <v>2904</v>
      </c>
      <c r="T571" s="659" t="s">
        <v>801</v>
      </c>
      <c r="U571" s="678">
        <v>37889</v>
      </c>
      <c r="V571" s="659">
        <f ca="1">DATEDIF('41.6월마스터취합파일(Before)'!$U571,TODAY(),"Y")</f>
        <v>22</v>
      </c>
      <c r="W571" s="659" t="s">
        <v>2905</v>
      </c>
      <c r="X571" s="659" t="s">
        <v>778</v>
      </c>
      <c r="Y571" s="659" t="s">
        <v>792</v>
      </c>
      <c r="Z571" s="659" t="s">
        <v>274</v>
      </c>
      <c r="AA571" s="659" t="s">
        <v>274</v>
      </c>
      <c r="AB571" s="659" t="s">
        <v>2615</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558</v>
      </c>
      <c r="D572" s="659" t="s">
        <v>2906</v>
      </c>
      <c r="E572" s="659">
        <f t="shared" si="6"/>
        <v>518</v>
      </c>
      <c r="F572" s="659" t="s">
        <v>680</v>
      </c>
      <c r="G572" s="659" t="s">
        <v>3647</v>
      </c>
      <c r="H572" s="1008" t="s">
        <v>115</v>
      </c>
      <c r="I572" s="1070" t="s">
        <v>1002</v>
      </c>
      <c r="J572" s="1071" t="s">
        <v>1757</v>
      </c>
      <c r="K572" s="1011" t="s">
        <v>726</v>
      </c>
      <c r="L572" s="1101"/>
      <c r="M572" s="501" t="s">
        <v>3666</v>
      </c>
      <c r="N572" s="677" t="s">
        <v>365</v>
      </c>
      <c r="O572" s="666"/>
      <c r="P572" s="666"/>
      <c r="Q572" s="1000" t="s">
        <v>1617</v>
      </c>
      <c r="R572" s="504" t="s">
        <v>453</v>
      </c>
      <c r="S572" s="677" t="s">
        <v>2907</v>
      </c>
      <c r="T572" s="659" t="s">
        <v>801</v>
      </c>
      <c r="U572" s="678">
        <v>38551</v>
      </c>
      <c r="V572" s="659">
        <f ca="1">DATEDIF('41.6월마스터취합파일(Before)'!$U572,TODAY(),"Y")</f>
        <v>20</v>
      </c>
      <c r="W572" s="659" t="s">
        <v>2908</v>
      </c>
      <c r="X572" s="659" t="s">
        <v>778</v>
      </c>
      <c r="Y572" s="659" t="s">
        <v>792</v>
      </c>
      <c r="Z572" s="659" t="s">
        <v>274</v>
      </c>
      <c r="AA572" s="659" t="s">
        <v>274</v>
      </c>
      <c r="AB572" s="659" t="s">
        <v>2615</v>
      </c>
      <c r="AC572" s="659"/>
      <c r="AD572" s="659"/>
      <c r="AE572" s="659" t="s">
        <v>874</v>
      </c>
      <c r="AF572" s="992"/>
      <c r="AG572" s="992" t="s">
        <v>680</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559</v>
      </c>
      <c r="D573" s="659" t="s">
        <v>3060</v>
      </c>
      <c r="E573" s="659">
        <f t="shared" si="6"/>
        <v>518</v>
      </c>
      <c r="F573" s="659"/>
      <c r="G573" s="659" t="s">
        <v>3647</v>
      </c>
      <c r="H573" s="1008" t="s">
        <v>115</v>
      </c>
      <c r="I573" s="1070" t="s">
        <v>1002</v>
      </c>
      <c r="J573" s="1071" t="s">
        <v>3060</v>
      </c>
      <c r="K573" s="1011" t="s">
        <v>726</v>
      </c>
      <c r="L573" s="1101"/>
      <c r="M573" s="493" t="s">
        <v>3667</v>
      </c>
      <c r="N573" s="677"/>
      <c r="O573" s="666"/>
      <c r="P573" s="666"/>
      <c r="Q573" s="1000"/>
      <c r="R573" s="493" t="s">
        <v>581</v>
      </c>
      <c r="S573" s="677" t="s">
        <v>3061</v>
      </c>
      <c r="T573" s="659"/>
      <c r="U573" s="678"/>
      <c r="V573" s="659">
        <f ca="1">DATEDIF('41.6월마스터취합파일(Before)'!$U573,TODAY(),"Y")</f>
        <v>126</v>
      </c>
      <c r="W573" s="659"/>
      <c r="X573" s="659"/>
      <c r="Y573" s="659"/>
      <c r="Z573" s="659"/>
      <c r="AA573" s="659"/>
      <c r="AB573" s="659"/>
      <c r="AC573" s="659" t="s">
        <v>1012</v>
      </c>
      <c r="AD573" s="659"/>
      <c r="AE573" s="659"/>
      <c r="AF573" s="992"/>
      <c r="AG573" s="992"/>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560</v>
      </c>
      <c r="D574" s="659" t="s">
        <v>3064</v>
      </c>
      <c r="E574" s="659">
        <f t="shared" si="6"/>
        <v>519</v>
      </c>
      <c r="F574" s="659" t="s">
        <v>688</v>
      </c>
      <c r="G574" s="659" t="s">
        <v>3647</v>
      </c>
      <c r="H574" s="1008" t="s">
        <v>115</v>
      </c>
      <c r="I574" s="1070" t="s">
        <v>1002</v>
      </c>
      <c r="J574" s="1071" t="s">
        <v>3060</v>
      </c>
      <c r="K574" s="1011" t="s">
        <v>726</v>
      </c>
      <c r="L574" s="1167"/>
      <c r="M574" s="501" t="s">
        <v>3667</v>
      </c>
      <c r="N574" s="677" t="s">
        <v>365</v>
      </c>
      <c r="O574" s="666"/>
      <c r="P574" s="666"/>
      <c r="Q574" s="1000" t="s">
        <v>799</v>
      </c>
      <c r="R574" s="501" t="s">
        <v>588</v>
      </c>
      <c r="S574" s="677" t="s">
        <v>3065</v>
      </c>
      <c r="T574" s="659" t="s">
        <v>801</v>
      </c>
      <c r="U574" s="678">
        <v>21286</v>
      </c>
      <c r="V574" s="659">
        <f ca="1">DATEDIF('41.6월마스터취합파일(Before)'!$U574,TODAY(),"Y")</f>
        <v>67</v>
      </c>
      <c r="W574" s="659" t="s">
        <v>3066</v>
      </c>
      <c r="X574" s="659" t="s">
        <v>778</v>
      </c>
      <c r="Y574" s="659" t="s">
        <v>792</v>
      </c>
      <c r="Z574" s="659" t="s">
        <v>676</v>
      </c>
      <c r="AA574" s="659" t="s">
        <v>676</v>
      </c>
      <c r="AB574" s="659" t="s">
        <v>681</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561</v>
      </c>
      <c r="D575" s="659" t="s">
        <v>3067</v>
      </c>
      <c r="E575" s="659">
        <f t="shared" si="6"/>
        <v>520</v>
      </c>
      <c r="F575" s="659" t="s">
        <v>688</v>
      </c>
      <c r="G575" s="659" t="s">
        <v>3647</v>
      </c>
      <c r="H575" s="1008" t="s">
        <v>115</v>
      </c>
      <c r="I575" s="1070" t="s">
        <v>1002</v>
      </c>
      <c r="J575" s="1071" t="s">
        <v>3060</v>
      </c>
      <c r="K575" s="1011" t="s">
        <v>726</v>
      </c>
      <c r="L575" s="1101"/>
      <c r="M575" s="501" t="s">
        <v>3667</v>
      </c>
      <c r="N575" s="677" t="s">
        <v>365</v>
      </c>
      <c r="O575" s="666"/>
      <c r="P575" s="666"/>
      <c r="Q575" s="1000" t="s">
        <v>799</v>
      </c>
      <c r="R575" s="501" t="s">
        <v>603</v>
      </c>
      <c r="S575" s="677" t="s">
        <v>3068</v>
      </c>
      <c r="T575" s="659" t="s">
        <v>801</v>
      </c>
      <c r="U575" s="678">
        <v>25485</v>
      </c>
      <c r="V575" s="659">
        <f ca="1">DATEDIF('41.6월마스터취합파일(Before)'!$U575,TODAY(),"Y")</f>
        <v>56</v>
      </c>
      <c r="W575" s="659" t="s">
        <v>3069</v>
      </c>
      <c r="X575" s="659" t="s">
        <v>778</v>
      </c>
      <c r="Y575" s="659" t="s">
        <v>792</v>
      </c>
      <c r="Z575" s="659" t="s">
        <v>676</v>
      </c>
      <c r="AA575" s="659" t="s">
        <v>676</v>
      </c>
      <c r="AB575" s="659" t="s">
        <v>1254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562</v>
      </c>
      <c r="D576" s="659" t="s">
        <v>3070</v>
      </c>
      <c r="E576" s="659">
        <f t="shared" si="6"/>
        <v>521</v>
      </c>
      <c r="F576" s="659" t="s">
        <v>688</v>
      </c>
      <c r="G576" s="659" t="s">
        <v>3647</v>
      </c>
      <c r="H576" s="1008" t="s">
        <v>115</v>
      </c>
      <c r="I576" s="1070" t="s">
        <v>1002</v>
      </c>
      <c r="J576" s="1071" t="s">
        <v>3060</v>
      </c>
      <c r="K576" s="1011" t="s">
        <v>726</v>
      </c>
      <c r="L576" s="1101"/>
      <c r="M576" s="501" t="s">
        <v>3667</v>
      </c>
      <c r="N576" s="677" t="s">
        <v>365</v>
      </c>
      <c r="O576" s="666"/>
      <c r="P576" s="666"/>
      <c r="Q576" s="1000" t="s">
        <v>799</v>
      </c>
      <c r="R576" s="502" t="s">
        <v>618</v>
      </c>
      <c r="S576" s="677" t="s">
        <v>3071</v>
      </c>
      <c r="T576" s="659" t="s">
        <v>801</v>
      </c>
      <c r="U576" s="678">
        <v>26525</v>
      </c>
      <c r="V576" s="659">
        <f ca="1">DATEDIF('41.6월마스터취합파일(Before)'!$U576,TODAY(),"Y")</f>
        <v>53</v>
      </c>
      <c r="W576" s="659" t="s">
        <v>3072</v>
      </c>
      <c r="X576" s="659" t="s">
        <v>778</v>
      </c>
      <c r="Y576" s="659" t="s">
        <v>792</v>
      </c>
      <c r="Z576" s="659" t="s">
        <v>676</v>
      </c>
      <c r="AA576" s="659" t="s">
        <v>676</v>
      </c>
      <c r="AB576" s="659" t="s">
        <v>3073</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563</v>
      </c>
      <c r="D577" s="659" t="s">
        <v>1056</v>
      </c>
      <c r="E577" s="659">
        <f t="shared" si="6"/>
        <v>521</v>
      </c>
      <c r="F577" s="659"/>
      <c r="G577" s="659" t="s">
        <v>3668</v>
      </c>
      <c r="H577" s="1008" t="s">
        <v>115</v>
      </c>
      <c r="I577" s="1070" t="s">
        <v>1002</v>
      </c>
      <c r="J577" s="1071" t="s">
        <v>1056</v>
      </c>
      <c r="K577" s="1011" t="s">
        <v>726</v>
      </c>
      <c r="L577" s="1072"/>
      <c r="M577" s="711" t="s">
        <v>3669</v>
      </c>
      <c r="N577" s="677"/>
      <c r="O577" s="666" t="s">
        <v>197</v>
      </c>
      <c r="P577" s="666"/>
      <c r="Q577" s="1000"/>
      <c r="R577" s="493" t="s">
        <v>212</v>
      </c>
      <c r="S577" s="677" t="s">
        <v>1061</v>
      </c>
      <c r="T577" s="659"/>
      <c r="U577" s="678"/>
      <c r="V577" s="659">
        <f ca="1">DATEDIF('41.6월마스터취합파일(Before)'!$U577,TODAY(),"Y")</f>
        <v>126</v>
      </c>
      <c r="W577" s="659"/>
      <c r="X577" s="659"/>
      <c r="Y577" s="659"/>
      <c r="Z577" s="659"/>
      <c r="AA577" s="659"/>
      <c r="AB577" s="659"/>
      <c r="AC577" s="659" t="s">
        <v>1012</v>
      </c>
      <c r="AD577" s="659"/>
      <c r="AE577" s="659"/>
      <c r="AF577" s="992"/>
      <c r="AG577" s="992"/>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564</v>
      </c>
      <c r="D578" s="1092" t="s">
        <v>3251</v>
      </c>
      <c r="E578" s="659">
        <f t="shared" si="6"/>
        <v>522</v>
      </c>
      <c r="F578" s="659" t="s">
        <v>688</v>
      </c>
      <c r="G578" s="659" t="s">
        <v>3668</v>
      </c>
      <c r="H578" s="1008" t="s">
        <v>115</v>
      </c>
      <c r="I578" s="1070" t="s">
        <v>1002</v>
      </c>
      <c r="J578" s="1168" t="s">
        <v>1056</v>
      </c>
      <c r="K578" s="1011" t="s">
        <v>726</v>
      </c>
      <c r="L578" s="1000"/>
      <c r="M578" s="534" t="s">
        <v>3669</v>
      </c>
      <c r="N578" s="677" t="s">
        <v>365</v>
      </c>
      <c r="O578" s="666"/>
      <c r="P578" s="666"/>
      <c r="Q578" s="1000" t="s">
        <v>850</v>
      </c>
      <c r="R578" s="651" t="s">
        <v>3252</v>
      </c>
      <c r="S578" s="1126" t="s">
        <v>3253</v>
      </c>
      <c r="T578" s="1127" t="s">
        <v>731</v>
      </c>
      <c r="U578" s="1094">
        <v>18796</v>
      </c>
      <c r="V578" s="659">
        <f ca="1">DATEDIF('41.6월마스터취합파일(Before)'!$U578,TODAY(),"Y")</f>
        <v>74</v>
      </c>
      <c r="W578" s="1095" t="s">
        <v>3254</v>
      </c>
      <c r="X578" s="659" t="s">
        <v>778</v>
      </c>
      <c r="Y578" s="659" t="s">
        <v>792</v>
      </c>
      <c r="Z578" s="1095" t="s">
        <v>744</v>
      </c>
      <c r="AA578" s="1095" t="s">
        <v>1508</v>
      </c>
      <c r="AB578" s="1095" t="s">
        <v>3255</v>
      </c>
      <c r="AC578" s="659"/>
      <c r="AD578" s="659"/>
      <c r="AE578" s="659" t="s">
        <v>1313</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565</v>
      </c>
      <c r="D579" s="1092" t="s">
        <v>3256</v>
      </c>
      <c r="E579" s="659">
        <f t="shared" si="6"/>
        <v>523</v>
      </c>
      <c r="F579" s="659" t="s">
        <v>688</v>
      </c>
      <c r="G579" s="659" t="s">
        <v>3668</v>
      </c>
      <c r="H579" s="1008" t="s">
        <v>115</v>
      </c>
      <c r="I579" s="1070" t="s">
        <v>1002</v>
      </c>
      <c r="J579" s="1168" t="s">
        <v>1056</v>
      </c>
      <c r="K579" s="1011" t="s">
        <v>726</v>
      </c>
      <c r="L579" s="1000"/>
      <c r="M579" s="514" t="s">
        <v>3669</v>
      </c>
      <c r="N579" s="677" t="s">
        <v>365</v>
      </c>
      <c r="O579" s="666"/>
      <c r="P579" s="666"/>
      <c r="Q579" s="1000" t="s">
        <v>729</v>
      </c>
      <c r="R579" s="964" t="s">
        <v>3257</v>
      </c>
      <c r="S579" s="1126" t="s">
        <v>3258</v>
      </c>
      <c r="T579" s="1127" t="s">
        <v>731</v>
      </c>
      <c r="U579" s="1094">
        <v>21313</v>
      </c>
      <c r="V579" s="659">
        <f ca="1">DATEDIF('41.6월마스터취합파일(Before)'!$U579,TODAY(),"Y")</f>
        <v>67</v>
      </c>
      <c r="W579" s="1095" t="s">
        <v>3259</v>
      </c>
      <c r="X579" s="659" t="s">
        <v>778</v>
      </c>
      <c r="Y579" s="659" t="s">
        <v>792</v>
      </c>
      <c r="Z579" s="1095" t="s">
        <v>676</v>
      </c>
      <c r="AA579" s="1095" t="s">
        <v>676</v>
      </c>
      <c r="AB579" s="1095" t="s">
        <v>1110</v>
      </c>
      <c r="AC579" s="659"/>
      <c r="AD579" s="659"/>
      <c r="AE579" s="659" t="s">
        <v>1313</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566</v>
      </c>
      <c r="D580" s="659" t="s">
        <v>1888</v>
      </c>
      <c r="E580" s="659">
        <f t="shared" si="6"/>
        <v>523</v>
      </c>
      <c r="F580" s="659"/>
      <c r="G580" s="659" t="s">
        <v>3668</v>
      </c>
      <c r="H580" s="1008" t="s">
        <v>115</v>
      </c>
      <c r="I580" s="1070" t="s">
        <v>1002</v>
      </c>
      <c r="J580" s="1169" t="s">
        <v>1888</v>
      </c>
      <c r="K580" s="1011" t="s">
        <v>726</v>
      </c>
      <c r="L580" s="1157"/>
      <c r="M580" s="493" t="s">
        <v>3670</v>
      </c>
      <c r="N580" s="677"/>
      <c r="O580" s="666" t="s">
        <v>197</v>
      </c>
      <c r="P580" s="666"/>
      <c r="Q580" s="1000"/>
      <c r="R580" s="493" t="s">
        <v>202</v>
      </c>
      <c r="S580" s="677" t="s">
        <v>1890</v>
      </c>
      <c r="T580" s="659"/>
      <c r="U580" s="678"/>
      <c r="V580" s="659">
        <f ca="1">DATEDIF('41.6월마스터취합파일(Before)'!$U580,TODAY(),"Y")</f>
        <v>126</v>
      </c>
      <c r="W580" s="659"/>
      <c r="X580" s="659"/>
      <c r="Y580" s="659"/>
      <c r="Z580" s="659"/>
      <c r="AA580" s="659"/>
      <c r="AB580" s="659"/>
      <c r="AC580" s="659" t="s">
        <v>1012</v>
      </c>
      <c r="AD580" s="659"/>
      <c r="AE580" s="659"/>
      <c r="AF580" s="992"/>
      <c r="AG580" s="992"/>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567</v>
      </c>
      <c r="D581" s="1092" t="s">
        <v>1907</v>
      </c>
      <c r="E581" s="659">
        <f t="shared" si="6"/>
        <v>524</v>
      </c>
      <c r="F581" s="659" t="s">
        <v>688</v>
      </c>
      <c r="G581" s="659" t="s">
        <v>3668</v>
      </c>
      <c r="H581" s="1008" t="s">
        <v>115</v>
      </c>
      <c r="I581" s="1070" t="s">
        <v>1002</v>
      </c>
      <c r="J581" s="1168" t="s">
        <v>1888</v>
      </c>
      <c r="K581" s="1011" t="s">
        <v>726</v>
      </c>
      <c r="L581" s="1000"/>
      <c r="M581" s="534" t="s">
        <v>3670</v>
      </c>
      <c r="N581" s="677" t="s">
        <v>365</v>
      </c>
      <c r="O581" s="666"/>
      <c r="P581" s="666"/>
      <c r="Q581" s="1000" t="s">
        <v>729</v>
      </c>
      <c r="R581" s="651" t="s">
        <v>294</v>
      </c>
      <c r="S581" s="1126" t="s">
        <v>1908</v>
      </c>
      <c r="T581" s="1127" t="s">
        <v>731</v>
      </c>
      <c r="U581" s="1094">
        <v>27502</v>
      </c>
      <c r="V581" s="659">
        <f ca="1">DATEDIF('41.6월마스터취합파일(Before)'!$U581,TODAY(),"Y")</f>
        <v>50</v>
      </c>
      <c r="W581" s="1095" t="s">
        <v>1909</v>
      </c>
      <c r="X581" s="659" t="s">
        <v>778</v>
      </c>
      <c r="Y581" s="659" t="s">
        <v>792</v>
      </c>
      <c r="Z581" s="1095" t="s">
        <v>744</v>
      </c>
      <c r="AA581" s="1095" t="s">
        <v>744</v>
      </c>
      <c r="AB581" s="1095" t="s">
        <v>1151</v>
      </c>
      <c r="AC581" s="659"/>
      <c r="AD581" s="659"/>
      <c r="AE581" s="659" t="s">
        <v>1313</v>
      </c>
      <c r="AF581" s="992"/>
      <c r="AG581" s="992" t="s">
        <v>688</v>
      </c>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568</v>
      </c>
      <c r="D582" s="1092" t="s">
        <v>1910</v>
      </c>
      <c r="E582" s="659">
        <f t="shared" si="6"/>
        <v>525</v>
      </c>
      <c r="F582" s="659" t="s">
        <v>688</v>
      </c>
      <c r="G582" s="659" t="s">
        <v>3668</v>
      </c>
      <c r="H582" s="1008" t="s">
        <v>115</v>
      </c>
      <c r="I582" s="1070" t="s">
        <v>1002</v>
      </c>
      <c r="J582" s="1168" t="s">
        <v>1888</v>
      </c>
      <c r="K582" s="1011" t="s">
        <v>726</v>
      </c>
      <c r="L582" s="1000"/>
      <c r="M582" s="534" t="s">
        <v>3670</v>
      </c>
      <c r="N582" s="677" t="s">
        <v>365</v>
      </c>
      <c r="O582" s="666"/>
      <c r="P582" s="666"/>
      <c r="Q582" s="1000" t="s">
        <v>729</v>
      </c>
      <c r="R582" s="651" t="s">
        <v>1911</v>
      </c>
      <c r="S582" s="1126" t="s">
        <v>1912</v>
      </c>
      <c r="T582" s="1127" t="s">
        <v>731</v>
      </c>
      <c r="U582" s="1094">
        <v>28563</v>
      </c>
      <c r="V582" s="659">
        <f ca="1">DATEDIF('41.6월마스터취합파일(Before)'!$U582,TODAY(),"Y")</f>
        <v>47</v>
      </c>
      <c r="W582" s="1095" t="s">
        <v>1913</v>
      </c>
      <c r="X582" s="659" t="s">
        <v>778</v>
      </c>
      <c r="Y582" s="659" t="s">
        <v>792</v>
      </c>
      <c r="Z582" s="1095" t="s">
        <v>1163</v>
      </c>
      <c r="AA582" s="1095" t="s">
        <v>1163</v>
      </c>
      <c r="AB582" s="1095" t="s">
        <v>1914</v>
      </c>
      <c r="AC582" s="659"/>
      <c r="AD582" s="659"/>
      <c r="AE582" s="659" t="s">
        <v>1313</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569</v>
      </c>
      <c r="D583" s="1092" t="s">
        <v>1915</v>
      </c>
      <c r="E583" s="659">
        <f t="shared" si="6"/>
        <v>526</v>
      </c>
      <c r="F583" s="659" t="s">
        <v>688</v>
      </c>
      <c r="G583" s="659" t="s">
        <v>3668</v>
      </c>
      <c r="H583" s="1008" t="s">
        <v>115</v>
      </c>
      <c r="I583" s="1070" t="s">
        <v>1002</v>
      </c>
      <c r="J583" s="1168" t="s">
        <v>1888</v>
      </c>
      <c r="K583" s="1011" t="s">
        <v>726</v>
      </c>
      <c r="L583" s="1000"/>
      <c r="M583" s="534" t="s">
        <v>3670</v>
      </c>
      <c r="N583" s="677" t="s">
        <v>365</v>
      </c>
      <c r="O583" s="666"/>
      <c r="P583" s="666"/>
      <c r="Q583" s="1000" t="s">
        <v>729</v>
      </c>
      <c r="R583" s="651" t="s">
        <v>330</v>
      </c>
      <c r="S583" s="1126" t="s">
        <v>1916</v>
      </c>
      <c r="T583" s="1127" t="s">
        <v>731</v>
      </c>
      <c r="U583" s="1094">
        <v>29749</v>
      </c>
      <c r="V583" s="659">
        <f ca="1">DATEDIF('41.6월마스터취합파일(Before)'!$U583,TODAY(),"Y")</f>
        <v>44</v>
      </c>
      <c r="W583" s="1095" t="s">
        <v>1917</v>
      </c>
      <c r="X583" s="659" t="s">
        <v>778</v>
      </c>
      <c r="Y583" s="659" t="s">
        <v>792</v>
      </c>
      <c r="Z583" s="1095" t="s">
        <v>744</v>
      </c>
      <c r="AA583" s="1095" t="s">
        <v>744</v>
      </c>
      <c r="AB583" s="1095" t="s">
        <v>1703</v>
      </c>
      <c r="AC583" s="659"/>
      <c r="AD583" s="659"/>
      <c r="AE583" s="659" t="s">
        <v>1313</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570</v>
      </c>
      <c r="D584" s="1092" t="s">
        <v>1918</v>
      </c>
      <c r="E584" s="659">
        <f t="shared" si="6"/>
        <v>527</v>
      </c>
      <c r="F584" s="659" t="s">
        <v>688</v>
      </c>
      <c r="G584" s="659" t="s">
        <v>3668</v>
      </c>
      <c r="H584" s="1008" t="s">
        <v>115</v>
      </c>
      <c r="I584" s="1070" t="s">
        <v>1002</v>
      </c>
      <c r="J584" s="1168" t="s">
        <v>1888</v>
      </c>
      <c r="K584" s="1012" t="s">
        <v>726</v>
      </c>
      <c r="L584" s="1000"/>
      <c r="M584" s="534" t="s">
        <v>3670</v>
      </c>
      <c r="N584" s="677" t="s">
        <v>365</v>
      </c>
      <c r="O584" s="666"/>
      <c r="P584" s="666"/>
      <c r="Q584" s="1000" t="s">
        <v>729</v>
      </c>
      <c r="R584" s="964" t="s">
        <v>337</v>
      </c>
      <c r="S584" s="1126" t="s">
        <v>1919</v>
      </c>
      <c r="T584" s="1127" t="s">
        <v>731</v>
      </c>
      <c r="U584" s="1094">
        <v>30427</v>
      </c>
      <c r="V584" s="659">
        <f ca="1">DATEDIF('41.6월마스터취합파일(Before)'!$U584,TODAY(),"Y")</f>
        <v>42</v>
      </c>
      <c r="W584" s="1095" t="s">
        <v>1920</v>
      </c>
      <c r="X584" s="659" t="s">
        <v>778</v>
      </c>
      <c r="Y584" s="659" t="s">
        <v>792</v>
      </c>
      <c r="Z584" s="1095" t="s">
        <v>744</v>
      </c>
      <c r="AA584" s="1095" t="s">
        <v>744</v>
      </c>
      <c r="AB584" s="1095" t="s">
        <v>1921</v>
      </c>
      <c r="AC584" s="659"/>
      <c r="AD584" s="659"/>
      <c r="AE584" s="659" t="s">
        <v>1313</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571</v>
      </c>
      <c r="D585" s="659" t="s">
        <v>2378</v>
      </c>
      <c r="E585" s="659">
        <f t="shared" si="6"/>
        <v>527</v>
      </c>
      <c r="F585" s="659"/>
      <c r="G585" s="659" t="s">
        <v>3668</v>
      </c>
      <c r="H585" s="1008" t="s">
        <v>115</v>
      </c>
      <c r="I585" s="1070" t="s">
        <v>1002</v>
      </c>
      <c r="J585" s="1169" t="s">
        <v>2378</v>
      </c>
      <c r="K585" s="1011" t="s">
        <v>726</v>
      </c>
      <c r="L585" s="1091"/>
      <c r="M585" s="493" t="s">
        <v>3671</v>
      </c>
      <c r="N585" s="677"/>
      <c r="O585" s="666" t="s">
        <v>197</v>
      </c>
      <c r="P585" s="666"/>
      <c r="Q585" s="1000"/>
      <c r="R585" s="493" t="s">
        <v>258</v>
      </c>
      <c r="S585" s="677" t="s">
        <v>2379</v>
      </c>
      <c r="T585" s="659"/>
      <c r="U585" s="678"/>
      <c r="V585" s="659">
        <f ca="1">DATEDIF('41.6월마스터취합파일(Before)'!$U585,TODAY(),"Y")</f>
        <v>126</v>
      </c>
      <c r="W585" s="659"/>
      <c r="X585" s="659" t="s">
        <v>778</v>
      </c>
      <c r="Y585" s="659" t="s">
        <v>792</v>
      </c>
      <c r="Z585" s="659"/>
      <c r="AA585" s="659"/>
      <c r="AB585" s="659"/>
      <c r="AC585" s="659" t="s">
        <v>1012</v>
      </c>
      <c r="AD585" s="659"/>
      <c r="AE585" s="659"/>
      <c r="AF585" s="992"/>
      <c r="AG585" s="992"/>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572</v>
      </c>
      <c r="D586" s="1092" t="s">
        <v>2540</v>
      </c>
      <c r="E586" s="659">
        <f t="shared" si="6"/>
        <v>528</v>
      </c>
      <c r="F586" s="659" t="s">
        <v>688</v>
      </c>
      <c r="G586" s="659" t="s">
        <v>3668</v>
      </c>
      <c r="H586" s="1008" t="s">
        <v>115</v>
      </c>
      <c r="I586" s="1070" t="s">
        <v>1002</v>
      </c>
      <c r="J586" s="1168" t="s">
        <v>2378</v>
      </c>
      <c r="K586" s="1011" t="s">
        <v>726</v>
      </c>
      <c r="L586" s="1000"/>
      <c r="M586" s="501" t="s">
        <v>3671</v>
      </c>
      <c r="N586" s="677" t="s">
        <v>365</v>
      </c>
      <c r="O586" s="666"/>
      <c r="P586" s="666"/>
      <c r="Q586" s="1000" t="s">
        <v>799</v>
      </c>
      <c r="R586" s="587" t="s">
        <v>405</v>
      </c>
      <c r="S586" s="1093" t="s">
        <v>2541</v>
      </c>
      <c r="T586" s="659" t="s">
        <v>801</v>
      </c>
      <c r="U586" s="1094">
        <v>19948</v>
      </c>
      <c r="V586" s="659">
        <f ca="1">DATEDIF('41.6월마스터취합파일(Before)'!$U586,TODAY(),"Y")</f>
        <v>71</v>
      </c>
      <c r="W586" s="1095" t="s">
        <v>2542</v>
      </c>
      <c r="X586" s="659" t="s">
        <v>778</v>
      </c>
      <c r="Y586" s="659" t="s">
        <v>792</v>
      </c>
      <c r="Z586" s="1095" t="s">
        <v>274</v>
      </c>
      <c r="AA586" s="1095" t="s">
        <v>274</v>
      </c>
      <c r="AB586" s="1095" t="s">
        <v>793</v>
      </c>
      <c r="AC586" s="659"/>
      <c r="AD586" s="659"/>
      <c r="AE586" s="659" t="s">
        <v>1313</v>
      </c>
      <c r="AF586" s="992"/>
      <c r="AG586" s="992" t="s">
        <v>688</v>
      </c>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573</v>
      </c>
      <c r="D587" s="1092" t="s">
        <v>2543</v>
      </c>
      <c r="E587" s="659">
        <f t="shared" si="6"/>
        <v>529</v>
      </c>
      <c r="F587" s="659" t="s">
        <v>688</v>
      </c>
      <c r="G587" s="659" t="s">
        <v>3668</v>
      </c>
      <c r="H587" s="1008" t="s">
        <v>115</v>
      </c>
      <c r="I587" s="1070" t="s">
        <v>1002</v>
      </c>
      <c r="J587" s="1168" t="s">
        <v>2378</v>
      </c>
      <c r="K587" s="1011" t="s">
        <v>726</v>
      </c>
      <c r="L587" s="1000"/>
      <c r="M587" s="501" t="s">
        <v>3671</v>
      </c>
      <c r="N587" s="677" t="s">
        <v>365</v>
      </c>
      <c r="O587" s="666"/>
      <c r="P587" s="666"/>
      <c r="Q587" s="1000" t="s">
        <v>799</v>
      </c>
      <c r="R587" s="587" t="s">
        <v>426</v>
      </c>
      <c r="S587" s="1093" t="s">
        <v>2544</v>
      </c>
      <c r="T587" s="659" t="s">
        <v>801</v>
      </c>
      <c r="U587" s="1094">
        <v>20806</v>
      </c>
      <c r="V587" s="659">
        <f ca="1">DATEDIF('41.6월마스터취합파일(Before)'!$U587,TODAY(),"Y")</f>
        <v>69</v>
      </c>
      <c r="W587" s="1095" t="s">
        <v>2545</v>
      </c>
      <c r="X587" s="659" t="s">
        <v>778</v>
      </c>
      <c r="Y587" s="659" t="s">
        <v>792</v>
      </c>
      <c r="Z587" s="1095" t="s">
        <v>676</v>
      </c>
      <c r="AA587" s="1095" t="s">
        <v>676</v>
      </c>
      <c r="AB587" s="1095" t="s">
        <v>2546</v>
      </c>
      <c r="AC587" s="659"/>
      <c r="AD587" s="659"/>
      <c r="AE587" s="659" t="s">
        <v>1313</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574</v>
      </c>
      <c r="D588" s="1092" t="s">
        <v>2547</v>
      </c>
      <c r="E588" s="659">
        <f t="shared" si="6"/>
        <v>530</v>
      </c>
      <c r="F588" s="659" t="s">
        <v>688</v>
      </c>
      <c r="G588" s="659" t="s">
        <v>3668</v>
      </c>
      <c r="H588" s="1008" t="s">
        <v>115</v>
      </c>
      <c r="I588" s="1070" t="s">
        <v>1002</v>
      </c>
      <c r="J588" s="1168" t="s">
        <v>2378</v>
      </c>
      <c r="K588" s="1011" t="s">
        <v>726</v>
      </c>
      <c r="L588" s="1000"/>
      <c r="M588" s="501" t="s">
        <v>3671</v>
      </c>
      <c r="N588" s="677" t="s">
        <v>365</v>
      </c>
      <c r="O588" s="666"/>
      <c r="P588" s="666"/>
      <c r="Q588" s="1000" t="s">
        <v>799</v>
      </c>
      <c r="R588" s="587" t="s">
        <v>447</v>
      </c>
      <c r="S588" s="1093" t="s">
        <v>2548</v>
      </c>
      <c r="T588" s="659" t="s">
        <v>801</v>
      </c>
      <c r="U588" s="1094">
        <v>21342</v>
      </c>
      <c r="V588" s="659">
        <f ca="1">DATEDIF('41.6월마스터취합파일(Before)'!$U588,TODAY(),"Y")</f>
        <v>67</v>
      </c>
      <c r="W588" s="1095" t="s">
        <v>2549</v>
      </c>
      <c r="X588" s="659" t="s">
        <v>778</v>
      </c>
      <c r="Y588" s="659" t="s">
        <v>792</v>
      </c>
      <c r="Z588" s="1095" t="s">
        <v>274</v>
      </c>
      <c r="AA588" s="1095" t="s">
        <v>274</v>
      </c>
      <c r="AB588" s="1095" t="s">
        <v>793</v>
      </c>
      <c r="AC588" s="659"/>
      <c r="AD588" s="659"/>
      <c r="AE588" s="659" t="s">
        <v>1313</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575</v>
      </c>
      <c r="D589" s="1092" t="s">
        <v>2550</v>
      </c>
      <c r="E589" s="659">
        <f t="shared" si="6"/>
        <v>531</v>
      </c>
      <c r="F589" s="659" t="s">
        <v>688</v>
      </c>
      <c r="G589" s="659" t="s">
        <v>3668</v>
      </c>
      <c r="H589" s="1008" t="s">
        <v>115</v>
      </c>
      <c r="I589" s="1070" t="s">
        <v>1002</v>
      </c>
      <c r="J589" s="1168" t="s">
        <v>2378</v>
      </c>
      <c r="K589" s="1011" t="s">
        <v>726</v>
      </c>
      <c r="L589" s="1000"/>
      <c r="M589" s="501" t="s">
        <v>3671</v>
      </c>
      <c r="N589" s="677" t="s">
        <v>365</v>
      </c>
      <c r="O589" s="666"/>
      <c r="P589" s="666"/>
      <c r="Q589" s="1000" t="s">
        <v>799</v>
      </c>
      <c r="R589" s="587" t="s">
        <v>467</v>
      </c>
      <c r="S589" s="1093" t="s">
        <v>2551</v>
      </c>
      <c r="T589" s="659" t="s">
        <v>801</v>
      </c>
      <c r="U589" s="1094">
        <v>22495</v>
      </c>
      <c r="V589" s="659">
        <f ca="1">DATEDIF('41.6월마스터취합파일(Before)'!$U589,TODAY(),"Y")</f>
        <v>64</v>
      </c>
      <c r="W589" s="1095" t="s">
        <v>2552</v>
      </c>
      <c r="X589" s="659" t="s">
        <v>778</v>
      </c>
      <c r="Y589" s="659" t="s">
        <v>792</v>
      </c>
      <c r="Z589" s="1095" t="s">
        <v>274</v>
      </c>
      <c r="AA589" s="1095" t="s">
        <v>274</v>
      </c>
      <c r="AB589" s="1095" t="s">
        <v>793</v>
      </c>
      <c r="AC589" s="659"/>
      <c r="AD589" s="659"/>
      <c r="AE589" s="659" t="s">
        <v>1313</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576</v>
      </c>
      <c r="D590" s="1092" t="s">
        <v>2553</v>
      </c>
      <c r="E590" s="659">
        <f t="shared" si="6"/>
        <v>532</v>
      </c>
      <c r="F590" s="659" t="s">
        <v>688</v>
      </c>
      <c r="G590" s="659" t="s">
        <v>3668</v>
      </c>
      <c r="H590" s="1008" t="s">
        <v>115</v>
      </c>
      <c r="I590" s="1070" t="s">
        <v>1002</v>
      </c>
      <c r="J590" s="1168" t="s">
        <v>2378</v>
      </c>
      <c r="K590" s="1012" t="s">
        <v>726</v>
      </c>
      <c r="L590" s="1000"/>
      <c r="M590" s="501" t="s">
        <v>3671</v>
      </c>
      <c r="N590" s="677" t="s">
        <v>365</v>
      </c>
      <c r="O590" s="666"/>
      <c r="P590" s="666"/>
      <c r="Q590" s="1000" t="s">
        <v>799</v>
      </c>
      <c r="R590" s="556" t="s">
        <v>3672</v>
      </c>
      <c r="S590" s="1093" t="s">
        <v>2554</v>
      </c>
      <c r="T590" s="659" t="s">
        <v>801</v>
      </c>
      <c r="U590" s="1094">
        <v>23608</v>
      </c>
      <c r="V590" s="659">
        <f ca="1">DATEDIF('41.6월마스터취합파일(Before)'!$U590,TODAY(),"Y")</f>
        <v>61</v>
      </c>
      <c r="W590" s="1095" t="s">
        <v>2555</v>
      </c>
      <c r="X590" s="659" t="s">
        <v>778</v>
      </c>
      <c r="Y590" s="659" t="s">
        <v>792</v>
      </c>
      <c r="Z590" s="1095" t="s">
        <v>274</v>
      </c>
      <c r="AA590" s="1095" t="s">
        <v>274</v>
      </c>
      <c r="AB590" s="1095" t="s">
        <v>2556</v>
      </c>
      <c r="AC590" s="659"/>
      <c r="AD590" s="659"/>
      <c r="AE590" s="659" t="s">
        <v>1313</v>
      </c>
      <c r="AF590" s="992"/>
      <c r="AG590" s="992" t="s">
        <v>688</v>
      </c>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577</v>
      </c>
      <c r="D591" s="659" t="s">
        <v>2067</v>
      </c>
      <c r="E591" s="659">
        <f t="shared" si="6"/>
        <v>532</v>
      </c>
      <c r="F591" s="659"/>
      <c r="G591" s="659" t="s">
        <v>3668</v>
      </c>
      <c r="H591" s="1008" t="s">
        <v>115</v>
      </c>
      <c r="I591" s="1070" t="s">
        <v>1002</v>
      </c>
      <c r="J591" s="1168" t="s">
        <v>2067</v>
      </c>
      <c r="K591" s="1011" t="s">
        <v>726</v>
      </c>
      <c r="L591" s="1091"/>
      <c r="M591" s="501" t="s">
        <v>3673</v>
      </c>
      <c r="N591" s="677"/>
      <c r="O591" s="666"/>
      <c r="P591" s="666"/>
      <c r="Q591" s="1000"/>
      <c r="R591" s="793" t="s">
        <v>204</v>
      </c>
      <c r="S591" s="677"/>
      <c r="T591" s="659"/>
      <c r="U591" s="678"/>
      <c r="V591" s="659">
        <f ca="1">DATEDIF('41.6월마스터취합파일(Before)'!$U591,TODAY(),"Y")</f>
        <v>126</v>
      </c>
      <c r="W591" s="659"/>
      <c r="X591" s="659"/>
      <c r="Y591" s="659"/>
      <c r="Z591" s="659"/>
      <c r="AA591" s="659"/>
      <c r="AB591" s="659"/>
      <c r="AC591" s="659" t="s">
        <v>1012</v>
      </c>
      <c r="AD591" s="659"/>
      <c r="AE591" s="659"/>
      <c r="AF591" s="992"/>
      <c r="AG591" s="992"/>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578</v>
      </c>
      <c r="D592" s="1092" t="s">
        <v>2068</v>
      </c>
      <c r="E592" s="659">
        <f t="shared" si="6"/>
        <v>533</v>
      </c>
      <c r="F592" s="659" t="s">
        <v>688</v>
      </c>
      <c r="G592" s="659" t="s">
        <v>3668</v>
      </c>
      <c r="H592" s="1008" t="s">
        <v>115</v>
      </c>
      <c r="I592" s="1070" t="s">
        <v>1002</v>
      </c>
      <c r="J592" s="1168" t="s">
        <v>2067</v>
      </c>
      <c r="K592" s="1011" t="s">
        <v>726</v>
      </c>
      <c r="L592" s="1000"/>
      <c r="M592" s="501" t="s">
        <v>3673</v>
      </c>
      <c r="N592" s="677" t="s">
        <v>365</v>
      </c>
      <c r="O592" s="666"/>
      <c r="P592" s="666"/>
      <c r="Q592" s="1000" t="s">
        <v>850</v>
      </c>
      <c r="R592" s="651" t="s">
        <v>230</v>
      </c>
      <c r="S592" s="1126" t="s">
        <v>2072</v>
      </c>
      <c r="T592" s="659" t="s">
        <v>801</v>
      </c>
      <c r="U592" s="1094">
        <v>19481</v>
      </c>
      <c r="V592" s="659">
        <f ca="1">DATEDIF('41.6월마스터취합파일(Before)'!$U592,TODAY(),"Y")</f>
        <v>72</v>
      </c>
      <c r="W592" s="1095" t="s">
        <v>2073</v>
      </c>
      <c r="X592" s="659" t="s">
        <v>778</v>
      </c>
      <c r="Y592" s="659" t="s">
        <v>792</v>
      </c>
      <c r="Z592" s="1095" t="s">
        <v>846</v>
      </c>
      <c r="AA592" s="1095" t="s">
        <v>2074</v>
      </c>
      <c r="AB592" s="1095" t="s">
        <v>2075</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579</v>
      </c>
      <c r="D593" s="1092" t="s">
        <v>2076</v>
      </c>
      <c r="E593" s="659">
        <f t="shared" si="6"/>
        <v>534</v>
      </c>
      <c r="F593" s="659" t="s">
        <v>688</v>
      </c>
      <c r="G593" s="659" t="s">
        <v>3668</v>
      </c>
      <c r="H593" s="1008" t="s">
        <v>115</v>
      </c>
      <c r="I593" s="1070" t="s">
        <v>1002</v>
      </c>
      <c r="J593" s="1168" t="s">
        <v>2067</v>
      </c>
      <c r="K593" s="1011" t="s">
        <v>726</v>
      </c>
      <c r="L593" s="1000"/>
      <c r="M593" s="501" t="s">
        <v>3673</v>
      </c>
      <c r="N593" s="677" t="s">
        <v>365</v>
      </c>
      <c r="O593" s="666"/>
      <c r="P593" s="666"/>
      <c r="Q593" s="1000" t="s">
        <v>850</v>
      </c>
      <c r="R593" s="651" t="s">
        <v>256</v>
      </c>
      <c r="S593" s="1126" t="s">
        <v>2077</v>
      </c>
      <c r="T593" s="659" t="s">
        <v>801</v>
      </c>
      <c r="U593" s="1094">
        <v>19809</v>
      </c>
      <c r="V593" s="659">
        <f ca="1">DATEDIF('41.6월마스터취합파일(Before)'!$U593,TODAY(),"Y")</f>
        <v>71</v>
      </c>
      <c r="W593" s="1095" t="s">
        <v>2078</v>
      </c>
      <c r="X593" s="659" t="s">
        <v>778</v>
      </c>
      <c r="Y593" s="659" t="s">
        <v>792</v>
      </c>
      <c r="Z593" s="1095" t="s">
        <v>744</v>
      </c>
      <c r="AA593" s="1095" t="s">
        <v>744</v>
      </c>
      <c r="AB593" s="1095" t="s">
        <v>2047</v>
      </c>
      <c r="AC593" s="659"/>
      <c r="AD593" s="659"/>
      <c r="AE593" s="659" t="s">
        <v>1313</v>
      </c>
      <c r="AF593" s="992"/>
      <c r="AG593" s="992" t="s">
        <v>688</v>
      </c>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580</v>
      </c>
      <c r="D594" s="1092" t="s">
        <v>2079</v>
      </c>
      <c r="E594" s="659">
        <f t="shared" si="6"/>
        <v>535</v>
      </c>
      <c r="F594" s="659" t="s">
        <v>688</v>
      </c>
      <c r="G594" s="659" t="s">
        <v>3668</v>
      </c>
      <c r="H594" s="1008" t="s">
        <v>115</v>
      </c>
      <c r="I594" s="1070" t="s">
        <v>1002</v>
      </c>
      <c r="J594" s="1168" t="s">
        <v>2067</v>
      </c>
      <c r="K594" s="1011" t="s">
        <v>726</v>
      </c>
      <c r="L594" s="1000"/>
      <c r="M594" s="501" t="s">
        <v>3673</v>
      </c>
      <c r="N594" s="677" t="s">
        <v>365</v>
      </c>
      <c r="O594" s="666"/>
      <c r="P594" s="666"/>
      <c r="Q594" s="1000" t="s">
        <v>799</v>
      </c>
      <c r="R594" s="587" t="s">
        <v>278</v>
      </c>
      <c r="S594" s="1093" t="s">
        <v>2080</v>
      </c>
      <c r="T594" s="659" t="s">
        <v>801</v>
      </c>
      <c r="U594" s="1094">
        <v>23880</v>
      </c>
      <c r="V594" s="659">
        <f ca="1">DATEDIF('41.6월마스터취합파일(Before)'!$U594,TODAY(),"Y")</f>
        <v>60</v>
      </c>
      <c r="W594" s="1095" t="s">
        <v>2081</v>
      </c>
      <c r="X594" s="659" t="s">
        <v>778</v>
      </c>
      <c r="Y594" s="659" t="s">
        <v>792</v>
      </c>
      <c r="Z594" s="1095" t="s">
        <v>744</v>
      </c>
      <c r="AA594" s="1095" t="s">
        <v>2082</v>
      </c>
      <c r="AB594" s="1095" t="s">
        <v>2083</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581</v>
      </c>
      <c r="D595" s="1092" t="s">
        <v>2084</v>
      </c>
      <c r="E595" s="659">
        <f t="shared" si="6"/>
        <v>536</v>
      </c>
      <c r="F595" s="659" t="s">
        <v>688</v>
      </c>
      <c r="G595" s="659" t="s">
        <v>3668</v>
      </c>
      <c r="H595" s="1008" t="s">
        <v>115</v>
      </c>
      <c r="I595" s="1070" t="s">
        <v>1002</v>
      </c>
      <c r="J595" s="1168" t="s">
        <v>2067</v>
      </c>
      <c r="K595" s="1077" t="s">
        <v>2993</v>
      </c>
      <c r="L595" s="1000"/>
      <c r="M595" s="501" t="s">
        <v>3673</v>
      </c>
      <c r="N595" s="677" t="s">
        <v>365</v>
      </c>
      <c r="O595" s="666"/>
      <c r="P595" s="666"/>
      <c r="Q595" s="1000" t="s">
        <v>799</v>
      </c>
      <c r="R595" s="586" t="s">
        <v>299</v>
      </c>
      <c r="S595" s="1093" t="s">
        <v>2085</v>
      </c>
      <c r="T595" s="659" t="s">
        <v>801</v>
      </c>
      <c r="U595" s="1094">
        <v>26431</v>
      </c>
      <c r="V595" s="659">
        <f ca="1">DATEDIF('41.6월마스터취합파일(Before)'!$U595,TODAY(),"Y")</f>
        <v>53</v>
      </c>
      <c r="W595" s="1095" t="s">
        <v>2086</v>
      </c>
      <c r="X595" s="659" t="s">
        <v>778</v>
      </c>
      <c r="Y595" s="659" t="s">
        <v>792</v>
      </c>
      <c r="Z595" s="1095" t="s">
        <v>744</v>
      </c>
      <c r="AA595" s="1095" t="s">
        <v>744</v>
      </c>
      <c r="AB595" s="1095" t="s">
        <v>1921</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582</v>
      </c>
      <c r="D596" s="659" t="s">
        <v>1071</v>
      </c>
      <c r="E596" s="659">
        <f t="shared" si="6"/>
        <v>536</v>
      </c>
      <c r="F596" s="659"/>
      <c r="G596" s="659" t="s">
        <v>3668</v>
      </c>
      <c r="H596" s="1008" t="s">
        <v>115</v>
      </c>
      <c r="I596" s="1070" t="s">
        <v>1002</v>
      </c>
      <c r="J596" s="1169" t="s">
        <v>1071</v>
      </c>
      <c r="K596" s="1011" t="s">
        <v>726</v>
      </c>
      <c r="L596" s="1153" t="s">
        <v>3001</v>
      </c>
      <c r="M596" s="711" t="s">
        <v>3674</v>
      </c>
      <c r="N596" s="677"/>
      <c r="O596" s="666" t="s">
        <v>390</v>
      </c>
      <c r="P596" s="666"/>
      <c r="Q596" s="1000"/>
      <c r="R596" s="493" t="s">
        <v>285</v>
      </c>
      <c r="S596" s="677" t="s">
        <v>3076</v>
      </c>
      <c r="T596" s="659"/>
      <c r="U596" s="678"/>
      <c r="V596" s="659">
        <f ca="1">DATEDIF('41.6월마스터취합파일(Before)'!$U596,TODAY(),"Y")</f>
        <v>126</v>
      </c>
      <c r="W596" s="659"/>
      <c r="X596" s="659"/>
      <c r="Y596" s="659"/>
      <c r="Z596" s="659"/>
      <c r="AA596" s="659"/>
      <c r="AB596" s="659"/>
      <c r="AC596" s="659" t="s">
        <v>1012</v>
      </c>
      <c r="AD596" s="659"/>
      <c r="AE596" s="659"/>
      <c r="AF596" s="992"/>
      <c r="AG596" s="992"/>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583</v>
      </c>
      <c r="D597" s="1092" t="s">
        <v>3079</v>
      </c>
      <c r="E597" s="659">
        <f t="shared" si="6"/>
        <v>537</v>
      </c>
      <c r="F597" s="659" t="s">
        <v>688</v>
      </c>
      <c r="G597" s="659" t="s">
        <v>3668</v>
      </c>
      <c r="H597" s="1008" t="s">
        <v>115</v>
      </c>
      <c r="I597" s="1070" t="s">
        <v>1002</v>
      </c>
      <c r="J597" s="1168" t="s">
        <v>1071</v>
      </c>
      <c r="K597" s="1011" t="s">
        <v>726</v>
      </c>
      <c r="L597" s="1000"/>
      <c r="M597" s="534" t="s">
        <v>3674</v>
      </c>
      <c r="N597" s="677" t="s">
        <v>365</v>
      </c>
      <c r="O597" s="666"/>
      <c r="P597" s="666"/>
      <c r="Q597" s="1000" t="s">
        <v>799</v>
      </c>
      <c r="R597" s="587" t="s">
        <v>604</v>
      </c>
      <c r="S597" s="1093" t="s">
        <v>3080</v>
      </c>
      <c r="T597" s="659" t="s">
        <v>801</v>
      </c>
      <c r="U597" s="1094">
        <v>21767</v>
      </c>
      <c r="V597" s="659">
        <f ca="1">DATEDIF('41.6월마스터취합파일(Before)'!$U597,TODAY(),"Y")</f>
        <v>66</v>
      </c>
      <c r="W597" s="1095" t="s">
        <v>3081</v>
      </c>
      <c r="X597" s="659" t="s">
        <v>778</v>
      </c>
      <c r="Y597" s="659" t="s">
        <v>792</v>
      </c>
      <c r="Z597" s="1095" t="s">
        <v>676</v>
      </c>
      <c r="AA597" s="1095" t="s">
        <v>676</v>
      </c>
      <c r="AB597" s="1095" t="s">
        <v>1110</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584</v>
      </c>
      <c r="D598" s="1092" t="s">
        <v>3082</v>
      </c>
      <c r="E598" s="659">
        <f t="shared" si="6"/>
        <v>538</v>
      </c>
      <c r="F598" s="659" t="s">
        <v>688</v>
      </c>
      <c r="G598" s="659" t="s">
        <v>3668</v>
      </c>
      <c r="H598" s="1008" t="s">
        <v>115</v>
      </c>
      <c r="I598" s="1070" t="s">
        <v>1002</v>
      </c>
      <c r="J598" s="1168" t="s">
        <v>1071</v>
      </c>
      <c r="K598" s="1011" t="s">
        <v>726</v>
      </c>
      <c r="L598" s="1000"/>
      <c r="M598" s="534" t="s">
        <v>3674</v>
      </c>
      <c r="N598" s="677" t="s">
        <v>365</v>
      </c>
      <c r="O598" s="666"/>
      <c r="P598" s="666"/>
      <c r="Q598" s="1000" t="s">
        <v>799</v>
      </c>
      <c r="R598" s="587" t="s">
        <v>619</v>
      </c>
      <c r="S598" s="1093" t="s">
        <v>3083</v>
      </c>
      <c r="T598" s="659" t="s">
        <v>801</v>
      </c>
      <c r="U598" s="1094">
        <v>21805</v>
      </c>
      <c r="V598" s="659">
        <f ca="1">DATEDIF('41.6월마스터취합파일(Before)'!$U598,TODAY(),"Y")</f>
        <v>66</v>
      </c>
      <c r="W598" s="1095" t="s">
        <v>3084</v>
      </c>
      <c r="X598" s="659" t="s">
        <v>778</v>
      </c>
      <c r="Y598" s="659" t="s">
        <v>792</v>
      </c>
      <c r="Z598" s="1095" t="s">
        <v>676</v>
      </c>
      <c r="AA598" s="1095" t="s">
        <v>676</v>
      </c>
      <c r="AB598" s="1095" t="s">
        <v>1037</v>
      </c>
      <c r="AC598" s="659"/>
      <c r="AD598" s="659"/>
      <c r="AE598" s="659" t="s">
        <v>1313</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585</v>
      </c>
      <c r="D599" s="1092" t="s">
        <v>3085</v>
      </c>
      <c r="E599" s="659">
        <f t="shared" si="6"/>
        <v>539</v>
      </c>
      <c r="F599" s="659" t="s">
        <v>688</v>
      </c>
      <c r="G599" s="659" t="s">
        <v>3668</v>
      </c>
      <c r="H599" s="1008" t="s">
        <v>115</v>
      </c>
      <c r="I599" s="1070" t="s">
        <v>1002</v>
      </c>
      <c r="J599" s="1168" t="s">
        <v>1071</v>
      </c>
      <c r="K599" s="1011" t="s">
        <v>726</v>
      </c>
      <c r="L599" s="1000"/>
      <c r="M599" s="534" t="s">
        <v>3674</v>
      </c>
      <c r="N599" s="677" t="s">
        <v>365</v>
      </c>
      <c r="O599" s="666"/>
      <c r="P599" s="666"/>
      <c r="Q599" s="1000" t="s">
        <v>799</v>
      </c>
      <c r="R599" s="587" t="s">
        <v>632</v>
      </c>
      <c r="S599" s="1093" t="s">
        <v>3086</v>
      </c>
      <c r="T599" s="659" t="s">
        <v>801</v>
      </c>
      <c r="U599" s="1094">
        <v>22122</v>
      </c>
      <c r="V599" s="659">
        <f ca="1">DATEDIF('41.6월마스터취합파일(Before)'!$U599,TODAY(),"Y")</f>
        <v>65</v>
      </c>
      <c r="W599" s="1095" t="s">
        <v>3087</v>
      </c>
      <c r="X599" s="659" t="s">
        <v>778</v>
      </c>
      <c r="Y599" s="659" t="s">
        <v>792</v>
      </c>
      <c r="Z599" s="1095" t="s">
        <v>676</v>
      </c>
      <c r="AA599" s="1095" t="s">
        <v>676</v>
      </c>
      <c r="AB599" s="1095" t="s">
        <v>1258</v>
      </c>
      <c r="AC599" s="659"/>
      <c r="AD599" s="659"/>
      <c r="AE599" s="659" t="s">
        <v>1313</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586</v>
      </c>
      <c r="D600" s="1092" t="s">
        <v>3088</v>
      </c>
      <c r="E600" s="659">
        <f t="shared" si="6"/>
        <v>540</v>
      </c>
      <c r="F600" s="659" t="s">
        <v>688</v>
      </c>
      <c r="G600" s="659" t="s">
        <v>3668</v>
      </c>
      <c r="H600" s="1008" t="s">
        <v>115</v>
      </c>
      <c r="I600" s="1070" t="s">
        <v>1002</v>
      </c>
      <c r="J600" s="1168" t="s">
        <v>1071</v>
      </c>
      <c r="K600" s="1011" t="s">
        <v>726</v>
      </c>
      <c r="L600" s="1000"/>
      <c r="M600" s="534" t="s">
        <v>3674</v>
      </c>
      <c r="N600" s="677" t="s">
        <v>365</v>
      </c>
      <c r="O600" s="666"/>
      <c r="P600" s="666"/>
      <c r="Q600" s="1000" t="s">
        <v>799</v>
      </c>
      <c r="R600" s="587" t="s">
        <v>646</v>
      </c>
      <c r="S600" s="1093" t="s">
        <v>3089</v>
      </c>
      <c r="T600" s="659" t="s">
        <v>801</v>
      </c>
      <c r="U600" s="1094">
        <v>23390</v>
      </c>
      <c r="V600" s="659">
        <f ca="1">DATEDIF('41.6월마스터취합파일(Before)'!$U600,TODAY(),"Y")</f>
        <v>62</v>
      </c>
      <c r="W600" s="1095" t="s">
        <v>3090</v>
      </c>
      <c r="X600" s="659" t="s">
        <v>778</v>
      </c>
      <c r="Y600" s="659" t="s">
        <v>792</v>
      </c>
      <c r="Z600" s="1095" t="s">
        <v>676</v>
      </c>
      <c r="AA600" s="1095" t="s">
        <v>676</v>
      </c>
      <c r="AB600" s="1095" t="s">
        <v>3091</v>
      </c>
      <c r="AC600" s="659"/>
      <c r="AD600" s="659"/>
      <c r="AE600" s="659" t="s">
        <v>1313</v>
      </c>
      <c r="AF600" s="992"/>
      <c r="AG600" s="992" t="s">
        <v>688</v>
      </c>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587</v>
      </c>
      <c r="D601" s="1092" t="s">
        <v>3075</v>
      </c>
      <c r="E601" s="659">
        <f t="shared" si="6"/>
        <v>541</v>
      </c>
      <c r="F601" s="659" t="s">
        <v>688</v>
      </c>
      <c r="G601" s="659" t="s">
        <v>3668</v>
      </c>
      <c r="H601" s="1008" t="s">
        <v>115</v>
      </c>
      <c r="I601" s="1070" t="s">
        <v>1002</v>
      </c>
      <c r="J601" s="1168" t="s">
        <v>1071</v>
      </c>
      <c r="K601" s="1011" t="s">
        <v>726</v>
      </c>
      <c r="L601" s="1000"/>
      <c r="M601" s="534" t="s">
        <v>3674</v>
      </c>
      <c r="N601" s="677" t="s">
        <v>365</v>
      </c>
      <c r="O601" s="666"/>
      <c r="P601" s="666"/>
      <c r="Q601" s="1000" t="s">
        <v>799</v>
      </c>
      <c r="R601" s="587" t="s">
        <v>589</v>
      </c>
      <c r="S601" s="1093" t="s">
        <v>3077</v>
      </c>
      <c r="T601" s="659" t="s">
        <v>801</v>
      </c>
      <c r="U601" s="1094">
        <v>26069</v>
      </c>
      <c r="V601" s="659">
        <f ca="1">DATEDIF('41.6월마스터취합파일(Before)'!$U601,TODAY(),"Y")</f>
        <v>54</v>
      </c>
      <c r="W601" s="1095" t="s">
        <v>3078</v>
      </c>
      <c r="X601" s="659" t="s">
        <v>778</v>
      </c>
      <c r="Y601" s="659" t="s">
        <v>792</v>
      </c>
      <c r="Z601" s="1095" t="s">
        <v>676</v>
      </c>
      <c r="AA601" s="1095" t="s">
        <v>676</v>
      </c>
      <c r="AB601" s="1095" t="s">
        <v>1037</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588</v>
      </c>
      <c r="D602" s="1092" t="s">
        <v>3092</v>
      </c>
      <c r="E602" s="659">
        <f t="shared" si="6"/>
        <v>542</v>
      </c>
      <c r="F602" s="659" t="s">
        <v>688</v>
      </c>
      <c r="G602" s="659" t="s">
        <v>3668</v>
      </c>
      <c r="H602" s="1008" t="s">
        <v>115</v>
      </c>
      <c r="I602" s="1070" t="s">
        <v>1002</v>
      </c>
      <c r="J602" s="1168" t="s">
        <v>1071</v>
      </c>
      <c r="K602" s="1011" t="s">
        <v>726</v>
      </c>
      <c r="L602" s="1000"/>
      <c r="M602" s="534" t="s">
        <v>3674</v>
      </c>
      <c r="N602" s="677" t="s">
        <v>365</v>
      </c>
      <c r="O602" s="666"/>
      <c r="P602" s="666"/>
      <c r="Q602" s="1000" t="s">
        <v>799</v>
      </c>
      <c r="R602" s="587" t="s">
        <v>658</v>
      </c>
      <c r="S602" s="1093" t="s">
        <v>3093</v>
      </c>
      <c r="T602" s="659" t="s">
        <v>801</v>
      </c>
      <c r="U602" s="1094">
        <v>26671</v>
      </c>
      <c r="V602" s="659">
        <f ca="1">DATEDIF('41.6월마스터취합파일(Before)'!$U602,TODAY(),"Y")</f>
        <v>53</v>
      </c>
      <c r="W602" s="1095" t="s">
        <v>3094</v>
      </c>
      <c r="X602" s="659" t="s">
        <v>778</v>
      </c>
      <c r="Y602" s="659" t="s">
        <v>792</v>
      </c>
      <c r="Z602" s="1095" t="s">
        <v>676</v>
      </c>
      <c r="AA602" s="1095" t="s">
        <v>676</v>
      </c>
      <c r="AB602" s="1095" t="s">
        <v>1037</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589</v>
      </c>
      <c r="D603" s="659" t="s">
        <v>1751</v>
      </c>
      <c r="E603" s="659">
        <f t="shared" si="6"/>
        <v>542</v>
      </c>
      <c r="F603" s="659"/>
      <c r="G603" s="659" t="s">
        <v>3668</v>
      </c>
      <c r="H603" s="1008" t="s">
        <v>115</v>
      </c>
      <c r="I603" s="1070" t="s">
        <v>1002</v>
      </c>
      <c r="J603" s="1168" t="s">
        <v>1751</v>
      </c>
      <c r="K603" s="1011" t="s">
        <v>726</v>
      </c>
      <c r="L603" s="1101"/>
      <c r="M603" s="493" t="s">
        <v>3675</v>
      </c>
      <c r="N603" s="677"/>
      <c r="O603" s="666" t="s">
        <v>390</v>
      </c>
      <c r="P603" s="666" t="s">
        <v>69</v>
      </c>
      <c r="Q603" s="1000"/>
      <c r="R603" s="493" t="s">
        <v>223</v>
      </c>
      <c r="S603" s="677" t="s">
        <v>1752</v>
      </c>
      <c r="T603" s="659" t="s">
        <v>801</v>
      </c>
      <c r="U603" s="678">
        <v>20911</v>
      </c>
      <c r="V603" s="659">
        <f ca="1">DATEDIF('41.6월마스터취합파일(Before)'!$U603,TODAY(),"Y")</f>
        <v>68</v>
      </c>
      <c r="W603" s="659"/>
      <c r="X603" s="659"/>
      <c r="Y603" s="659"/>
      <c r="Z603" s="659"/>
      <c r="AA603" s="659"/>
      <c r="AB603" s="659"/>
      <c r="AC603" s="659" t="s">
        <v>1012</v>
      </c>
      <c r="AD603" s="659"/>
      <c r="AE603" s="659"/>
      <c r="AF603" s="992"/>
      <c r="AG603" s="992"/>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590</v>
      </c>
      <c r="D604" s="1092" t="s">
        <v>1839</v>
      </c>
      <c r="E604" s="659">
        <f t="shared" si="6"/>
        <v>543</v>
      </c>
      <c r="F604" s="659" t="s">
        <v>688</v>
      </c>
      <c r="G604" s="659" t="s">
        <v>3668</v>
      </c>
      <c r="H604" s="1008" t="s">
        <v>115</v>
      </c>
      <c r="I604" s="1070" t="s">
        <v>1002</v>
      </c>
      <c r="J604" s="1168" t="s">
        <v>1751</v>
      </c>
      <c r="K604" s="1011" t="s">
        <v>726</v>
      </c>
      <c r="L604" s="1000"/>
      <c r="M604" s="514" t="s">
        <v>3675</v>
      </c>
      <c r="N604" s="677" t="s">
        <v>365</v>
      </c>
      <c r="O604" s="666"/>
      <c r="P604" s="666"/>
      <c r="Q604" s="1000" t="s">
        <v>799</v>
      </c>
      <c r="R604" s="587" t="s">
        <v>478</v>
      </c>
      <c r="S604" s="1093" t="s">
        <v>1840</v>
      </c>
      <c r="T604" s="659" t="s">
        <v>801</v>
      </c>
      <c r="U604" s="1094">
        <v>21826</v>
      </c>
      <c r="V604" s="659">
        <f ca="1">DATEDIF('41.6월마스터취합파일(Before)'!$U604,TODAY(),"Y")</f>
        <v>66</v>
      </c>
      <c r="W604" s="1095" t="s">
        <v>1841</v>
      </c>
      <c r="X604" s="659" t="s">
        <v>778</v>
      </c>
      <c r="Y604" s="659" t="s">
        <v>792</v>
      </c>
      <c r="Z604" s="1095" t="s">
        <v>1842</v>
      </c>
      <c r="AA604" s="1095" t="s">
        <v>1842</v>
      </c>
      <c r="AB604" s="1095" t="s">
        <v>1843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591</v>
      </c>
      <c r="D605" s="1092" t="s">
        <v>1819</v>
      </c>
      <c r="E605" s="659">
        <f t="shared" si="6"/>
        <v>544</v>
      </c>
      <c r="F605" s="659" t="s">
        <v>688</v>
      </c>
      <c r="G605" s="659" t="s">
        <v>3668</v>
      </c>
      <c r="H605" s="1008" t="s">
        <v>115</v>
      </c>
      <c r="I605" s="1070" t="s">
        <v>1002</v>
      </c>
      <c r="J605" s="1168" t="s">
        <v>1751</v>
      </c>
      <c r="K605" s="1011" t="s">
        <v>726</v>
      </c>
      <c r="L605" s="1000"/>
      <c r="M605" s="514" t="s">
        <v>3675</v>
      </c>
      <c r="N605" s="677" t="s">
        <v>365</v>
      </c>
      <c r="O605" s="666"/>
      <c r="P605" s="666"/>
      <c r="Q605" s="1000" t="s">
        <v>799</v>
      </c>
      <c r="R605" s="587" t="s">
        <v>396</v>
      </c>
      <c r="S605" s="1093" t="s">
        <v>1820</v>
      </c>
      <c r="T605" s="659" t="s">
        <v>801</v>
      </c>
      <c r="U605" s="1094">
        <v>22722</v>
      </c>
      <c r="V605" s="659">
        <f ca="1">DATEDIF('41.6월마스터취합파일(Before)'!$U605,TODAY(),"Y")</f>
        <v>63</v>
      </c>
      <c r="W605" s="1095" t="s">
        <v>1821</v>
      </c>
      <c r="X605" s="659" t="s">
        <v>778</v>
      </c>
      <c r="Y605" s="659" t="s">
        <v>792</v>
      </c>
      <c r="Z605" s="1095" t="s">
        <v>846</v>
      </c>
      <c r="AA605" s="1095" t="s">
        <v>846</v>
      </c>
      <c r="AB605" s="1095" t="s">
        <v>1822</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592</v>
      </c>
      <c r="D606" s="1092" t="s">
        <v>1836</v>
      </c>
      <c r="E606" s="659">
        <f t="shared" si="6"/>
        <v>545</v>
      </c>
      <c r="F606" s="659" t="s">
        <v>688</v>
      </c>
      <c r="G606" s="659" t="s">
        <v>3668</v>
      </c>
      <c r="H606" s="1008" t="s">
        <v>115</v>
      </c>
      <c r="I606" s="1070" t="s">
        <v>1002</v>
      </c>
      <c r="J606" s="1168" t="s">
        <v>1751</v>
      </c>
      <c r="K606" s="1011" t="s">
        <v>726</v>
      </c>
      <c r="L606" s="1000"/>
      <c r="M606" s="518" t="s">
        <v>3675</v>
      </c>
      <c r="N606" s="677" t="s">
        <v>365</v>
      </c>
      <c r="O606" s="666"/>
      <c r="P606" s="666"/>
      <c r="Q606" s="1000" t="s">
        <v>799</v>
      </c>
      <c r="R606" s="556" t="s">
        <v>496</v>
      </c>
      <c r="S606" s="1093" t="s">
        <v>1837</v>
      </c>
      <c r="T606" s="659" t="s">
        <v>801</v>
      </c>
      <c r="U606" s="1094">
        <v>26312</v>
      </c>
      <c r="V606" s="659">
        <f ca="1">DATEDIF('41.6월마스터취합파일(Before)'!$U606,TODAY(),"Y")</f>
        <v>54</v>
      </c>
      <c r="W606" s="1095" t="s">
        <v>1838</v>
      </c>
      <c r="X606" s="659" t="s">
        <v>778</v>
      </c>
      <c r="Y606" s="659" t="s">
        <v>792</v>
      </c>
      <c r="Z606" s="1095" t="s">
        <v>846</v>
      </c>
      <c r="AA606" s="1095" t="s">
        <v>846</v>
      </c>
      <c r="AB606" s="1095" t="s">
        <v>1835</v>
      </c>
      <c r="AC606" s="659"/>
      <c r="AD606" s="659"/>
      <c r="AE606" s="659" t="s">
        <v>1313</v>
      </c>
      <c r="AF606" s="992"/>
      <c r="AG606" s="992" t="s">
        <v>688</v>
      </c>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593</v>
      </c>
      <c r="D607" s="659" t="s">
        <v>1425</v>
      </c>
      <c r="E607" s="659">
        <f t="shared" si="6"/>
        <v>545</v>
      </c>
      <c r="F607" s="659"/>
      <c r="G607" s="659" t="s">
        <v>3668</v>
      </c>
      <c r="H607" s="1008" t="s">
        <v>115</v>
      </c>
      <c r="I607" s="1070" t="s">
        <v>1002</v>
      </c>
      <c r="J607" s="1168" t="s">
        <v>1425</v>
      </c>
      <c r="K607" s="1011" t="s">
        <v>726</v>
      </c>
      <c r="L607" s="1101"/>
      <c r="M607" s="526" t="s">
        <v>3676</v>
      </c>
      <c r="N607" s="677"/>
      <c r="O607" s="666" t="s">
        <v>197</v>
      </c>
      <c r="P607" s="666"/>
      <c r="Q607" s="1000"/>
      <c r="R607" s="793" t="s">
        <v>289</v>
      </c>
      <c r="S607" s="677" t="s">
        <v>1426</v>
      </c>
      <c r="T607" s="659" t="s">
        <v>801</v>
      </c>
      <c r="U607" s="678">
        <v>20911</v>
      </c>
      <c r="V607" s="659">
        <f ca="1">DATEDIF('41.6월마스터취합파일(Before)'!$U607,TODAY(),"Y")</f>
        <v>68</v>
      </c>
      <c r="W607" s="659"/>
      <c r="X607" s="659"/>
      <c r="Y607" s="659"/>
      <c r="Z607" s="659"/>
      <c r="AA607" s="659"/>
      <c r="AB607" s="659"/>
      <c r="AC607" s="659" t="s">
        <v>1012</v>
      </c>
      <c r="AD607" s="659"/>
      <c r="AE607" s="659"/>
      <c r="AF607" s="992"/>
      <c r="AG607" s="992"/>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594</v>
      </c>
      <c r="D608" s="1092" t="s">
        <v>1672</v>
      </c>
      <c r="E608" s="659">
        <f t="shared" si="6"/>
        <v>546</v>
      </c>
      <c r="F608" s="659" t="s">
        <v>688</v>
      </c>
      <c r="G608" s="659" t="s">
        <v>3668</v>
      </c>
      <c r="H608" s="1008" t="s">
        <v>115</v>
      </c>
      <c r="I608" s="1070" t="s">
        <v>1002</v>
      </c>
      <c r="J608" s="1168" t="s">
        <v>1425</v>
      </c>
      <c r="K608" s="1011" t="s">
        <v>726</v>
      </c>
      <c r="L608" s="1000"/>
      <c r="M608" s="534" t="s">
        <v>3676</v>
      </c>
      <c r="N608" s="677" t="s">
        <v>365</v>
      </c>
      <c r="O608" s="666"/>
      <c r="P608" s="666"/>
      <c r="Q608" s="1000" t="s">
        <v>799</v>
      </c>
      <c r="R608" s="587" t="s">
        <v>392</v>
      </c>
      <c r="S608" s="1093" t="s">
        <v>1673</v>
      </c>
      <c r="T608" s="659" t="s">
        <v>801</v>
      </c>
      <c r="U608" s="1094">
        <v>27988</v>
      </c>
      <c r="V608" s="659">
        <f ca="1">DATEDIF('41.6월마스터취합파일(Before)'!$U608,TODAY(),"Y")</f>
        <v>49</v>
      </c>
      <c r="W608" s="1095" t="s">
        <v>1674</v>
      </c>
      <c r="X608" s="659" t="s">
        <v>778</v>
      </c>
      <c r="Y608" s="659" t="s">
        <v>792</v>
      </c>
      <c r="Z608" s="1095" t="s">
        <v>676</v>
      </c>
      <c r="AA608" s="1095" t="s">
        <v>676</v>
      </c>
      <c r="AB608" s="1095" t="s">
        <v>1254</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595</v>
      </c>
      <c r="D609" s="1092" t="s">
        <v>1665</v>
      </c>
      <c r="E609" s="659">
        <f t="shared" si="6"/>
        <v>547</v>
      </c>
      <c r="F609" s="659" t="s">
        <v>688</v>
      </c>
      <c r="G609" s="659" t="s">
        <v>3668</v>
      </c>
      <c r="H609" s="1008" t="s">
        <v>115</v>
      </c>
      <c r="I609" s="1070" t="s">
        <v>1002</v>
      </c>
      <c r="J609" s="1168" t="s">
        <v>1425</v>
      </c>
      <c r="K609" s="1011" t="s">
        <v>726</v>
      </c>
      <c r="L609" s="1000"/>
      <c r="M609" s="534" t="s">
        <v>3676</v>
      </c>
      <c r="N609" s="677" t="s">
        <v>365</v>
      </c>
      <c r="O609" s="666"/>
      <c r="P609" s="666"/>
      <c r="Q609" s="1000" t="s">
        <v>799</v>
      </c>
      <c r="R609" s="587" t="s">
        <v>414</v>
      </c>
      <c r="S609" s="1093" t="s">
        <v>1667</v>
      </c>
      <c r="T609" s="659" t="s">
        <v>801</v>
      </c>
      <c r="U609" s="1094">
        <v>30325</v>
      </c>
      <c r="V609" s="659">
        <f ca="1">DATEDIF('41.6월마스터취합파일(Before)'!$U609,TODAY(),"Y")</f>
        <v>43</v>
      </c>
      <c r="W609" s="1095" t="s">
        <v>1668</v>
      </c>
      <c r="X609" s="659" t="s">
        <v>778</v>
      </c>
      <c r="Y609" s="659" t="s">
        <v>792</v>
      </c>
      <c r="Z609" s="1095" t="s">
        <v>676</v>
      </c>
      <c r="AA609" s="1095" t="s">
        <v>676</v>
      </c>
      <c r="AB609" s="1095" t="s">
        <v>1229</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596</v>
      </c>
      <c r="D610" s="1092" t="s">
        <v>1675</v>
      </c>
      <c r="E610" s="659">
        <f t="shared" si="6"/>
        <v>548</v>
      </c>
      <c r="F610" s="659" t="s">
        <v>688</v>
      </c>
      <c r="G610" s="659" t="s">
        <v>3668</v>
      </c>
      <c r="H610" s="1008" t="s">
        <v>115</v>
      </c>
      <c r="I610" s="1070" t="s">
        <v>1002</v>
      </c>
      <c r="J610" s="1168" t="s">
        <v>1425</v>
      </c>
      <c r="K610" s="1011" t="s">
        <v>726</v>
      </c>
      <c r="L610" s="1000"/>
      <c r="M610" s="534" t="s">
        <v>3676</v>
      </c>
      <c r="N610" s="677" t="s">
        <v>365</v>
      </c>
      <c r="O610" s="666"/>
      <c r="P610" s="666"/>
      <c r="Q610" s="1000" t="s">
        <v>799</v>
      </c>
      <c r="R610" s="587" t="s">
        <v>435</v>
      </c>
      <c r="S610" s="1093" t="s">
        <v>1676</v>
      </c>
      <c r="T610" s="659" t="s">
        <v>801</v>
      </c>
      <c r="U610" s="1094">
        <v>30447</v>
      </c>
      <c r="V610" s="659">
        <f ca="1">DATEDIF('41.6월마스터취합파일(Before)'!$U610,TODAY(),"Y")</f>
        <v>42</v>
      </c>
      <c r="W610" s="1095" t="s">
        <v>1677</v>
      </c>
      <c r="X610" s="659" t="s">
        <v>778</v>
      </c>
      <c r="Y610" s="659" t="s">
        <v>792</v>
      </c>
      <c r="Z610" s="1095" t="s">
        <v>676</v>
      </c>
      <c r="AA610" s="1095" t="s">
        <v>676</v>
      </c>
      <c r="AB610" s="1095" t="s">
        <v>1678</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597</v>
      </c>
      <c r="D611" s="1092" t="s">
        <v>1666</v>
      </c>
      <c r="E611" s="659">
        <f t="shared" si="6"/>
        <v>549</v>
      </c>
      <c r="F611" s="659" t="s">
        <v>688</v>
      </c>
      <c r="G611" s="659" t="s">
        <v>3668</v>
      </c>
      <c r="H611" s="1008" t="s">
        <v>115</v>
      </c>
      <c r="I611" s="1070" t="s">
        <v>1002</v>
      </c>
      <c r="J611" s="1168" t="s">
        <v>1425</v>
      </c>
      <c r="K611" s="1011" t="s">
        <v>726</v>
      </c>
      <c r="L611" s="1000"/>
      <c r="M611" s="534" t="s">
        <v>3676</v>
      </c>
      <c r="N611" s="677" t="s">
        <v>365</v>
      </c>
      <c r="O611" s="666"/>
      <c r="P611" s="666"/>
      <c r="Q611" s="1000" t="s">
        <v>799</v>
      </c>
      <c r="R611" s="556" t="s">
        <v>457</v>
      </c>
      <c r="S611" s="1093" t="s">
        <v>1670</v>
      </c>
      <c r="T611" s="659" t="s">
        <v>801</v>
      </c>
      <c r="U611" s="1094">
        <v>30826</v>
      </c>
      <c r="V611" s="659">
        <f ca="1">DATEDIF('41.6월마스터취합파일(Before)'!$U611,TODAY(),"Y")</f>
        <v>41</v>
      </c>
      <c r="W611" s="1095" t="s">
        <v>1671</v>
      </c>
      <c r="X611" s="659" t="s">
        <v>778</v>
      </c>
      <c r="Y611" s="659" t="s">
        <v>792</v>
      </c>
      <c r="Z611" s="1095" t="s">
        <v>676</v>
      </c>
      <c r="AA611" s="1095" t="s">
        <v>676</v>
      </c>
      <c r="AB611" s="1095" t="s">
        <v>1037</v>
      </c>
      <c r="AC611" s="659"/>
      <c r="AD611" s="659"/>
      <c r="AE611" s="659" t="s">
        <v>1313</v>
      </c>
      <c r="AF611" s="992"/>
      <c r="AG611" s="992" t="s">
        <v>688</v>
      </c>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598</v>
      </c>
      <c r="D612" s="659" t="s">
        <v>1324</v>
      </c>
      <c r="E612" s="659">
        <f t="shared" si="6"/>
        <v>549</v>
      </c>
      <c r="F612" s="659"/>
      <c r="G612" s="659" t="s">
        <v>3668</v>
      </c>
      <c r="H612" s="1008" t="s">
        <v>115</v>
      </c>
      <c r="I612" s="1070" t="s">
        <v>1002</v>
      </c>
      <c r="J612" s="1169" t="s">
        <v>1324</v>
      </c>
      <c r="K612" s="1011" t="s">
        <v>726</v>
      </c>
      <c r="L612" s="1086"/>
      <c r="M612" s="514" t="s">
        <v>3677</v>
      </c>
      <c r="N612" s="677"/>
      <c r="O612" s="666" t="s">
        <v>390</v>
      </c>
      <c r="P612" s="666"/>
      <c r="Q612" s="1000"/>
      <c r="R612" s="621" t="s">
        <v>380</v>
      </c>
      <c r="S612" s="677"/>
      <c r="T612" s="659"/>
      <c r="U612" s="678"/>
      <c r="V612" s="659">
        <f ca="1">DATEDIF('41.6월마스터취합파일(Before)'!$U612,TODAY(),"Y")</f>
        <v>126</v>
      </c>
      <c r="W612" s="659"/>
      <c r="X612" s="659"/>
      <c r="Y612" s="659"/>
      <c r="Z612" s="659"/>
      <c r="AA612" s="659"/>
      <c r="AB612" s="659"/>
      <c r="AC612" s="659" t="s">
        <v>1012</v>
      </c>
      <c r="AD612" s="659"/>
      <c r="AE612" s="659"/>
      <c r="AF612" s="992"/>
      <c r="AG612" s="992"/>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599</v>
      </c>
      <c r="D613" s="1092" t="s">
        <v>1611</v>
      </c>
      <c r="E613" s="659">
        <f t="shared" si="6"/>
        <v>550</v>
      </c>
      <c r="F613" s="659" t="s">
        <v>688</v>
      </c>
      <c r="G613" s="659" t="s">
        <v>3668</v>
      </c>
      <c r="H613" s="1008" t="s">
        <v>115</v>
      </c>
      <c r="I613" s="1070" t="s">
        <v>1002</v>
      </c>
      <c r="J613" s="1168" t="s">
        <v>1324</v>
      </c>
      <c r="K613" s="1011" t="s">
        <v>726</v>
      </c>
      <c r="L613" s="460"/>
      <c r="M613" s="514" t="s">
        <v>3677</v>
      </c>
      <c r="N613" s="677" t="s">
        <v>365</v>
      </c>
      <c r="O613" s="666"/>
      <c r="P613" s="666"/>
      <c r="Q613" s="1000" t="s">
        <v>799</v>
      </c>
      <c r="R613" s="587" t="s">
        <v>522</v>
      </c>
      <c r="S613" s="1093" t="s">
        <v>1612</v>
      </c>
      <c r="T613" s="659" t="s">
        <v>801</v>
      </c>
      <c r="U613" s="1094">
        <v>33658</v>
      </c>
      <c r="V613" s="659">
        <f ca="1">DATEDIF('41.6월마스터취합파일(Before)'!$U613,TODAY(),"Y")</f>
        <v>33</v>
      </c>
      <c r="W613" s="1095" t="s">
        <v>1613</v>
      </c>
      <c r="X613" s="659" t="s">
        <v>778</v>
      </c>
      <c r="Y613" s="659" t="s">
        <v>792</v>
      </c>
      <c r="Z613" s="1095" t="s">
        <v>274</v>
      </c>
      <c r="AA613" s="1095" t="s">
        <v>274</v>
      </c>
      <c r="AB613" s="1095" t="s">
        <v>1614</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600</v>
      </c>
      <c r="D614" s="1092" t="s">
        <v>1580</v>
      </c>
      <c r="E614" s="659">
        <f t="shared" si="6"/>
        <v>551</v>
      </c>
      <c r="F614" s="659" t="s">
        <v>688</v>
      </c>
      <c r="G614" s="659" t="s">
        <v>3668</v>
      </c>
      <c r="H614" s="1008" t="s">
        <v>115</v>
      </c>
      <c r="I614" s="1070" t="s">
        <v>1002</v>
      </c>
      <c r="J614" s="1168" t="s">
        <v>1324</v>
      </c>
      <c r="K614" s="1011" t="s">
        <v>726</v>
      </c>
      <c r="L614" s="1170"/>
      <c r="M614" s="514" t="s">
        <v>3677</v>
      </c>
      <c r="N614" s="677" t="s">
        <v>365</v>
      </c>
      <c r="O614" s="666"/>
      <c r="P614" s="666"/>
      <c r="Q614" s="1000" t="s">
        <v>766</v>
      </c>
      <c r="R614" s="587" t="s">
        <v>413</v>
      </c>
      <c r="S614" s="1093" t="s">
        <v>1585</v>
      </c>
      <c r="T614" s="659" t="s">
        <v>801</v>
      </c>
      <c r="U614" s="1094">
        <v>38170</v>
      </c>
      <c r="V614" s="659">
        <f ca="1">DATEDIF('41.6월마스터취합파일(Before)'!$U614,TODAY(),"Y")</f>
        <v>21</v>
      </c>
      <c r="W614" s="1095" t="s">
        <v>1586</v>
      </c>
      <c r="X614" s="659" t="s">
        <v>778</v>
      </c>
      <c r="Y614" s="659" t="s">
        <v>792</v>
      </c>
      <c r="Z614" s="1095" t="s">
        <v>676</v>
      </c>
      <c r="AA614" s="1095" t="s">
        <v>676</v>
      </c>
      <c r="AB614" s="1095" t="s">
        <v>1374</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601</v>
      </c>
      <c r="D615" s="1092" t="s">
        <v>1737</v>
      </c>
      <c r="E615" s="659">
        <f t="shared" si="6"/>
        <v>552</v>
      </c>
      <c r="F615" s="659" t="s">
        <v>680</v>
      </c>
      <c r="G615" s="659" t="s">
        <v>3668</v>
      </c>
      <c r="H615" s="1008" t="s">
        <v>115</v>
      </c>
      <c r="I615" s="1070" t="s">
        <v>1002</v>
      </c>
      <c r="J615" s="1168" t="s">
        <v>1324</v>
      </c>
      <c r="K615" s="1011" t="s">
        <v>726</v>
      </c>
      <c r="L615" s="1170"/>
      <c r="M615" s="514" t="s">
        <v>3677</v>
      </c>
      <c r="N615" s="677" t="s">
        <v>365</v>
      </c>
      <c r="O615" s="666"/>
      <c r="P615" s="666"/>
      <c r="Q615" s="1171" t="s">
        <v>1617</v>
      </c>
      <c r="R615" s="556" t="s">
        <v>477</v>
      </c>
      <c r="S615" s="1093" t="s">
        <v>1738</v>
      </c>
      <c r="T615" s="659" t="s">
        <v>731</v>
      </c>
      <c r="U615" s="1094">
        <v>39065</v>
      </c>
      <c r="V615" s="659">
        <f ca="1">DATEDIF('41.6월마스터취합파일(Before)'!$U615,TODAY(),"Y")</f>
        <v>19</v>
      </c>
      <c r="W615" s="1095" t="s">
        <v>1739</v>
      </c>
      <c r="X615" s="659" t="s">
        <v>778</v>
      </c>
      <c r="Y615" s="659" t="s">
        <v>792</v>
      </c>
      <c r="Z615" s="1095" t="s">
        <v>676</v>
      </c>
      <c r="AA615" s="1095" t="s">
        <v>676</v>
      </c>
      <c r="AB615" s="1095" t="s">
        <v>1110</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602</v>
      </c>
      <c r="D616" s="659" t="s">
        <v>2315</v>
      </c>
      <c r="E616" s="659">
        <f t="shared" si="6"/>
        <v>552</v>
      </c>
      <c r="F616" s="659"/>
      <c r="G616" s="659" t="s">
        <v>3668</v>
      </c>
      <c r="H616" s="1008" t="s">
        <v>115</v>
      </c>
      <c r="I616" s="1070" t="s">
        <v>1002</v>
      </c>
      <c r="J616" s="1169" t="s">
        <v>2315</v>
      </c>
      <c r="K616" s="1011" t="s">
        <v>726</v>
      </c>
      <c r="L616" s="1086"/>
      <c r="M616" s="711" t="s">
        <v>3678</v>
      </c>
      <c r="N616" s="677"/>
      <c r="O616" s="666" t="s">
        <v>197</v>
      </c>
      <c r="P616" s="666"/>
      <c r="Q616" s="1000"/>
      <c r="R616" s="621" t="s">
        <v>387</v>
      </c>
      <c r="S616" s="677"/>
      <c r="T616" s="659"/>
      <c r="U616" s="678"/>
      <c r="V616" s="659">
        <f ca="1">DATEDIF('41.6월마스터취합파일(Before)'!$U616,TODAY(),"Y")</f>
        <v>126</v>
      </c>
      <c r="W616" s="659"/>
      <c r="X616" s="659" t="s">
        <v>778</v>
      </c>
      <c r="Y616" s="659" t="s">
        <v>792</v>
      </c>
      <c r="Z616" s="659"/>
      <c r="AA616" s="659"/>
      <c r="AB616" s="659"/>
      <c r="AC616" s="659" t="s">
        <v>1012</v>
      </c>
      <c r="AD616" s="659"/>
      <c r="AE616" s="659"/>
      <c r="AF616" s="992"/>
      <c r="AG616" s="992"/>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603</v>
      </c>
      <c r="D617" s="1092" t="s">
        <v>2353</v>
      </c>
      <c r="E617" s="659">
        <f t="shared" si="6"/>
        <v>553</v>
      </c>
      <c r="F617" s="659" t="s">
        <v>688</v>
      </c>
      <c r="G617" s="659" t="s">
        <v>3668</v>
      </c>
      <c r="H617" s="1008" t="s">
        <v>115</v>
      </c>
      <c r="I617" s="1070" t="s">
        <v>1002</v>
      </c>
      <c r="J617" s="1168" t="s">
        <v>2315</v>
      </c>
      <c r="K617" s="1011" t="s">
        <v>726</v>
      </c>
      <c r="L617" s="1170"/>
      <c r="M617" s="519" t="s">
        <v>3678</v>
      </c>
      <c r="N617" s="677" t="s">
        <v>365</v>
      </c>
      <c r="O617" s="666"/>
      <c r="P617" s="666"/>
      <c r="Q617" s="1000" t="s">
        <v>799</v>
      </c>
      <c r="R617" s="587" t="s">
        <v>403</v>
      </c>
      <c r="S617" s="1093" t="s">
        <v>2354</v>
      </c>
      <c r="T617" s="659" t="s">
        <v>801</v>
      </c>
      <c r="U617" s="1094">
        <v>33996</v>
      </c>
      <c r="V617" s="659">
        <f ca="1">DATEDIF('41.6월마스터취합파일(Before)'!$U617,TODAY(),"Y")</f>
        <v>33</v>
      </c>
      <c r="W617" s="1095" t="s">
        <v>2355</v>
      </c>
      <c r="X617" s="659" t="s">
        <v>778</v>
      </c>
      <c r="Y617" s="659" t="s">
        <v>792</v>
      </c>
      <c r="Z617" s="1095" t="s">
        <v>744</v>
      </c>
      <c r="AA617" s="1095" t="s">
        <v>744</v>
      </c>
      <c r="AB617" s="1095" t="s">
        <v>2356</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604</v>
      </c>
      <c r="D618" s="1092" t="s">
        <v>2357</v>
      </c>
      <c r="E618" s="659">
        <f t="shared" si="6"/>
        <v>554</v>
      </c>
      <c r="F618" s="659" t="s">
        <v>688</v>
      </c>
      <c r="G618" s="659" t="s">
        <v>3668</v>
      </c>
      <c r="H618" s="1008" t="s">
        <v>115</v>
      </c>
      <c r="I618" s="1070" t="s">
        <v>1002</v>
      </c>
      <c r="J618" s="1168" t="s">
        <v>2315</v>
      </c>
      <c r="K618" s="1011" t="s">
        <v>726</v>
      </c>
      <c r="L618" s="1170"/>
      <c r="M618" s="519" t="s">
        <v>3678</v>
      </c>
      <c r="N618" s="677" t="s">
        <v>365</v>
      </c>
      <c r="O618" s="666"/>
      <c r="P618" s="666"/>
      <c r="Q618" s="1000" t="s">
        <v>766</v>
      </c>
      <c r="R618" s="587" t="s">
        <v>424</v>
      </c>
      <c r="S618" s="1093" t="s">
        <v>2358</v>
      </c>
      <c r="T618" s="659" t="s">
        <v>801</v>
      </c>
      <c r="U618" s="1094">
        <v>35880</v>
      </c>
      <c r="V618" s="659">
        <f ca="1">DATEDIF('41.6월마스터취합파일(Before)'!$U618,TODAY(),"Y")</f>
        <v>27</v>
      </c>
      <c r="W618" s="1095" t="s">
        <v>2359</v>
      </c>
      <c r="X618" s="659" t="s">
        <v>778</v>
      </c>
      <c r="Y618" s="659" t="s">
        <v>792</v>
      </c>
      <c r="Z618" s="1095" t="s">
        <v>740</v>
      </c>
      <c r="AA618" s="1095" t="s">
        <v>1235</v>
      </c>
      <c r="AB618" s="1095" t="s">
        <v>2360</v>
      </c>
      <c r="AC618" s="659"/>
      <c r="AD618" s="659"/>
      <c r="AE618" s="659" t="s">
        <v>1313</v>
      </c>
      <c r="AF618" s="992"/>
      <c r="AG618" s="992" t="s">
        <v>688</v>
      </c>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605</v>
      </c>
      <c r="D619" s="1092" t="s">
        <v>2361</v>
      </c>
      <c r="E619" s="659">
        <f t="shared" si="6"/>
        <v>555</v>
      </c>
      <c r="F619" s="659" t="s">
        <v>688</v>
      </c>
      <c r="G619" s="659" t="s">
        <v>3668</v>
      </c>
      <c r="H619" s="1008" t="s">
        <v>115</v>
      </c>
      <c r="I619" s="1070" t="s">
        <v>1002</v>
      </c>
      <c r="J619" s="1168" t="s">
        <v>2315</v>
      </c>
      <c r="K619" s="1011" t="s">
        <v>726</v>
      </c>
      <c r="L619" s="1170"/>
      <c r="M619" s="519" t="s">
        <v>3678</v>
      </c>
      <c r="N619" s="677" t="s">
        <v>365</v>
      </c>
      <c r="O619" s="666"/>
      <c r="P619" s="666"/>
      <c r="Q619" s="1000" t="s">
        <v>766</v>
      </c>
      <c r="R619" s="556" t="s">
        <v>445</v>
      </c>
      <c r="S619" s="1093" t="s">
        <v>2362</v>
      </c>
      <c r="T619" s="659" t="s">
        <v>801</v>
      </c>
      <c r="U619" s="1094">
        <v>36847</v>
      </c>
      <c r="V619" s="659">
        <f ca="1">DATEDIF('41.6월마스터취합파일(Before)'!$U619,TODAY(),"Y")</f>
        <v>25</v>
      </c>
      <c r="W619" s="1095" t="s">
        <v>2363</v>
      </c>
      <c r="X619" s="659" t="s">
        <v>778</v>
      </c>
      <c r="Y619" s="659" t="s">
        <v>792</v>
      </c>
      <c r="Z619" s="1095" t="s">
        <v>744</v>
      </c>
      <c r="AA619" s="1095" t="s">
        <v>1235</v>
      </c>
      <c r="AB619" s="1095" t="s">
        <v>2364</v>
      </c>
      <c r="AC619" s="659"/>
      <c r="AD619" s="659"/>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606</v>
      </c>
      <c r="D620" s="659" t="s">
        <v>2220</v>
      </c>
      <c r="E620" s="659">
        <f t="shared" si="6"/>
        <v>555</v>
      </c>
      <c r="F620" s="659"/>
      <c r="G620" s="659" t="s">
        <v>3668</v>
      </c>
      <c r="H620" s="1008" t="s">
        <v>115</v>
      </c>
      <c r="I620" s="1070" t="s">
        <v>1002</v>
      </c>
      <c r="J620" s="1168" t="s">
        <v>2220</v>
      </c>
      <c r="K620" s="1011" t="s">
        <v>726</v>
      </c>
      <c r="L620" s="1086"/>
      <c r="M620" s="711" t="s">
        <v>3679</v>
      </c>
      <c r="N620" s="677"/>
      <c r="O620" s="666" t="s">
        <v>197</v>
      </c>
      <c r="P620" s="666"/>
      <c r="Q620" s="1000"/>
      <c r="R620" s="621" t="s">
        <v>2223</v>
      </c>
      <c r="S620" s="677"/>
      <c r="T620" s="659"/>
      <c r="U620" s="678"/>
      <c r="V620" s="659">
        <f ca="1">DATEDIF('41.6월마스터취합파일(Before)'!$U620,TODAY(),"Y")</f>
        <v>126</v>
      </c>
      <c r="W620" s="659"/>
      <c r="X620" s="659"/>
      <c r="Y620" s="659"/>
      <c r="Z620" s="659"/>
      <c r="AA620" s="659"/>
      <c r="AB620" s="659"/>
      <c r="AC620" s="659" t="s">
        <v>1012</v>
      </c>
      <c r="AD620" s="659"/>
      <c r="AE620" s="659"/>
      <c r="AF620" s="992"/>
      <c r="AG620" s="992"/>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607</v>
      </c>
      <c r="D621" s="1092" t="s">
        <v>2255</v>
      </c>
      <c r="E621" s="659">
        <f t="shared" si="6"/>
        <v>556</v>
      </c>
      <c r="F621" s="659" t="s">
        <v>688</v>
      </c>
      <c r="G621" s="659" t="s">
        <v>3668</v>
      </c>
      <c r="H621" s="1008" t="s">
        <v>115</v>
      </c>
      <c r="I621" s="1070" t="s">
        <v>1002</v>
      </c>
      <c r="J621" s="1168" t="s">
        <v>2220</v>
      </c>
      <c r="K621" s="1011" t="s">
        <v>726</v>
      </c>
      <c r="L621" s="1170"/>
      <c r="M621" s="534" t="s">
        <v>3679</v>
      </c>
      <c r="N621" s="677" t="s">
        <v>365</v>
      </c>
      <c r="O621" s="666"/>
      <c r="P621" s="666"/>
      <c r="Q621" s="1000" t="s">
        <v>766</v>
      </c>
      <c r="R621" s="587" t="s">
        <v>524</v>
      </c>
      <c r="S621" s="1093" t="s">
        <v>2256</v>
      </c>
      <c r="T621" s="659" t="s">
        <v>801</v>
      </c>
      <c r="U621" s="1094">
        <v>37194</v>
      </c>
      <c r="V621" s="659">
        <f ca="1">DATEDIF('41.6월마스터취합파일(Before)'!$U621,TODAY(),"Y")</f>
        <v>24</v>
      </c>
      <c r="W621" s="1095" t="s">
        <v>2257</v>
      </c>
      <c r="X621" s="659" t="s">
        <v>778</v>
      </c>
      <c r="Y621" s="659" t="s">
        <v>792</v>
      </c>
      <c r="Z621" s="1095" t="s">
        <v>744</v>
      </c>
      <c r="AA621" s="1095" t="s">
        <v>744</v>
      </c>
      <c r="AB621" s="1095" t="s">
        <v>2155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608</v>
      </c>
      <c r="D622" s="1092" t="s">
        <v>2222</v>
      </c>
      <c r="E622" s="659">
        <f t="shared" si="6"/>
        <v>557</v>
      </c>
      <c r="F622" s="659" t="s">
        <v>688</v>
      </c>
      <c r="G622" s="659" t="s">
        <v>3668</v>
      </c>
      <c r="H622" s="1008" t="s">
        <v>115</v>
      </c>
      <c r="I622" s="1070" t="s">
        <v>1002</v>
      </c>
      <c r="J622" s="1168" t="s">
        <v>2220</v>
      </c>
      <c r="K622" s="1011" t="s">
        <v>726</v>
      </c>
      <c r="L622" s="1170"/>
      <c r="M622" s="534" t="s">
        <v>3679</v>
      </c>
      <c r="N622" s="677" t="s">
        <v>365</v>
      </c>
      <c r="O622" s="666"/>
      <c r="P622" s="666"/>
      <c r="Q622" s="1000" t="s">
        <v>766</v>
      </c>
      <c r="R622" s="587" t="s">
        <v>421</v>
      </c>
      <c r="S622" s="1093" t="s">
        <v>2231</v>
      </c>
      <c r="T622" s="659" t="s">
        <v>801</v>
      </c>
      <c r="U622" s="1094">
        <v>37883</v>
      </c>
      <c r="V622" s="659">
        <f ca="1">DATEDIF('41.6월마스터취합파일(Before)'!$U622,TODAY(),"Y")</f>
        <v>22</v>
      </c>
      <c r="W622" s="1095" t="s">
        <v>2232</v>
      </c>
      <c r="X622" s="659" t="s">
        <v>778</v>
      </c>
      <c r="Y622" s="659" t="s">
        <v>792</v>
      </c>
      <c r="Z622" s="1095" t="s">
        <v>676</v>
      </c>
      <c r="AA622" s="1095" t="s">
        <v>676</v>
      </c>
      <c r="AB622" s="1095" t="s">
        <v>1921</v>
      </c>
      <c r="AC622" s="659"/>
      <c r="AD622" s="659"/>
      <c r="AE622" s="659" t="s">
        <v>1313</v>
      </c>
      <c r="AF622" s="992"/>
      <c r="AG622" s="992" t="s">
        <v>688</v>
      </c>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609</v>
      </c>
      <c r="D623" s="1092" t="s">
        <v>2258</v>
      </c>
      <c r="E623" s="659">
        <f t="shared" si="6"/>
        <v>558</v>
      </c>
      <c r="F623" s="659" t="s">
        <v>680</v>
      </c>
      <c r="G623" s="659" t="s">
        <v>3668</v>
      </c>
      <c r="H623" s="1008" t="s">
        <v>115</v>
      </c>
      <c r="I623" s="1070" t="s">
        <v>1002</v>
      </c>
      <c r="J623" s="1168" t="s">
        <v>2220</v>
      </c>
      <c r="K623" s="1011" t="s">
        <v>726</v>
      </c>
      <c r="L623" s="1170"/>
      <c r="M623" s="534" t="s">
        <v>3679</v>
      </c>
      <c r="N623" s="677" t="s">
        <v>365</v>
      </c>
      <c r="O623" s="666"/>
      <c r="P623" s="666"/>
      <c r="Q623" s="1171" t="s">
        <v>1617</v>
      </c>
      <c r="R623" s="556" t="s">
        <v>535</v>
      </c>
      <c r="S623" s="1093" t="s">
        <v>2259</v>
      </c>
      <c r="T623" s="659" t="s">
        <v>801</v>
      </c>
      <c r="U623" s="1094">
        <v>39601</v>
      </c>
      <c r="V623" s="659">
        <f ca="1">DATEDIF('41.6월마스터취합파일(Before)'!$U623,TODAY(),"Y")</f>
        <v>17</v>
      </c>
      <c r="W623" s="1095" t="s">
        <v>2260</v>
      </c>
      <c r="X623" s="659" t="s">
        <v>778</v>
      </c>
      <c r="Y623" s="659" t="s">
        <v>792</v>
      </c>
      <c r="Z623" s="1095" t="s">
        <v>744</v>
      </c>
      <c r="AA623" s="1095" t="s">
        <v>744</v>
      </c>
      <c r="AB623" s="1095" t="s">
        <v>2261</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610</v>
      </c>
      <c r="D624" s="659" t="s">
        <v>2156</v>
      </c>
      <c r="E624" s="659">
        <f t="shared" si="6"/>
        <v>558</v>
      </c>
      <c r="F624" s="659"/>
      <c r="G624" s="659" t="s">
        <v>3668</v>
      </c>
      <c r="H624" s="1008" t="s">
        <v>115</v>
      </c>
      <c r="I624" s="1070" t="s">
        <v>1002</v>
      </c>
      <c r="J624" s="1168" t="s">
        <v>2156</v>
      </c>
      <c r="K624" s="1011" t="s">
        <v>726</v>
      </c>
      <c r="L624" s="1086"/>
      <c r="M624" s="493" t="s">
        <v>3680</v>
      </c>
      <c r="N624" s="677"/>
      <c r="O624" s="666" t="s">
        <v>197</v>
      </c>
      <c r="P624" s="666"/>
      <c r="Q624" s="1000"/>
      <c r="R624" s="621" t="s">
        <v>384</v>
      </c>
      <c r="S624" s="677" t="s">
        <v>2158</v>
      </c>
      <c r="T624" s="659"/>
      <c r="U624" s="678"/>
      <c r="V624" s="659">
        <f ca="1">DATEDIF('41.6월마스터취합파일(Before)'!$U624,TODAY(),"Y")</f>
        <v>126</v>
      </c>
      <c r="W624" s="659"/>
      <c r="X624" s="659"/>
      <c r="Y624" s="659"/>
      <c r="Z624" s="659"/>
      <c r="AA624" s="659"/>
      <c r="AB624" s="659"/>
      <c r="AC624" s="659" t="s">
        <v>1012</v>
      </c>
      <c r="AD624" s="659"/>
      <c r="AE624" s="659"/>
      <c r="AF624" s="992"/>
      <c r="AG624" s="992"/>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611</v>
      </c>
      <c r="D625" s="1092" t="s">
        <v>2189</v>
      </c>
      <c r="E625" s="659">
        <f t="shared" si="6"/>
        <v>559</v>
      </c>
      <c r="F625" s="659" t="s">
        <v>680</v>
      </c>
      <c r="G625" s="659" t="s">
        <v>3668</v>
      </c>
      <c r="H625" s="1008" t="s">
        <v>115</v>
      </c>
      <c r="I625" s="1070" t="s">
        <v>1002</v>
      </c>
      <c r="J625" s="1168" t="s">
        <v>2156</v>
      </c>
      <c r="K625" s="1011" t="s">
        <v>726</v>
      </c>
      <c r="L625" s="1170"/>
      <c r="M625" s="534" t="s">
        <v>3680</v>
      </c>
      <c r="N625" s="677" t="s">
        <v>365</v>
      </c>
      <c r="O625" s="666"/>
      <c r="P625" s="666"/>
      <c r="Q625" s="1171" t="s">
        <v>1617</v>
      </c>
      <c r="R625" s="587" t="s">
        <v>534</v>
      </c>
      <c r="S625" s="1126" t="s">
        <v>2190</v>
      </c>
      <c r="T625" s="659" t="s">
        <v>731</v>
      </c>
      <c r="U625" s="1094">
        <v>39093</v>
      </c>
      <c r="V625" s="659">
        <f ca="1">DATEDIF('41.6월마스터취합파일(Before)'!$U625,TODAY(),"Y")</f>
        <v>19</v>
      </c>
      <c r="W625" s="1095" t="s">
        <v>2191</v>
      </c>
      <c r="X625" s="659" t="s">
        <v>778</v>
      </c>
      <c r="Y625" s="659" t="s">
        <v>792</v>
      </c>
      <c r="Z625" s="1095" t="s">
        <v>676</v>
      </c>
      <c r="AA625" s="1095" t="s">
        <v>676</v>
      </c>
      <c r="AB625" s="1095" t="s">
        <v>1401</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612</v>
      </c>
      <c r="D626" s="1092" t="s">
        <v>2192</v>
      </c>
      <c r="E626" s="659">
        <f t="shared" si="6"/>
        <v>560</v>
      </c>
      <c r="F626" s="659" t="s">
        <v>680</v>
      </c>
      <c r="G626" s="659" t="s">
        <v>3668</v>
      </c>
      <c r="H626" s="1008" t="s">
        <v>115</v>
      </c>
      <c r="I626" s="1070" t="s">
        <v>1002</v>
      </c>
      <c r="J626" s="1168" t="s">
        <v>2156</v>
      </c>
      <c r="K626" s="1011" t="s">
        <v>726</v>
      </c>
      <c r="L626" s="1071"/>
      <c r="M626" s="518" t="s">
        <v>3680</v>
      </c>
      <c r="N626" s="677" t="s">
        <v>365</v>
      </c>
      <c r="O626" s="1008"/>
      <c r="P626" s="1008"/>
      <c r="Q626" s="1171" t="s">
        <v>1617</v>
      </c>
      <c r="R626" s="556" t="s">
        <v>543</v>
      </c>
      <c r="S626" s="1093" t="s">
        <v>2193</v>
      </c>
      <c r="T626" s="659" t="s">
        <v>731</v>
      </c>
      <c r="U626" s="1094">
        <v>40221</v>
      </c>
      <c r="V626" s="659">
        <f ca="1">DATEDIF('41.6월마스터취합파일(Before)'!$U626,TODAY(),"Y")</f>
        <v>15</v>
      </c>
      <c r="W626" s="1095" t="s">
        <v>2194</v>
      </c>
      <c r="X626" s="659" t="s">
        <v>778</v>
      </c>
      <c r="Y626" s="659" t="s">
        <v>792</v>
      </c>
      <c r="Z626" s="1095" t="s">
        <v>740</v>
      </c>
      <c r="AA626" s="1095" t="s">
        <v>740</v>
      </c>
      <c r="AB626" s="1095" t="s">
        <v>1750</v>
      </c>
      <c r="AC626" s="1008"/>
      <c r="AD626" s="1008"/>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c r="D627" s="1092"/>
      <c r="E627" s="659"/>
      <c r="F627" s="659"/>
      <c r="G627" s="659"/>
      <c r="H627" s="1008"/>
      <c r="I627" s="1070"/>
      <c r="J627" s="1168"/>
      <c r="K627" s="1011"/>
      <c r="L627" s="1071"/>
      <c r="M627" s="518"/>
      <c r="N627" s="677"/>
      <c r="O627" s="1008"/>
      <c r="P627" s="1008"/>
      <c r="Q627" s="1171"/>
      <c r="R627" s="1172"/>
      <c r="S627" s="1093"/>
      <c r="T627" s="1173"/>
      <c r="U627" s="1172"/>
      <c r="V627" s="1173"/>
      <c r="W627" s="1172"/>
      <c r="X627" s="659"/>
      <c r="Y627" s="659"/>
      <c r="Z627" s="1095"/>
      <c r="AA627" s="1095"/>
      <c r="AB627" s="1095"/>
      <c r="AC627" s="1008"/>
      <c r="AD627" s="1008"/>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1</v>
      </c>
      <c r="D628" s="1092"/>
      <c r="E628" s="659">
        <f t="shared" ref="E628:E685" si="7">SUBTOTAL(103,$Q$15:Q628)</f>
        <v>560</v>
      </c>
      <c r="F628" s="659" t="s">
        <v>688</v>
      </c>
      <c r="G628" s="659"/>
      <c r="H628" s="1008" t="s">
        <v>115</v>
      </c>
      <c r="I628" s="1070" t="s">
        <v>1002</v>
      </c>
      <c r="J628" s="1168"/>
      <c r="K628" s="1011" t="s">
        <v>726</v>
      </c>
      <c r="L628" s="1071"/>
      <c r="M628" s="518"/>
      <c r="N628" s="677" t="s">
        <v>365</v>
      </c>
      <c r="O628" s="1008"/>
      <c r="P628" s="1008"/>
      <c r="Q628" s="1171"/>
      <c r="R628" s="1093"/>
      <c r="S628" s="1093"/>
      <c r="T628" s="1093"/>
      <c r="U628" s="1093"/>
      <c r="V628" s="1093"/>
      <c r="W628" s="1093"/>
      <c r="X628" s="659" t="s">
        <v>778</v>
      </c>
      <c r="Y628" s="659" t="s">
        <v>792</v>
      </c>
      <c r="Z628" s="1095"/>
      <c r="AA628" s="1095"/>
      <c r="AB628" s="1095"/>
      <c r="AC628" s="1008"/>
      <c r="AD628" s="1008"/>
      <c r="AE628" s="659" t="s">
        <v>982</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2</v>
      </c>
      <c r="D629" s="1092"/>
      <c r="E629" s="659">
        <f t="shared" si="7"/>
        <v>560</v>
      </c>
      <c r="F629" s="659" t="s">
        <v>688</v>
      </c>
      <c r="G629" s="659"/>
      <c r="H629" s="1008" t="s">
        <v>115</v>
      </c>
      <c r="I629" s="1070" t="s">
        <v>3683</v>
      </c>
      <c r="J629" s="1168"/>
      <c r="K629" s="1011" t="s">
        <v>726</v>
      </c>
      <c r="L629" s="1071"/>
      <c r="M629" s="518"/>
      <c r="N629" s="677" t="s">
        <v>365</v>
      </c>
      <c r="O629" s="1008"/>
      <c r="P629" s="1008"/>
      <c r="Q629" s="1171"/>
      <c r="R629" s="1093"/>
      <c r="S629" s="1093"/>
      <c r="T629" s="1093"/>
      <c r="U629" s="1093"/>
      <c r="V629" s="1093"/>
      <c r="W629" s="1093"/>
      <c r="X629" s="659" t="s">
        <v>778</v>
      </c>
      <c r="Y629" s="659" t="s">
        <v>792</v>
      </c>
      <c r="Z629" s="1095"/>
      <c r="AA629" s="1095"/>
      <c r="AB629" s="1095"/>
      <c r="AC629" s="1008"/>
      <c r="AD629" s="1008"/>
      <c r="AE629" s="659" t="s">
        <v>982</v>
      </c>
      <c r="AF629" s="992"/>
      <c r="AG629" s="992" t="s">
        <v>688</v>
      </c>
      <c r="AH629" s="457"/>
      <c r="AI629" s="457"/>
      <c r="AJ629" s="457"/>
      <c r="AK629" s="457"/>
      <c r="AL629" s="457"/>
      <c r="AM629" s="457"/>
      <c r="AN629" s="457"/>
      <c r="AO629" s="457"/>
      <c r="AP629" s="457"/>
      <c r="AQ629" s="457"/>
      <c r="AR629" s="457"/>
      <c r="AS629" s="457"/>
      <c r="AT629" s="457"/>
      <c r="AU629" s="457"/>
      <c r="AV629" s="457"/>
      <c r="AW629" s="457"/>
      <c r="AX629" s="457"/>
      <c r="AY629" s="457"/>
    </row>
    <row r="630" spans="1:51" ht="15.75" customHeight="1">
      <c r="A630" s="457"/>
      <c r="B630" s="456"/>
      <c r="C630" s="659">
        <v>3</v>
      </c>
      <c r="D630" s="1092"/>
      <c r="E630" s="659">
        <f t="shared" si="7"/>
        <v>560</v>
      </c>
      <c r="F630" s="659" t="s">
        <v>688</v>
      </c>
      <c r="G630" s="659"/>
      <c r="H630" s="1008" t="s">
        <v>115</v>
      </c>
      <c r="I630" s="1070" t="s">
        <v>3684</v>
      </c>
      <c r="J630" s="1168"/>
      <c r="K630" s="1011" t="s">
        <v>726</v>
      </c>
      <c r="L630" s="1071"/>
      <c r="M630" s="518"/>
      <c r="N630" s="677" t="s">
        <v>365</v>
      </c>
      <c r="O630" s="1008"/>
      <c r="P630" s="1008"/>
      <c r="Q630" s="1171"/>
      <c r="R630" s="1093"/>
      <c r="S630" s="1093"/>
      <c r="T630" s="1093"/>
      <c r="U630" s="1093"/>
      <c r="V630" s="1093"/>
      <c r="W630" s="1093"/>
      <c r="X630" s="659" t="s">
        <v>778</v>
      </c>
      <c r="Y630" s="659" t="s">
        <v>792</v>
      </c>
      <c r="Z630" s="1095"/>
      <c r="AA630" s="1095"/>
      <c r="AB630" s="1095"/>
      <c r="AC630" s="1008"/>
      <c r="AD630" s="1008"/>
      <c r="AE630" s="659" t="s">
        <v>982</v>
      </c>
      <c r="AF630" s="992"/>
      <c r="AG630" s="992" t="s">
        <v>688</v>
      </c>
      <c r="AH630" s="457"/>
      <c r="AI630" s="457"/>
      <c r="AJ630" s="457"/>
      <c r="AK630" s="457"/>
      <c r="AL630" s="457"/>
      <c r="AM630" s="457"/>
      <c r="AN630" s="457"/>
      <c r="AO630" s="457"/>
      <c r="AP630" s="457"/>
      <c r="AQ630" s="457"/>
      <c r="AR630" s="457"/>
      <c r="AS630" s="457"/>
      <c r="AT630" s="457"/>
      <c r="AU630" s="457"/>
      <c r="AV630" s="457"/>
      <c r="AW630" s="457"/>
      <c r="AX630" s="457"/>
      <c r="AY630" s="457"/>
    </row>
    <row r="631" spans="1:51" ht="15.75" customHeight="1">
      <c r="A631" s="457"/>
      <c r="B631" s="456"/>
      <c r="C631" s="659">
        <v>4</v>
      </c>
      <c r="D631" s="1092"/>
      <c r="E631" s="659">
        <f t="shared" si="7"/>
        <v>560</v>
      </c>
      <c r="F631" s="659" t="s">
        <v>688</v>
      </c>
      <c r="G631" s="659"/>
      <c r="H631" s="1008" t="s">
        <v>115</v>
      </c>
      <c r="I631" s="1070" t="s">
        <v>3685</v>
      </c>
      <c r="J631" s="1168"/>
      <c r="K631" s="1011" t="s">
        <v>726</v>
      </c>
      <c r="L631" s="1071"/>
      <c r="M631" s="518"/>
      <c r="N631" s="677" t="s">
        <v>365</v>
      </c>
      <c r="O631" s="1008"/>
      <c r="P631" s="1008"/>
      <c r="Q631" s="1171"/>
      <c r="R631" s="1093"/>
      <c r="S631" s="1093"/>
      <c r="T631" s="1093"/>
      <c r="U631" s="1093"/>
      <c r="V631" s="1093"/>
      <c r="W631" s="1093"/>
      <c r="X631" s="659" t="s">
        <v>778</v>
      </c>
      <c r="Y631" s="659" t="s">
        <v>792</v>
      </c>
      <c r="Z631" s="1095"/>
      <c r="AA631" s="1095"/>
      <c r="AB631" s="1095"/>
      <c r="AC631" s="1008"/>
      <c r="AD631" s="1008"/>
      <c r="AE631" s="659" t="s">
        <v>982</v>
      </c>
      <c r="AF631" s="992"/>
      <c r="AG631" s="992" t="s">
        <v>688</v>
      </c>
      <c r="AH631" s="457"/>
      <c r="AI631" s="457"/>
      <c r="AJ631" s="457"/>
      <c r="AK631" s="457"/>
      <c r="AL631" s="457"/>
      <c r="AM631" s="457"/>
      <c r="AN631" s="457"/>
      <c r="AO631" s="457"/>
      <c r="AP631" s="457"/>
      <c r="AQ631" s="457"/>
      <c r="AR631" s="457"/>
      <c r="AS631" s="457"/>
      <c r="AT631" s="457"/>
      <c r="AU631" s="457"/>
      <c r="AV631" s="457"/>
      <c r="AW631" s="457"/>
      <c r="AX631" s="457"/>
      <c r="AY631" s="457"/>
    </row>
    <row r="632" spans="1:51" ht="15.75" customHeight="1">
      <c r="A632" s="457"/>
      <c r="B632" s="456"/>
      <c r="C632" s="659">
        <v>5</v>
      </c>
      <c r="D632" s="1092"/>
      <c r="E632" s="659">
        <f t="shared" si="7"/>
        <v>560</v>
      </c>
      <c r="F632" s="659" t="s">
        <v>688</v>
      </c>
      <c r="G632" s="659"/>
      <c r="H632" s="1008" t="s">
        <v>115</v>
      </c>
      <c r="I632" s="1070" t="s">
        <v>3686</v>
      </c>
      <c r="J632" s="1168"/>
      <c r="K632" s="1011" t="s">
        <v>726</v>
      </c>
      <c r="L632" s="1071"/>
      <c r="M632" s="518"/>
      <c r="N632" s="677" t="s">
        <v>365</v>
      </c>
      <c r="O632" s="1008"/>
      <c r="P632" s="1008"/>
      <c r="Q632" s="1171"/>
      <c r="R632" s="1093"/>
      <c r="S632" s="1093"/>
      <c r="T632" s="1093"/>
      <c r="U632" s="1093"/>
      <c r="V632" s="1093"/>
      <c r="W632" s="1093"/>
      <c r="X632" s="659" t="s">
        <v>778</v>
      </c>
      <c r="Y632" s="659" t="s">
        <v>792</v>
      </c>
      <c r="Z632" s="1095"/>
      <c r="AA632" s="1095"/>
      <c r="AB632" s="1095"/>
      <c r="AC632" s="1008"/>
      <c r="AD632" s="1008"/>
      <c r="AE632" s="659" t="s">
        <v>982</v>
      </c>
      <c r="AF632" s="992"/>
      <c r="AG632" s="992" t="s">
        <v>688</v>
      </c>
      <c r="AH632" s="457"/>
      <c r="AI632" s="457"/>
      <c r="AJ632" s="457"/>
      <c r="AK632" s="457"/>
      <c r="AL632" s="457"/>
      <c r="AM632" s="457"/>
      <c r="AN632" s="457"/>
      <c r="AO632" s="457"/>
      <c r="AP632" s="457"/>
      <c r="AQ632" s="457"/>
      <c r="AR632" s="457"/>
      <c r="AS632" s="457"/>
      <c r="AT632" s="457"/>
      <c r="AU632" s="457"/>
      <c r="AV632" s="457"/>
      <c r="AW632" s="457"/>
      <c r="AX632" s="457"/>
      <c r="AY632" s="457"/>
    </row>
    <row r="633" spans="1:51" ht="15.75" customHeight="1">
      <c r="A633" s="457"/>
      <c r="B633" s="456"/>
      <c r="C633" s="659">
        <v>6</v>
      </c>
      <c r="D633" s="1092"/>
      <c r="E633" s="659">
        <f t="shared" si="7"/>
        <v>560</v>
      </c>
      <c r="F633" s="659" t="s">
        <v>688</v>
      </c>
      <c r="G633" s="659"/>
      <c r="H633" s="1008" t="s">
        <v>115</v>
      </c>
      <c r="I633" s="1070" t="s">
        <v>3687</v>
      </c>
      <c r="J633" s="1168"/>
      <c r="K633" s="1011" t="s">
        <v>726</v>
      </c>
      <c r="L633" s="1071"/>
      <c r="M633" s="518"/>
      <c r="N633" s="677" t="s">
        <v>365</v>
      </c>
      <c r="O633" s="1008"/>
      <c r="P633" s="1008"/>
      <c r="Q633" s="1171"/>
      <c r="R633" s="1093"/>
      <c r="S633" s="1093"/>
      <c r="T633" s="1093"/>
      <c r="U633" s="1093"/>
      <c r="V633" s="1093"/>
      <c r="W633" s="1093"/>
      <c r="X633" s="659" t="s">
        <v>778</v>
      </c>
      <c r="Y633" s="659" t="s">
        <v>792</v>
      </c>
      <c r="Z633" s="1095"/>
      <c r="AA633" s="1095"/>
      <c r="AB633" s="1095"/>
      <c r="AC633" s="1008"/>
      <c r="AD633" s="1008"/>
      <c r="AE633" s="659" t="s">
        <v>982</v>
      </c>
      <c r="AF633" s="992"/>
      <c r="AG633" s="992" t="s">
        <v>688</v>
      </c>
      <c r="AH633" s="457"/>
      <c r="AI633" s="457"/>
      <c r="AJ633" s="457"/>
      <c r="AK633" s="457"/>
      <c r="AL633" s="457"/>
      <c r="AM633" s="457"/>
      <c r="AN633" s="457"/>
      <c r="AO633" s="457"/>
      <c r="AP633" s="457"/>
      <c r="AQ633" s="457"/>
      <c r="AR633" s="457"/>
      <c r="AS633" s="457"/>
      <c r="AT633" s="457"/>
      <c r="AU633" s="457"/>
      <c r="AV633" s="457"/>
      <c r="AW633" s="457"/>
      <c r="AX633" s="457"/>
      <c r="AY633" s="457"/>
    </row>
    <row r="634" spans="1:51" ht="15.75" customHeight="1">
      <c r="A634" s="457"/>
      <c r="B634" s="456"/>
      <c r="C634" s="659">
        <v>7</v>
      </c>
      <c r="D634" s="1092"/>
      <c r="E634" s="659">
        <f t="shared" si="7"/>
        <v>560</v>
      </c>
      <c r="F634" s="659" t="s">
        <v>688</v>
      </c>
      <c r="G634" s="659"/>
      <c r="H634" s="1008" t="s">
        <v>115</v>
      </c>
      <c r="I634" s="1070" t="s">
        <v>3689</v>
      </c>
      <c r="J634" s="1168"/>
      <c r="K634" s="1011" t="s">
        <v>726</v>
      </c>
      <c r="L634" s="1071"/>
      <c r="M634" s="518"/>
      <c r="N634" s="677" t="s">
        <v>365</v>
      </c>
      <c r="O634" s="1008"/>
      <c r="P634" s="1008"/>
      <c r="Q634" s="1171"/>
      <c r="R634" s="1093"/>
      <c r="S634" s="1093"/>
      <c r="T634" s="1093"/>
      <c r="U634" s="1093"/>
      <c r="V634" s="1093"/>
      <c r="W634" s="1093"/>
      <c r="X634" s="659" t="s">
        <v>778</v>
      </c>
      <c r="Y634" s="659" t="s">
        <v>792</v>
      </c>
      <c r="Z634" s="1095"/>
      <c r="AA634" s="1095"/>
      <c r="AB634" s="1095"/>
      <c r="AC634" s="1008"/>
      <c r="AD634" s="1008"/>
      <c r="AE634" s="659" t="s">
        <v>982</v>
      </c>
      <c r="AF634" s="992"/>
      <c r="AG634" s="992" t="s">
        <v>688</v>
      </c>
      <c r="AH634" s="457"/>
      <c r="AI634" s="457"/>
      <c r="AJ634" s="457"/>
      <c r="AK634" s="457"/>
      <c r="AL634" s="457"/>
      <c r="AM634" s="457"/>
      <c r="AN634" s="457"/>
      <c r="AO634" s="457"/>
      <c r="AP634" s="457"/>
      <c r="AQ634" s="457"/>
      <c r="AR634" s="457"/>
      <c r="AS634" s="457"/>
      <c r="AT634" s="457"/>
      <c r="AU634" s="457"/>
      <c r="AV634" s="457"/>
      <c r="AW634" s="457"/>
      <c r="AX634" s="457"/>
      <c r="AY634" s="457"/>
    </row>
    <row r="635" spans="1:51" ht="15.75" customHeight="1">
      <c r="A635" s="457"/>
      <c r="B635" s="456"/>
      <c r="C635" s="659">
        <v>8</v>
      </c>
      <c r="D635" s="1092"/>
      <c r="E635" s="659">
        <f t="shared" si="7"/>
        <v>560</v>
      </c>
      <c r="F635" s="659" t="s">
        <v>688</v>
      </c>
      <c r="G635" s="659"/>
      <c r="H635" s="1008" t="s">
        <v>115</v>
      </c>
      <c r="I635" s="1070" t="s">
        <v>4051</v>
      </c>
      <c r="J635" s="1168"/>
      <c r="K635" s="1011" t="s">
        <v>726</v>
      </c>
      <c r="L635" s="1071"/>
      <c r="M635" s="518"/>
      <c r="N635" s="677" t="s">
        <v>365</v>
      </c>
      <c r="O635" s="1008"/>
      <c r="P635" s="1008"/>
      <c r="Q635" s="1171"/>
      <c r="R635" s="1093"/>
      <c r="S635" s="1093"/>
      <c r="T635" s="1093"/>
      <c r="U635" s="1093"/>
      <c r="V635" s="1093"/>
      <c r="W635" s="1093"/>
      <c r="X635" s="659" t="s">
        <v>778</v>
      </c>
      <c r="Y635" s="659" t="s">
        <v>792</v>
      </c>
      <c r="Z635" s="1095"/>
      <c r="AA635" s="1095"/>
      <c r="AB635" s="1095"/>
      <c r="AC635" s="1008"/>
      <c r="AD635" s="1008"/>
      <c r="AE635" s="659" t="s">
        <v>982</v>
      </c>
      <c r="AF635" s="992"/>
      <c r="AG635" s="992" t="s">
        <v>688</v>
      </c>
      <c r="AH635" s="457"/>
      <c r="AI635" s="457"/>
      <c r="AJ635" s="457"/>
      <c r="AK635" s="457"/>
      <c r="AL635" s="457"/>
      <c r="AM635" s="457"/>
      <c r="AN635" s="457"/>
      <c r="AO635" s="457"/>
      <c r="AP635" s="457"/>
      <c r="AQ635" s="457"/>
      <c r="AR635" s="457"/>
      <c r="AS635" s="457"/>
      <c r="AT635" s="457"/>
      <c r="AU635" s="457"/>
      <c r="AV635" s="457"/>
      <c r="AW635" s="457"/>
      <c r="AX635" s="457"/>
      <c r="AY635" s="457"/>
    </row>
    <row r="636" spans="1:51" ht="15.75" customHeight="1">
      <c r="A636" s="457"/>
      <c r="B636" s="456"/>
      <c r="C636" s="659">
        <v>9</v>
      </c>
      <c r="D636" s="1092"/>
      <c r="E636" s="659">
        <f t="shared" si="7"/>
        <v>560</v>
      </c>
      <c r="F636" s="659" t="s">
        <v>688</v>
      </c>
      <c r="G636" s="659"/>
      <c r="H636" s="1008" t="s">
        <v>115</v>
      </c>
      <c r="I636" s="1070" t="s">
        <v>3690</v>
      </c>
      <c r="J636" s="1168"/>
      <c r="K636" s="1011" t="s">
        <v>726</v>
      </c>
      <c r="L636" s="1071"/>
      <c r="M636" s="518"/>
      <c r="N636" s="677" t="s">
        <v>365</v>
      </c>
      <c r="O636" s="1008"/>
      <c r="P636" s="1008"/>
      <c r="Q636" s="1171"/>
      <c r="R636" s="1093"/>
      <c r="S636" s="1093"/>
      <c r="T636" s="1093"/>
      <c r="U636" s="1093"/>
      <c r="V636" s="1093"/>
      <c r="W636" s="1093"/>
      <c r="X636" s="659" t="s">
        <v>778</v>
      </c>
      <c r="Y636" s="659" t="s">
        <v>792</v>
      </c>
      <c r="Z636" s="1095"/>
      <c r="AA636" s="1095"/>
      <c r="AB636" s="1095"/>
      <c r="AC636" s="1008"/>
      <c r="AD636" s="1008"/>
      <c r="AE636" s="659" t="s">
        <v>982</v>
      </c>
      <c r="AF636" s="992"/>
      <c r="AG636" s="992" t="s">
        <v>688</v>
      </c>
      <c r="AH636" s="457"/>
      <c r="AI636" s="457"/>
      <c r="AJ636" s="457"/>
      <c r="AK636" s="457"/>
      <c r="AL636" s="457"/>
      <c r="AM636" s="457"/>
      <c r="AN636" s="457"/>
      <c r="AO636" s="457"/>
      <c r="AP636" s="457"/>
      <c r="AQ636" s="457"/>
      <c r="AR636" s="457"/>
      <c r="AS636" s="457"/>
      <c r="AT636" s="457"/>
      <c r="AU636" s="457"/>
      <c r="AV636" s="457"/>
      <c r="AW636" s="457"/>
      <c r="AX636" s="457"/>
      <c r="AY636" s="457"/>
    </row>
    <row r="637" spans="1:51" ht="15.75" customHeight="1">
      <c r="A637" s="457"/>
      <c r="B637" s="456"/>
      <c r="C637" s="659">
        <v>10</v>
      </c>
      <c r="D637" s="1092"/>
      <c r="E637" s="659">
        <f t="shared" si="7"/>
        <v>560</v>
      </c>
      <c r="F637" s="659" t="s">
        <v>688</v>
      </c>
      <c r="G637" s="659"/>
      <c r="H637" s="1008" t="s">
        <v>115</v>
      </c>
      <c r="I637" s="1070" t="s">
        <v>4052</v>
      </c>
      <c r="J637" s="1168"/>
      <c r="K637" s="1011" t="s">
        <v>726</v>
      </c>
      <c r="L637" s="1071"/>
      <c r="M637" s="518"/>
      <c r="N637" s="677" t="s">
        <v>365</v>
      </c>
      <c r="O637" s="1008"/>
      <c r="P637" s="1008"/>
      <c r="Q637" s="1171"/>
      <c r="R637" s="1093"/>
      <c r="S637" s="1093"/>
      <c r="T637" s="1093"/>
      <c r="U637" s="1093"/>
      <c r="V637" s="1093"/>
      <c r="W637" s="1093"/>
      <c r="X637" s="659" t="s">
        <v>778</v>
      </c>
      <c r="Y637" s="659" t="s">
        <v>792</v>
      </c>
      <c r="Z637" s="1095"/>
      <c r="AA637" s="1095"/>
      <c r="AB637" s="1095"/>
      <c r="AC637" s="1008"/>
      <c r="AD637" s="1008"/>
      <c r="AE637" s="659" t="s">
        <v>982</v>
      </c>
      <c r="AF637" s="992"/>
      <c r="AG637" s="992" t="s">
        <v>688</v>
      </c>
      <c r="AH637" s="457"/>
      <c r="AI637" s="457"/>
      <c r="AJ637" s="457"/>
      <c r="AK637" s="457"/>
      <c r="AL637" s="457"/>
      <c r="AM637" s="457"/>
      <c r="AN637" s="457"/>
      <c r="AO637" s="457"/>
      <c r="AP637" s="457"/>
      <c r="AQ637" s="457"/>
      <c r="AR637" s="457"/>
      <c r="AS637" s="457"/>
      <c r="AT637" s="457"/>
      <c r="AU637" s="457"/>
      <c r="AV637" s="457"/>
      <c r="AW637" s="457"/>
      <c r="AX637" s="457"/>
      <c r="AY637" s="457"/>
    </row>
    <row r="638" spans="1:51" ht="15.75" customHeight="1">
      <c r="A638" s="457"/>
      <c r="B638" s="456"/>
      <c r="C638" s="659">
        <v>11</v>
      </c>
      <c r="D638" s="1092"/>
      <c r="E638" s="659">
        <f t="shared" si="7"/>
        <v>560</v>
      </c>
      <c r="F638" s="659" t="s">
        <v>688</v>
      </c>
      <c r="G638" s="659"/>
      <c r="H638" s="1008" t="s">
        <v>115</v>
      </c>
      <c r="I638" s="1070" t="s">
        <v>4053</v>
      </c>
      <c r="J638" s="1168"/>
      <c r="K638" s="1011" t="s">
        <v>726</v>
      </c>
      <c r="L638" s="1071"/>
      <c r="M638" s="518"/>
      <c r="N638" s="677" t="s">
        <v>365</v>
      </c>
      <c r="O638" s="1008"/>
      <c r="P638" s="1008"/>
      <c r="Q638" s="1171"/>
      <c r="R638" s="1093"/>
      <c r="S638" s="1093"/>
      <c r="T638" s="1093"/>
      <c r="U638" s="1093"/>
      <c r="V638" s="1093"/>
      <c r="W638" s="1093"/>
      <c r="X638" s="659" t="s">
        <v>778</v>
      </c>
      <c r="Y638" s="659" t="s">
        <v>792</v>
      </c>
      <c r="Z638" s="1095"/>
      <c r="AA638" s="1095"/>
      <c r="AB638" s="1095"/>
      <c r="AC638" s="1008"/>
      <c r="AD638" s="1008"/>
      <c r="AE638" s="659" t="s">
        <v>982</v>
      </c>
      <c r="AF638" s="992"/>
      <c r="AG638" s="992" t="s">
        <v>688</v>
      </c>
      <c r="AH638" s="457"/>
      <c r="AI638" s="457"/>
      <c r="AJ638" s="457"/>
      <c r="AK638" s="457"/>
      <c r="AL638" s="457"/>
      <c r="AM638" s="457"/>
      <c r="AN638" s="457"/>
      <c r="AO638" s="457"/>
      <c r="AP638" s="457"/>
      <c r="AQ638" s="457"/>
      <c r="AR638" s="457"/>
      <c r="AS638" s="457"/>
      <c r="AT638" s="457"/>
      <c r="AU638" s="457"/>
      <c r="AV638" s="457"/>
      <c r="AW638" s="457"/>
      <c r="AX638" s="457"/>
      <c r="AY638" s="457"/>
    </row>
    <row r="639" spans="1:51" ht="15.75" customHeight="1">
      <c r="A639" s="457"/>
      <c r="B639" s="456"/>
      <c r="C639" s="659">
        <v>12</v>
      </c>
      <c r="D639" s="1092"/>
      <c r="E639" s="659">
        <f t="shared" si="7"/>
        <v>560</v>
      </c>
      <c r="F639" s="659" t="s">
        <v>688</v>
      </c>
      <c r="G639" s="659"/>
      <c r="H639" s="1008" t="s">
        <v>115</v>
      </c>
      <c r="I639" s="1070" t="s">
        <v>3694</v>
      </c>
      <c r="J639" s="1168"/>
      <c r="K639" s="1011" t="s">
        <v>726</v>
      </c>
      <c r="L639" s="1071"/>
      <c r="M639" s="518"/>
      <c r="N639" s="677" t="s">
        <v>365</v>
      </c>
      <c r="O639" s="1008"/>
      <c r="P639" s="1008"/>
      <c r="Q639" s="1171"/>
      <c r="R639" s="1093"/>
      <c r="S639" s="1093"/>
      <c r="T639" s="1093"/>
      <c r="U639" s="1093"/>
      <c r="V639" s="1093"/>
      <c r="W639" s="1093"/>
      <c r="X639" s="659" t="s">
        <v>778</v>
      </c>
      <c r="Y639" s="659" t="s">
        <v>792</v>
      </c>
      <c r="Z639" s="1095"/>
      <c r="AA639" s="1095"/>
      <c r="AB639" s="1095"/>
      <c r="AC639" s="1008"/>
      <c r="AD639" s="1008"/>
      <c r="AE639" s="659" t="s">
        <v>982</v>
      </c>
      <c r="AF639" s="992"/>
      <c r="AG639" s="992" t="s">
        <v>688</v>
      </c>
      <c r="AH639" s="457"/>
      <c r="AI639" s="457"/>
      <c r="AJ639" s="457"/>
      <c r="AK639" s="457"/>
      <c r="AL639" s="457"/>
      <c r="AM639" s="457"/>
      <c r="AN639" s="457"/>
      <c r="AO639" s="457"/>
      <c r="AP639" s="457"/>
      <c r="AQ639" s="457"/>
      <c r="AR639" s="457"/>
      <c r="AS639" s="457"/>
      <c r="AT639" s="457"/>
      <c r="AU639" s="457"/>
      <c r="AV639" s="457"/>
      <c r="AW639" s="457"/>
      <c r="AX639" s="457"/>
      <c r="AY639" s="457"/>
    </row>
    <row r="640" spans="1:51" ht="15.75" customHeight="1">
      <c r="A640" s="457"/>
      <c r="B640" s="456"/>
      <c r="C640" s="659">
        <v>13</v>
      </c>
      <c r="D640" s="1092"/>
      <c r="E640" s="659">
        <f t="shared" si="7"/>
        <v>560</v>
      </c>
      <c r="F640" s="659" t="s">
        <v>688</v>
      </c>
      <c r="G640" s="659"/>
      <c r="H640" s="1008" t="s">
        <v>115</v>
      </c>
      <c r="I640" s="1070" t="s">
        <v>3695</v>
      </c>
      <c r="J640" s="1168"/>
      <c r="K640" s="1011" t="s">
        <v>726</v>
      </c>
      <c r="L640" s="1071"/>
      <c r="M640" s="518"/>
      <c r="N640" s="677" t="s">
        <v>365</v>
      </c>
      <c r="O640" s="1008"/>
      <c r="P640" s="1008"/>
      <c r="Q640" s="1171"/>
      <c r="R640" s="1093"/>
      <c r="S640" s="1093"/>
      <c r="T640" s="1093"/>
      <c r="U640" s="1093"/>
      <c r="V640" s="1093"/>
      <c r="W640" s="1093"/>
      <c r="X640" s="659" t="s">
        <v>778</v>
      </c>
      <c r="Y640" s="659" t="s">
        <v>792</v>
      </c>
      <c r="Z640" s="1095"/>
      <c r="AA640" s="1095"/>
      <c r="AB640" s="1095"/>
      <c r="AC640" s="1008"/>
      <c r="AD640" s="1008"/>
      <c r="AE640" s="659" t="s">
        <v>982</v>
      </c>
      <c r="AF640" s="992"/>
      <c r="AG640" s="992" t="s">
        <v>688</v>
      </c>
      <c r="AH640" s="457"/>
      <c r="AI640" s="457"/>
      <c r="AJ640" s="457"/>
      <c r="AK640" s="457"/>
      <c r="AL640" s="457"/>
      <c r="AM640" s="457"/>
      <c r="AN640" s="457"/>
      <c r="AO640" s="457"/>
      <c r="AP640" s="457"/>
      <c r="AQ640" s="457"/>
      <c r="AR640" s="457"/>
      <c r="AS640" s="457"/>
      <c r="AT640" s="457"/>
      <c r="AU640" s="457"/>
      <c r="AV640" s="457"/>
      <c r="AW640" s="457"/>
      <c r="AX640" s="457"/>
      <c r="AY640" s="457"/>
    </row>
    <row r="641" spans="1:51" ht="15.75" customHeight="1">
      <c r="A641" s="457"/>
      <c r="B641" s="456"/>
      <c r="C641" s="659">
        <v>14</v>
      </c>
      <c r="D641" s="1092"/>
      <c r="E641" s="659">
        <f t="shared" si="7"/>
        <v>560</v>
      </c>
      <c r="F641" s="659" t="s">
        <v>688</v>
      </c>
      <c r="G641" s="659"/>
      <c r="H641" s="1008" t="s">
        <v>115</v>
      </c>
      <c r="I641" s="1070" t="s">
        <v>3693</v>
      </c>
      <c r="J641" s="1168"/>
      <c r="K641" s="1011" t="s">
        <v>726</v>
      </c>
      <c r="L641" s="1071"/>
      <c r="M641" s="518"/>
      <c r="N641" s="677" t="s">
        <v>365</v>
      </c>
      <c r="O641" s="1008"/>
      <c r="P641" s="1008"/>
      <c r="Q641" s="1171"/>
      <c r="R641" s="1093"/>
      <c r="S641" s="1093"/>
      <c r="T641" s="1093"/>
      <c r="U641" s="1093"/>
      <c r="V641" s="1093"/>
      <c r="W641" s="1093"/>
      <c r="X641" s="659" t="s">
        <v>778</v>
      </c>
      <c r="Y641" s="659" t="s">
        <v>792</v>
      </c>
      <c r="Z641" s="1095"/>
      <c r="AA641" s="1095"/>
      <c r="AB641" s="1095"/>
      <c r="AC641" s="1008"/>
      <c r="AD641" s="1008"/>
      <c r="AE641" s="659" t="s">
        <v>982</v>
      </c>
      <c r="AF641" s="992"/>
      <c r="AG641" s="992" t="s">
        <v>688</v>
      </c>
      <c r="AH641" s="457"/>
      <c r="AI641" s="457"/>
      <c r="AJ641" s="457"/>
      <c r="AK641" s="457"/>
      <c r="AL641" s="457"/>
      <c r="AM641" s="457"/>
      <c r="AN641" s="457"/>
      <c r="AO641" s="457"/>
      <c r="AP641" s="457"/>
      <c r="AQ641" s="457"/>
      <c r="AR641" s="457"/>
      <c r="AS641" s="457"/>
      <c r="AT641" s="457"/>
      <c r="AU641" s="457"/>
      <c r="AV641" s="457"/>
      <c r="AW641" s="457"/>
      <c r="AX641" s="457"/>
      <c r="AY641" s="457"/>
    </row>
    <row r="642" spans="1:51" ht="15.75" customHeight="1">
      <c r="A642" s="457"/>
      <c r="B642" s="456"/>
      <c r="C642" s="659">
        <v>15</v>
      </c>
      <c r="D642" s="1092"/>
      <c r="E642" s="659">
        <f t="shared" si="7"/>
        <v>560</v>
      </c>
      <c r="F642" s="659" t="s">
        <v>688</v>
      </c>
      <c r="G642" s="659"/>
      <c r="H642" s="1008" t="s">
        <v>115</v>
      </c>
      <c r="I642" s="1070" t="s">
        <v>3696</v>
      </c>
      <c r="J642" s="1168"/>
      <c r="K642" s="1011" t="s">
        <v>726</v>
      </c>
      <c r="L642" s="1071"/>
      <c r="M642" s="518"/>
      <c r="N642" s="677" t="s">
        <v>365</v>
      </c>
      <c r="O642" s="1008"/>
      <c r="P642" s="1008"/>
      <c r="Q642" s="1171"/>
      <c r="R642" s="1093"/>
      <c r="S642" s="1093"/>
      <c r="T642" s="1093"/>
      <c r="U642" s="1093"/>
      <c r="V642" s="1093"/>
      <c r="W642" s="1093"/>
      <c r="X642" s="659" t="s">
        <v>778</v>
      </c>
      <c r="Y642" s="659" t="s">
        <v>792</v>
      </c>
      <c r="Z642" s="1095"/>
      <c r="AA642" s="1095"/>
      <c r="AB642" s="1095"/>
      <c r="AC642" s="1008"/>
      <c r="AD642" s="1008"/>
      <c r="AE642" s="659" t="s">
        <v>982</v>
      </c>
      <c r="AF642" s="992"/>
      <c r="AG642" s="992" t="s">
        <v>688</v>
      </c>
      <c r="AH642" s="457"/>
      <c r="AI642" s="457"/>
      <c r="AJ642" s="457"/>
      <c r="AK642" s="457"/>
      <c r="AL642" s="457"/>
      <c r="AM642" s="457"/>
      <c r="AN642" s="457"/>
      <c r="AO642" s="457"/>
      <c r="AP642" s="457"/>
      <c r="AQ642" s="457"/>
      <c r="AR642" s="457"/>
      <c r="AS642" s="457"/>
      <c r="AT642" s="457"/>
      <c r="AU642" s="457"/>
      <c r="AV642" s="457"/>
      <c r="AW642" s="457"/>
      <c r="AX642" s="457"/>
      <c r="AY642" s="457"/>
    </row>
    <row r="643" spans="1:51" ht="15.75" customHeight="1">
      <c r="A643" s="457"/>
      <c r="B643" s="456"/>
      <c r="C643" s="659">
        <v>16</v>
      </c>
      <c r="D643" s="1092"/>
      <c r="E643" s="659">
        <f t="shared" si="7"/>
        <v>560</v>
      </c>
      <c r="F643" s="659" t="s">
        <v>688</v>
      </c>
      <c r="G643" s="659"/>
      <c r="H643" s="1008" t="s">
        <v>115</v>
      </c>
      <c r="I643" s="1070" t="s">
        <v>3697</v>
      </c>
      <c r="J643" s="1168"/>
      <c r="K643" s="1011" t="s">
        <v>726</v>
      </c>
      <c r="L643" s="1071"/>
      <c r="M643" s="518"/>
      <c r="N643" s="677" t="s">
        <v>365</v>
      </c>
      <c r="O643" s="1008"/>
      <c r="P643" s="1008"/>
      <c r="Q643" s="1171"/>
      <c r="R643" s="1093"/>
      <c r="S643" s="1093"/>
      <c r="T643" s="1093"/>
      <c r="U643" s="1093"/>
      <c r="V643" s="1093"/>
      <c r="W643" s="1093"/>
      <c r="X643" s="659" t="s">
        <v>778</v>
      </c>
      <c r="Y643" s="659" t="s">
        <v>792</v>
      </c>
      <c r="Z643" s="1095"/>
      <c r="AA643" s="1095"/>
      <c r="AB643" s="1095"/>
      <c r="AC643" s="1008"/>
      <c r="AD643" s="1008"/>
      <c r="AE643" s="659" t="s">
        <v>982</v>
      </c>
      <c r="AF643" s="992"/>
      <c r="AG643" s="992" t="s">
        <v>688</v>
      </c>
      <c r="AH643" s="457"/>
      <c r="AI643" s="457"/>
      <c r="AJ643" s="457"/>
      <c r="AK643" s="457"/>
      <c r="AL643" s="457"/>
      <c r="AM643" s="457"/>
      <c r="AN643" s="457"/>
      <c r="AO643" s="457"/>
      <c r="AP643" s="457"/>
      <c r="AQ643" s="457"/>
      <c r="AR643" s="457"/>
      <c r="AS643" s="457"/>
      <c r="AT643" s="457"/>
      <c r="AU643" s="457"/>
      <c r="AV643" s="457"/>
      <c r="AW643" s="457"/>
      <c r="AX643" s="457"/>
      <c r="AY643" s="457"/>
    </row>
    <row r="644" spans="1:51" ht="15.75" customHeight="1">
      <c r="A644" s="457"/>
      <c r="B644" s="456"/>
      <c r="C644" s="659">
        <v>17</v>
      </c>
      <c r="D644" s="1092"/>
      <c r="E644" s="659">
        <f t="shared" si="7"/>
        <v>560</v>
      </c>
      <c r="F644" s="659" t="s">
        <v>688</v>
      </c>
      <c r="G644" s="659"/>
      <c r="H644" s="1008" t="s">
        <v>115</v>
      </c>
      <c r="I644" s="1070" t="s">
        <v>3698</v>
      </c>
      <c r="J644" s="1168"/>
      <c r="K644" s="1011" t="s">
        <v>726</v>
      </c>
      <c r="L644" s="1071"/>
      <c r="M644" s="518"/>
      <c r="N644" s="677" t="s">
        <v>365</v>
      </c>
      <c r="O644" s="1008"/>
      <c r="P644" s="1008"/>
      <c r="Q644" s="1171"/>
      <c r="R644" s="1093"/>
      <c r="S644" s="1093"/>
      <c r="T644" s="1093"/>
      <c r="U644" s="1093"/>
      <c r="V644" s="1093"/>
      <c r="W644" s="1093"/>
      <c r="X644" s="659" t="s">
        <v>778</v>
      </c>
      <c r="Y644" s="659" t="s">
        <v>792</v>
      </c>
      <c r="Z644" s="1095"/>
      <c r="AA644" s="1095"/>
      <c r="AB644" s="1095"/>
      <c r="AC644" s="1008"/>
      <c r="AD644" s="1008"/>
      <c r="AE644" s="659" t="s">
        <v>982</v>
      </c>
      <c r="AF644" s="992"/>
      <c r="AG644" s="992" t="s">
        <v>688</v>
      </c>
      <c r="AH644" s="457"/>
      <c r="AI644" s="457"/>
      <c r="AJ644" s="457"/>
      <c r="AK644" s="457"/>
      <c r="AL644" s="457"/>
      <c r="AM644" s="457"/>
      <c r="AN644" s="457"/>
      <c r="AO644" s="457"/>
      <c r="AP644" s="457"/>
      <c r="AQ644" s="457"/>
      <c r="AR644" s="457"/>
      <c r="AS644" s="457"/>
      <c r="AT644" s="457"/>
      <c r="AU644" s="457"/>
      <c r="AV644" s="457"/>
      <c r="AW644" s="457"/>
      <c r="AX644" s="457"/>
      <c r="AY644" s="457"/>
    </row>
    <row r="645" spans="1:51" ht="15.75" customHeight="1">
      <c r="A645" s="457"/>
      <c r="B645" s="456"/>
      <c r="C645" s="659">
        <v>18</v>
      </c>
      <c r="D645" s="1092"/>
      <c r="E645" s="659">
        <f t="shared" si="7"/>
        <v>560</v>
      </c>
      <c r="F645" s="659" t="s">
        <v>688</v>
      </c>
      <c r="G645" s="659"/>
      <c r="H645" s="1008" t="s">
        <v>115</v>
      </c>
      <c r="I645" s="1070" t="s">
        <v>3699</v>
      </c>
      <c r="J645" s="1168"/>
      <c r="K645" s="1011" t="s">
        <v>726</v>
      </c>
      <c r="L645" s="1071"/>
      <c r="M645" s="518"/>
      <c r="N645" s="677" t="s">
        <v>365</v>
      </c>
      <c r="O645" s="1008"/>
      <c r="P645" s="1008"/>
      <c r="Q645" s="1171"/>
      <c r="R645" s="1093"/>
      <c r="S645" s="1093"/>
      <c r="T645" s="1093"/>
      <c r="U645" s="1093"/>
      <c r="V645" s="1093"/>
      <c r="W645" s="1093"/>
      <c r="X645" s="659" t="s">
        <v>778</v>
      </c>
      <c r="Y645" s="659" t="s">
        <v>792</v>
      </c>
      <c r="Z645" s="1095"/>
      <c r="AA645" s="1095"/>
      <c r="AB645" s="1095"/>
      <c r="AC645" s="1008"/>
      <c r="AD645" s="1008"/>
      <c r="AE645" s="659" t="s">
        <v>982</v>
      </c>
      <c r="AF645" s="992"/>
      <c r="AG645" s="992" t="s">
        <v>688</v>
      </c>
      <c r="AH645" s="457"/>
      <c r="AI645" s="457"/>
      <c r="AJ645" s="457"/>
      <c r="AK645" s="457"/>
      <c r="AL645" s="457"/>
      <c r="AM645" s="457"/>
      <c r="AN645" s="457"/>
      <c r="AO645" s="457"/>
      <c r="AP645" s="457"/>
      <c r="AQ645" s="457"/>
      <c r="AR645" s="457"/>
      <c r="AS645" s="457"/>
      <c r="AT645" s="457"/>
      <c r="AU645" s="457"/>
      <c r="AV645" s="457"/>
      <c r="AW645" s="457"/>
      <c r="AX645" s="457"/>
      <c r="AY645" s="457"/>
    </row>
    <row r="646" spans="1:51" ht="15.75" customHeight="1">
      <c r="A646" s="457"/>
      <c r="B646" s="456"/>
      <c r="C646" s="659">
        <v>19</v>
      </c>
      <c r="D646" s="1092"/>
      <c r="E646" s="659">
        <f t="shared" si="7"/>
        <v>560</v>
      </c>
      <c r="F646" s="659" t="s">
        <v>688</v>
      </c>
      <c r="G646" s="659"/>
      <c r="H646" s="1008" t="s">
        <v>115</v>
      </c>
      <c r="I646" s="1070" t="s">
        <v>3700</v>
      </c>
      <c r="J646" s="1168"/>
      <c r="K646" s="1011" t="s">
        <v>726</v>
      </c>
      <c r="L646" s="1071"/>
      <c r="M646" s="518"/>
      <c r="N646" s="677" t="s">
        <v>365</v>
      </c>
      <c r="O646" s="1008"/>
      <c r="P646" s="1008"/>
      <c r="Q646" s="1171"/>
      <c r="R646" s="1093"/>
      <c r="S646" s="1093"/>
      <c r="T646" s="1093"/>
      <c r="U646" s="1093"/>
      <c r="V646" s="1093"/>
      <c r="W646" s="1093"/>
      <c r="X646" s="659" t="s">
        <v>778</v>
      </c>
      <c r="Y646" s="659" t="s">
        <v>792</v>
      </c>
      <c r="Z646" s="1095"/>
      <c r="AA646" s="1095"/>
      <c r="AB646" s="1095"/>
      <c r="AC646" s="1008"/>
      <c r="AD646" s="1008"/>
      <c r="AE646" s="659" t="s">
        <v>982</v>
      </c>
      <c r="AF646" s="992"/>
      <c r="AG646" s="992" t="s">
        <v>688</v>
      </c>
      <c r="AH646" s="457"/>
      <c r="AI646" s="457"/>
      <c r="AJ646" s="457"/>
      <c r="AK646" s="457"/>
      <c r="AL646" s="457"/>
      <c r="AM646" s="457"/>
      <c r="AN646" s="457"/>
      <c r="AO646" s="457"/>
      <c r="AP646" s="457"/>
      <c r="AQ646" s="457"/>
      <c r="AR646" s="457"/>
      <c r="AS646" s="457"/>
      <c r="AT646" s="457"/>
      <c r="AU646" s="457"/>
      <c r="AV646" s="457"/>
      <c r="AW646" s="457"/>
      <c r="AX646" s="457"/>
      <c r="AY646" s="457"/>
    </row>
    <row r="647" spans="1:51" ht="15.75" customHeight="1">
      <c r="A647" s="457"/>
      <c r="B647" s="456"/>
      <c r="C647" s="659">
        <v>20</v>
      </c>
      <c r="D647" s="1092"/>
      <c r="E647" s="659">
        <f t="shared" si="7"/>
        <v>560</v>
      </c>
      <c r="F647" s="659" t="s">
        <v>688</v>
      </c>
      <c r="G647" s="659"/>
      <c r="H647" s="1008" t="s">
        <v>115</v>
      </c>
      <c r="I647" s="1070" t="s">
        <v>4054</v>
      </c>
      <c r="J647" s="1168"/>
      <c r="K647" s="1011" t="s">
        <v>726</v>
      </c>
      <c r="L647" s="1071"/>
      <c r="M647" s="518"/>
      <c r="N647" s="677" t="s">
        <v>365</v>
      </c>
      <c r="O647" s="1008"/>
      <c r="P647" s="1008"/>
      <c r="Q647" s="1171"/>
      <c r="R647" s="1093"/>
      <c r="S647" s="1093"/>
      <c r="T647" s="1093"/>
      <c r="U647" s="1093"/>
      <c r="V647" s="1093"/>
      <c r="W647" s="1093"/>
      <c r="X647" s="659" t="s">
        <v>778</v>
      </c>
      <c r="Y647" s="659" t="s">
        <v>792</v>
      </c>
      <c r="Z647" s="1095"/>
      <c r="AA647" s="1095"/>
      <c r="AB647" s="1095"/>
      <c r="AC647" s="1008"/>
      <c r="AD647" s="1008"/>
      <c r="AE647" s="659" t="s">
        <v>982</v>
      </c>
      <c r="AF647" s="992"/>
      <c r="AG647" s="992" t="s">
        <v>688</v>
      </c>
      <c r="AH647" s="457"/>
      <c r="AI647" s="457"/>
      <c r="AJ647" s="457"/>
      <c r="AK647" s="457"/>
      <c r="AL647" s="457"/>
      <c r="AM647" s="457"/>
      <c r="AN647" s="457"/>
      <c r="AO647" s="457"/>
      <c r="AP647" s="457"/>
      <c r="AQ647" s="457"/>
      <c r="AR647" s="457"/>
      <c r="AS647" s="457"/>
      <c r="AT647" s="457"/>
      <c r="AU647" s="457"/>
      <c r="AV647" s="457"/>
      <c r="AW647" s="457"/>
      <c r="AX647" s="457"/>
      <c r="AY647" s="457"/>
    </row>
    <row r="648" spans="1:51" ht="15.75" customHeight="1">
      <c r="A648" s="457"/>
      <c r="B648" s="456"/>
      <c r="C648" s="659">
        <v>21</v>
      </c>
      <c r="D648" s="1092"/>
      <c r="E648" s="659">
        <f t="shared" si="7"/>
        <v>560</v>
      </c>
      <c r="F648" s="659" t="s">
        <v>688</v>
      </c>
      <c r="G648" s="659"/>
      <c r="H648" s="1008" t="s">
        <v>115</v>
      </c>
      <c r="I648" s="1070" t="s">
        <v>4055</v>
      </c>
      <c r="J648" s="1168"/>
      <c r="K648" s="1011" t="s">
        <v>726</v>
      </c>
      <c r="L648" s="1071"/>
      <c r="M648" s="518"/>
      <c r="N648" s="677" t="s">
        <v>365</v>
      </c>
      <c r="O648" s="1008"/>
      <c r="P648" s="1008"/>
      <c r="Q648" s="1171"/>
      <c r="R648" s="1093"/>
      <c r="S648" s="1093"/>
      <c r="T648" s="1093"/>
      <c r="U648" s="1093"/>
      <c r="V648" s="1093"/>
      <c r="W648" s="1093"/>
      <c r="X648" s="659" t="s">
        <v>778</v>
      </c>
      <c r="Y648" s="659" t="s">
        <v>792</v>
      </c>
      <c r="Z648" s="1095"/>
      <c r="AA648" s="1095"/>
      <c r="AB648" s="1095"/>
      <c r="AC648" s="1008"/>
      <c r="AD648" s="1008"/>
      <c r="AE648" s="659" t="s">
        <v>982</v>
      </c>
      <c r="AF648" s="992"/>
      <c r="AG648" s="992" t="s">
        <v>688</v>
      </c>
      <c r="AH648" s="457"/>
      <c r="AI648" s="457"/>
      <c r="AJ648" s="457"/>
      <c r="AK648" s="457"/>
      <c r="AL648" s="457"/>
      <c r="AM648" s="457"/>
      <c r="AN648" s="457"/>
      <c r="AO648" s="457"/>
      <c r="AP648" s="457"/>
      <c r="AQ648" s="457"/>
      <c r="AR648" s="457"/>
      <c r="AS648" s="457"/>
      <c r="AT648" s="457"/>
      <c r="AU648" s="457"/>
      <c r="AV648" s="457"/>
      <c r="AW648" s="457"/>
      <c r="AX648" s="457"/>
      <c r="AY648" s="457"/>
    </row>
    <row r="649" spans="1:51" ht="15.75" customHeight="1">
      <c r="A649" s="457"/>
      <c r="B649" s="456"/>
      <c r="C649" s="659">
        <v>22</v>
      </c>
      <c r="D649" s="1092"/>
      <c r="E649" s="659">
        <f t="shared" si="7"/>
        <v>560</v>
      </c>
      <c r="F649" s="659" t="s">
        <v>688</v>
      </c>
      <c r="G649" s="659"/>
      <c r="H649" s="1008" t="s">
        <v>115</v>
      </c>
      <c r="I649" s="1070" t="s">
        <v>3701</v>
      </c>
      <c r="J649" s="1168"/>
      <c r="K649" s="1011" t="s">
        <v>726</v>
      </c>
      <c r="L649" s="1071"/>
      <c r="M649" s="518"/>
      <c r="N649" s="677" t="s">
        <v>365</v>
      </c>
      <c r="O649" s="1008"/>
      <c r="P649" s="1008"/>
      <c r="Q649" s="1171"/>
      <c r="R649" s="1093"/>
      <c r="S649" s="1093"/>
      <c r="T649" s="1093"/>
      <c r="U649" s="1093"/>
      <c r="V649" s="1093"/>
      <c r="W649" s="1093"/>
      <c r="X649" s="659" t="s">
        <v>778</v>
      </c>
      <c r="Y649" s="659" t="s">
        <v>792</v>
      </c>
      <c r="Z649" s="1095"/>
      <c r="AA649" s="1095"/>
      <c r="AB649" s="1095"/>
      <c r="AC649" s="1008"/>
      <c r="AD649" s="1008"/>
      <c r="AE649" s="659" t="s">
        <v>982</v>
      </c>
      <c r="AF649" s="992"/>
      <c r="AG649" s="992" t="s">
        <v>688</v>
      </c>
      <c r="AH649" s="457"/>
      <c r="AI649" s="457"/>
      <c r="AJ649" s="457"/>
      <c r="AK649" s="457"/>
      <c r="AL649" s="457"/>
      <c r="AM649" s="457"/>
      <c r="AN649" s="457"/>
      <c r="AO649" s="457"/>
      <c r="AP649" s="457"/>
      <c r="AQ649" s="457"/>
      <c r="AR649" s="457"/>
      <c r="AS649" s="457"/>
      <c r="AT649" s="457"/>
      <c r="AU649" s="457"/>
      <c r="AV649" s="457"/>
      <c r="AW649" s="457"/>
      <c r="AX649" s="457"/>
      <c r="AY649" s="457"/>
    </row>
    <row r="650" spans="1:51" ht="15.75" customHeight="1">
      <c r="A650" s="457"/>
      <c r="B650" s="456"/>
      <c r="C650" s="659">
        <v>23</v>
      </c>
      <c r="D650" s="1092"/>
      <c r="E650" s="659">
        <f t="shared" si="7"/>
        <v>560</v>
      </c>
      <c r="F650" s="659" t="s">
        <v>688</v>
      </c>
      <c r="G650" s="659"/>
      <c r="H650" s="1008" t="s">
        <v>115</v>
      </c>
      <c r="I650" s="1070" t="s">
        <v>4056</v>
      </c>
      <c r="J650" s="1168"/>
      <c r="K650" s="1011" t="s">
        <v>726</v>
      </c>
      <c r="L650" s="1071"/>
      <c r="M650" s="518"/>
      <c r="N650" s="677" t="s">
        <v>365</v>
      </c>
      <c r="O650" s="1008"/>
      <c r="P650" s="1008"/>
      <c r="Q650" s="1171"/>
      <c r="R650" s="1093"/>
      <c r="S650" s="1093"/>
      <c r="T650" s="1093"/>
      <c r="U650" s="1093"/>
      <c r="V650" s="1093"/>
      <c r="W650" s="1093"/>
      <c r="X650" s="659" t="s">
        <v>778</v>
      </c>
      <c r="Y650" s="659" t="s">
        <v>792</v>
      </c>
      <c r="Z650" s="1095"/>
      <c r="AA650" s="1095"/>
      <c r="AB650" s="1095"/>
      <c r="AC650" s="1008"/>
      <c r="AD650" s="1008"/>
      <c r="AE650" s="659" t="s">
        <v>982</v>
      </c>
      <c r="AF650" s="992"/>
      <c r="AG650" s="992" t="s">
        <v>688</v>
      </c>
      <c r="AH650" s="457"/>
      <c r="AI650" s="457"/>
      <c r="AJ650" s="457"/>
      <c r="AK650" s="457"/>
      <c r="AL650" s="457"/>
      <c r="AM650" s="457"/>
      <c r="AN650" s="457"/>
      <c r="AO650" s="457"/>
      <c r="AP650" s="457"/>
      <c r="AQ650" s="457"/>
      <c r="AR650" s="457"/>
      <c r="AS650" s="457"/>
      <c r="AT650" s="457"/>
      <c r="AU650" s="457"/>
      <c r="AV650" s="457"/>
      <c r="AW650" s="457"/>
      <c r="AX650" s="457"/>
      <c r="AY650" s="457"/>
    </row>
    <row r="651" spans="1:51" ht="15.75" customHeight="1">
      <c r="A651" s="457"/>
      <c r="B651" s="456"/>
      <c r="C651" s="659">
        <v>24</v>
      </c>
      <c r="D651" s="1092"/>
      <c r="E651" s="659">
        <f t="shared" si="7"/>
        <v>560</v>
      </c>
      <c r="F651" s="659" t="s">
        <v>688</v>
      </c>
      <c r="G651" s="659"/>
      <c r="H651" s="1008" t="s">
        <v>115</v>
      </c>
      <c r="I651" s="1070" t="s">
        <v>3703</v>
      </c>
      <c r="J651" s="1168"/>
      <c r="K651" s="1011" t="s">
        <v>726</v>
      </c>
      <c r="L651" s="1071"/>
      <c r="M651" s="518"/>
      <c r="N651" s="677" t="s">
        <v>365</v>
      </c>
      <c r="O651" s="1008"/>
      <c r="P651" s="1008"/>
      <c r="Q651" s="1171"/>
      <c r="R651" s="1093"/>
      <c r="S651" s="1093"/>
      <c r="T651" s="1093"/>
      <c r="U651" s="1093"/>
      <c r="V651" s="1093"/>
      <c r="W651" s="1093"/>
      <c r="X651" s="659" t="s">
        <v>778</v>
      </c>
      <c r="Y651" s="659" t="s">
        <v>792</v>
      </c>
      <c r="Z651" s="1095"/>
      <c r="AA651" s="1095"/>
      <c r="AB651" s="1095"/>
      <c r="AC651" s="1008"/>
      <c r="AD651" s="1008"/>
      <c r="AE651" s="659" t="s">
        <v>982</v>
      </c>
      <c r="AF651" s="992"/>
      <c r="AG651" s="992" t="s">
        <v>688</v>
      </c>
      <c r="AH651" s="457"/>
      <c r="AI651" s="457"/>
      <c r="AJ651" s="457"/>
      <c r="AK651" s="457"/>
      <c r="AL651" s="457"/>
      <c r="AM651" s="457"/>
      <c r="AN651" s="457"/>
      <c r="AO651" s="457"/>
      <c r="AP651" s="457"/>
      <c r="AQ651" s="457"/>
      <c r="AR651" s="457"/>
      <c r="AS651" s="457"/>
      <c r="AT651" s="457"/>
      <c r="AU651" s="457"/>
      <c r="AV651" s="457"/>
      <c r="AW651" s="457"/>
      <c r="AX651" s="457"/>
      <c r="AY651" s="457"/>
    </row>
    <row r="652" spans="1:51" ht="15.75" customHeight="1">
      <c r="A652" s="457"/>
      <c r="B652" s="456"/>
      <c r="C652" s="659">
        <v>25</v>
      </c>
      <c r="D652" s="1092"/>
      <c r="E652" s="659">
        <f t="shared" si="7"/>
        <v>560</v>
      </c>
      <c r="F652" s="659" t="s">
        <v>688</v>
      </c>
      <c r="G652" s="659"/>
      <c r="H652" s="1008" t="s">
        <v>115</v>
      </c>
      <c r="I652" s="1070" t="s">
        <v>3709</v>
      </c>
      <c r="J652" s="1168"/>
      <c r="K652" s="1011" t="s">
        <v>726</v>
      </c>
      <c r="L652" s="1071"/>
      <c r="M652" s="518"/>
      <c r="N652" s="677" t="s">
        <v>365</v>
      </c>
      <c r="O652" s="1008"/>
      <c r="P652" s="1008"/>
      <c r="Q652" s="1171"/>
      <c r="R652" s="1093"/>
      <c r="S652" s="1093"/>
      <c r="T652" s="1093"/>
      <c r="U652" s="1093"/>
      <c r="V652" s="1093"/>
      <c r="W652" s="1093"/>
      <c r="X652" s="659" t="s">
        <v>778</v>
      </c>
      <c r="Y652" s="659" t="s">
        <v>792</v>
      </c>
      <c r="Z652" s="1095"/>
      <c r="AA652" s="1095"/>
      <c r="AB652" s="1095"/>
      <c r="AC652" s="1008"/>
      <c r="AD652" s="1008"/>
      <c r="AE652" s="659" t="s">
        <v>982</v>
      </c>
      <c r="AF652" s="992"/>
      <c r="AG652" s="992" t="s">
        <v>688</v>
      </c>
      <c r="AH652" s="457"/>
      <c r="AI652" s="457"/>
      <c r="AJ652" s="457"/>
      <c r="AK652" s="457"/>
      <c r="AL652" s="457"/>
      <c r="AM652" s="457"/>
      <c r="AN652" s="457"/>
      <c r="AO652" s="457"/>
      <c r="AP652" s="457"/>
      <c r="AQ652" s="457"/>
      <c r="AR652" s="457"/>
      <c r="AS652" s="457"/>
      <c r="AT652" s="457"/>
      <c r="AU652" s="457"/>
      <c r="AV652" s="457"/>
      <c r="AW652" s="457"/>
      <c r="AX652" s="457"/>
      <c r="AY652" s="457"/>
    </row>
    <row r="653" spans="1:51" ht="15.75" customHeight="1">
      <c r="A653" s="457"/>
      <c r="B653" s="456"/>
      <c r="C653" s="659">
        <v>26</v>
      </c>
      <c r="D653" s="1092"/>
      <c r="E653" s="659">
        <f t="shared" si="7"/>
        <v>560</v>
      </c>
      <c r="F653" s="659" t="s">
        <v>688</v>
      </c>
      <c r="G653" s="659"/>
      <c r="H653" s="1008" t="s">
        <v>115</v>
      </c>
      <c r="I653" s="1070" t="s">
        <v>3705</v>
      </c>
      <c r="J653" s="1168"/>
      <c r="K653" s="1011" t="s">
        <v>726</v>
      </c>
      <c r="L653" s="1071"/>
      <c r="M653" s="518"/>
      <c r="N653" s="677" t="s">
        <v>365</v>
      </c>
      <c r="O653" s="1008"/>
      <c r="P653" s="1008"/>
      <c r="Q653" s="1171"/>
      <c r="R653" s="1093"/>
      <c r="S653" s="1093"/>
      <c r="T653" s="1093"/>
      <c r="U653" s="1093"/>
      <c r="V653" s="1093"/>
      <c r="W653" s="1093"/>
      <c r="X653" s="659" t="s">
        <v>778</v>
      </c>
      <c r="Y653" s="659" t="s">
        <v>792</v>
      </c>
      <c r="Z653" s="1095"/>
      <c r="AA653" s="1095"/>
      <c r="AB653" s="1095"/>
      <c r="AC653" s="1008"/>
      <c r="AD653" s="1008"/>
      <c r="AE653" s="659" t="s">
        <v>982</v>
      </c>
      <c r="AF653" s="992"/>
      <c r="AG653" s="992" t="s">
        <v>688</v>
      </c>
      <c r="AH653" s="457"/>
      <c r="AI653" s="457"/>
      <c r="AJ653" s="457"/>
      <c r="AK653" s="457"/>
      <c r="AL653" s="457"/>
      <c r="AM653" s="457"/>
      <c r="AN653" s="457"/>
      <c r="AO653" s="457"/>
      <c r="AP653" s="457"/>
      <c r="AQ653" s="457"/>
      <c r="AR653" s="457"/>
      <c r="AS653" s="457"/>
      <c r="AT653" s="457"/>
      <c r="AU653" s="457"/>
      <c r="AV653" s="457"/>
      <c r="AW653" s="457"/>
      <c r="AX653" s="457"/>
      <c r="AY653" s="457"/>
    </row>
    <row r="654" spans="1:51" ht="15.75" customHeight="1">
      <c r="A654" s="457"/>
      <c r="B654" s="456"/>
      <c r="C654" s="659">
        <v>27</v>
      </c>
      <c r="D654" s="1092"/>
      <c r="E654" s="659">
        <f t="shared" si="7"/>
        <v>560</v>
      </c>
      <c r="F654" s="659" t="s">
        <v>688</v>
      </c>
      <c r="G654" s="659"/>
      <c r="H654" s="1008" t="s">
        <v>115</v>
      </c>
      <c r="I654" s="1070" t="s">
        <v>3706</v>
      </c>
      <c r="J654" s="1168"/>
      <c r="K654" s="1011" t="s">
        <v>726</v>
      </c>
      <c r="L654" s="1071"/>
      <c r="M654" s="518"/>
      <c r="N654" s="677" t="s">
        <v>365</v>
      </c>
      <c r="O654" s="1008"/>
      <c r="P654" s="1008"/>
      <c r="Q654" s="1171"/>
      <c r="R654" s="1093"/>
      <c r="S654" s="1093"/>
      <c r="T654" s="1093"/>
      <c r="U654" s="1093"/>
      <c r="V654" s="1093"/>
      <c r="W654" s="1093"/>
      <c r="X654" s="659" t="s">
        <v>778</v>
      </c>
      <c r="Y654" s="659" t="s">
        <v>792</v>
      </c>
      <c r="Z654" s="1095"/>
      <c r="AA654" s="1095"/>
      <c r="AB654" s="1095"/>
      <c r="AC654" s="1008"/>
      <c r="AD654" s="1008"/>
      <c r="AE654" s="659" t="s">
        <v>982</v>
      </c>
      <c r="AF654" s="992"/>
      <c r="AG654" s="992" t="s">
        <v>688</v>
      </c>
      <c r="AH654" s="457"/>
      <c r="AI654" s="457"/>
      <c r="AJ654" s="457"/>
      <c r="AK654" s="457"/>
      <c r="AL654" s="457"/>
      <c r="AM654" s="457"/>
      <c r="AN654" s="457"/>
      <c r="AO654" s="457"/>
      <c r="AP654" s="457"/>
      <c r="AQ654" s="457"/>
      <c r="AR654" s="457"/>
      <c r="AS654" s="457"/>
      <c r="AT654" s="457"/>
      <c r="AU654" s="457"/>
      <c r="AV654" s="457"/>
      <c r="AW654" s="457"/>
      <c r="AX654" s="457"/>
      <c r="AY654" s="457"/>
    </row>
    <row r="655" spans="1:51" ht="15.75" customHeight="1">
      <c r="A655" s="457"/>
      <c r="B655" s="456"/>
      <c r="C655" s="659">
        <v>28</v>
      </c>
      <c r="D655" s="1092"/>
      <c r="E655" s="659">
        <f t="shared" si="7"/>
        <v>560</v>
      </c>
      <c r="F655" s="659" t="s">
        <v>688</v>
      </c>
      <c r="G655" s="659"/>
      <c r="H655" s="1008" t="s">
        <v>115</v>
      </c>
      <c r="I655" s="1070" t="s">
        <v>3707</v>
      </c>
      <c r="J655" s="1168"/>
      <c r="K655" s="1011" t="s">
        <v>726</v>
      </c>
      <c r="L655" s="1071"/>
      <c r="M655" s="518"/>
      <c r="N655" s="677" t="s">
        <v>365</v>
      </c>
      <c r="O655" s="1008"/>
      <c r="P655" s="1008"/>
      <c r="Q655" s="1171"/>
      <c r="R655" s="1093"/>
      <c r="S655" s="1093"/>
      <c r="T655" s="1093"/>
      <c r="U655" s="1093"/>
      <c r="V655" s="1093"/>
      <c r="W655" s="1093"/>
      <c r="X655" s="659" t="s">
        <v>778</v>
      </c>
      <c r="Y655" s="659" t="s">
        <v>792</v>
      </c>
      <c r="Z655" s="1095"/>
      <c r="AA655" s="1095"/>
      <c r="AB655" s="1095"/>
      <c r="AC655" s="1008"/>
      <c r="AD655" s="1008"/>
      <c r="AE655" s="659" t="s">
        <v>982</v>
      </c>
      <c r="AF655" s="992"/>
      <c r="AG655" s="992" t="s">
        <v>688</v>
      </c>
      <c r="AH655" s="457"/>
      <c r="AI655" s="457"/>
      <c r="AJ655" s="457"/>
      <c r="AK655" s="457"/>
      <c r="AL655" s="457"/>
      <c r="AM655" s="457"/>
      <c r="AN655" s="457"/>
      <c r="AO655" s="457"/>
      <c r="AP655" s="457"/>
      <c r="AQ655" s="457"/>
      <c r="AR655" s="457"/>
      <c r="AS655" s="457"/>
      <c r="AT655" s="457"/>
      <c r="AU655" s="457"/>
      <c r="AV655" s="457"/>
      <c r="AW655" s="457"/>
      <c r="AX655" s="457"/>
      <c r="AY655" s="457"/>
    </row>
    <row r="656" spans="1:51" ht="15.75" customHeight="1">
      <c r="A656" s="457"/>
      <c r="B656" s="456"/>
      <c r="C656" s="659">
        <v>29</v>
      </c>
      <c r="D656" s="1092"/>
      <c r="E656" s="659">
        <f t="shared" si="7"/>
        <v>560</v>
      </c>
      <c r="F656" s="659" t="s">
        <v>688</v>
      </c>
      <c r="G656" s="659"/>
      <c r="H656" s="1008" t="s">
        <v>115</v>
      </c>
      <c r="I656" s="1070" t="s">
        <v>3708</v>
      </c>
      <c r="J656" s="1168"/>
      <c r="K656" s="1011" t="s">
        <v>726</v>
      </c>
      <c r="L656" s="1071"/>
      <c r="M656" s="518"/>
      <c r="N656" s="677" t="s">
        <v>365</v>
      </c>
      <c r="O656" s="1008"/>
      <c r="P656" s="1008"/>
      <c r="Q656" s="1171"/>
      <c r="R656" s="1093"/>
      <c r="S656" s="1093"/>
      <c r="T656" s="1093"/>
      <c r="U656" s="1093"/>
      <c r="V656" s="1093"/>
      <c r="W656" s="1093"/>
      <c r="X656" s="659" t="s">
        <v>778</v>
      </c>
      <c r="Y656" s="659" t="s">
        <v>792</v>
      </c>
      <c r="Z656" s="1095"/>
      <c r="AA656" s="1095"/>
      <c r="AB656" s="1095"/>
      <c r="AC656" s="1008"/>
      <c r="AD656" s="1008"/>
      <c r="AE656" s="659" t="s">
        <v>982</v>
      </c>
      <c r="AF656" s="992"/>
      <c r="AG656" s="992" t="s">
        <v>688</v>
      </c>
      <c r="AH656" s="457"/>
      <c r="AI656" s="457"/>
      <c r="AJ656" s="457"/>
      <c r="AK656" s="457"/>
      <c r="AL656" s="457"/>
      <c r="AM656" s="457"/>
      <c r="AN656" s="457"/>
      <c r="AO656" s="457"/>
      <c r="AP656" s="457"/>
      <c r="AQ656" s="457"/>
      <c r="AR656" s="457"/>
      <c r="AS656" s="457"/>
      <c r="AT656" s="457"/>
      <c r="AU656" s="457"/>
      <c r="AV656" s="457"/>
      <c r="AW656" s="457"/>
      <c r="AX656" s="457"/>
      <c r="AY656" s="457"/>
    </row>
    <row r="657" spans="1:51" ht="15.75" customHeight="1">
      <c r="A657" s="457"/>
      <c r="B657" s="456"/>
      <c r="C657" s="659">
        <v>30</v>
      </c>
      <c r="D657" s="1092"/>
      <c r="E657" s="659">
        <f t="shared" si="7"/>
        <v>560</v>
      </c>
      <c r="F657" s="659" t="s">
        <v>688</v>
      </c>
      <c r="G657" s="659"/>
      <c r="H657" s="1008" t="s">
        <v>115</v>
      </c>
      <c r="I657" s="1070" t="s">
        <v>3710</v>
      </c>
      <c r="J657" s="1168"/>
      <c r="K657" s="1011" t="s">
        <v>726</v>
      </c>
      <c r="L657" s="1071"/>
      <c r="M657" s="518"/>
      <c r="N657" s="677" t="s">
        <v>365</v>
      </c>
      <c r="O657" s="1008"/>
      <c r="P657" s="1008"/>
      <c r="Q657" s="1171"/>
      <c r="R657" s="1093"/>
      <c r="S657" s="1093"/>
      <c r="T657" s="1093"/>
      <c r="U657" s="1093"/>
      <c r="V657" s="1093"/>
      <c r="W657" s="1093"/>
      <c r="X657" s="659" t="s">
        <v>778</v>
      </c>
      <c r="Y657" s="659" t="s">
        <v>792</v>
      </c>
      <c r="Z657" s="1095"/>
      <c r="AA657" s="1095"/>
      <c r="AB657" s="1095"/>
      <c r="AC657" s="1008"/>
      <c r="AD657" s="1008"/>
      <c r="AE657" s="659" t="s">
        <v>982</v>
      </c>
      <c r="AF657" s="992"/>
      <c r="AG657" s="992" t="s">
        <v>688</v>
      </c>
      <c r="AH657" s="457"/>
      <c r="AI657" s="457"/>
      <c r="AJ657" s="457"/>
      <c r="AK657" s="457"/>
      <c r="AL657" s="457"/>
      <c r="AM657" s="457"/>
      <c r="AN657" s="457"/>
      <c r="AO657" s="457"/>
      <c r="AP657" s="457"/>
      <c r="AQ657" s="457"/>
      <c r="AR657" s="457"/>
      <c r="AS657" s="457"/>
      <c r="AT657" s="457"/>
      <c r="AU657" s="457"/>
      <c r="AV657" s="457"/>
      <c r="AW657" s="457"/>
      <c r="AX657" s="457"/>
      <c r="AY657" s="457"/>
    </row>
    <row r="658" spans="1:51" ht="15.75" customHeight="1">
      <c r="A658" s="457"/>
      <c r="B658" s="456"/>
      <c r="C658" s="659">
        <v>31</v>
      </c>
      <c r="D658" s="1092"/>
      <c r="E658" s="659">
        <f t="shared" si="7"/>
        <v>560</v>
      </c>
      <c r="F658" s="659" t="s">
        <v>688</v>
      </c>
      <c r="G658" s="659"/>
      <c r="H658" s="1008" t="s">
        <v>115</v>
      </c>
      <c r="I658" s="1070" t="s">
        <v>3711</v>
      </c>
      <c r="J658" s="1168"/>
      <c r="K658" s="1011" t="s">
        <v>726</v>
      </c>
      <c r="L658" s="1071"/>
      <c r="M658" s="518"/>
      <c r="N658" s="677" t="s">
        <v>365</v>
      </c>
      <c r="O658" s="1008"/>
      <c r="P658" s="1008"/>
      <c r="Q658" s="1171"/>
      <c r="R658" s="1093"/>
      <c r="S658" s="1093"/>
      <c r="T658" s="1093"/>
      <c r="U658" s="1093"/>
      <c r="V658" s="1093"/>
      <c r="W658" s="1093"/>
      <c r="X658" s="659" t="s">
        <v>778</v>
      </c>
      <c r="Y658" s="659" t="s">
        <v>792</v>
      </c>
      <c r="Z658" s="1095"/>
      <c r="AA658" s="1095"/>
      <c r="AB658" s="1095"/>
      <c r="AC658" s="1008"/>
      <c r="AD658" s="1008"/>
      <c r="AE658" s="659" t="s">
        <v>982</v>
      </c>
      <c r="AF658" s="992"/>
      <c r="AG658" s="992" t="s">
        <v>688</v>
      </c>
      <c r="AH658" s="457"/>
      <c r="AI658" s="457"/>
      <c r="AJ658" s="457"/>
      <c r="AK658" s="457"/>
      <c r="AL658" s="457"/>
      <c r="AM658" s="457"/>
      <c r="AN658" s="457"/>
      <c r="AO658" s="457"/>
      <c r="AP658" s="457"/>
      <c r="AQ658" s="457"/>
      <c r="AR658" s="457"/>
      <c r="AS658" s="457"/>
      <c r="AT658" s="457"/>
      <c r="AU658" s="457"/>
      <c r="AV658" s="457"/>
      <c r="AW658" s="457"/>
      <c r="AX658" s="457"/>
      <c r="AY658" s="457"/>
    </row>
    <row r="659" spans="1:51" ht="15.75" customHeight="1">
      <c r="A659" s="457"/>
      <c r="B659" s="456"/>
      <c r="C659" s="659">
        <v>32</v>
      </c>
      <c r="D659" s="1092"/>
      <c r="E659" s="659">
        <f t="shared" si="7"/>
        <v>560</v>
      </c>
      <c r="F659" s="659" t="s">
        <v>688</v>
      </c>
      <c r="G659" s="659"/>
      <c r="H659" s="1008" t="s">
        <v>115</v>
      </c>
      <c r="I659" s="1070" t="s">
        <v>4057</v>
      </c>
      <c r="J659" s="1168"/>
      <c r="K659" s="1011" t="s">
        <v>726</v>
      </c>
      <c r="L659" s="1071"/>
      <c r="M659" s="518"/>
      <c r="N659" s="677" t="s">
        <v>365</v>
      </c>
      <c r="O659" s="1008"/>
      <c r="P659" s="1008"/>
      <c r="Q659" s="1171"/>
      <c r="R659" s="1093"/>
      <c r="S659" s="1093"/>
      <c r="T659" s="1093"/>
      <c r="U659" s="1093"/>
      <c r="V659" s="1093"/>
      <c r="W659" s="1093"/>
      <c r="X659" s="659" t="s">
        <v>778</v>
      </c>
      <c r="Y659" s="659" t="s">
        <v>792</v>
      </c>
      <c r="Z659" s="1095"/>
      <c r="AA659" s="1095"/>
      <c r="AB659" s="1095"/>
      <c r="AC659" s="1008"/>
      <c r="AD659" s="1008"/>
      <c r="AE659" s="659" t="s">
        <v>982</v>
      </c>
      <c r="AF659" s="992"/>
      <c r="AG659" s="992" t="s">
        <v>688</v>
      </c>
      <c r="AH659" s="457"/>
      <c r="AI659" s="457"/>
      <c r="AJ659" s="457"/>
      <c r="AK659" s="457"/>
      <c r="AL659" s="457"/>
      <c r="AM659" s="457"/>
      <c r="AN659" s="457"/>
      <c r="AO659" s="457"/>
      <c r="AP659" s="457"/>
      <c r="AQ659" s="457"/>
      <c r="AR659" s="457"/>
      <c r="AS659" s="457"/>
      <c r="AT659" s="457"/>
      <c r="AU659" s="457"/>
      <c r="AV659" s="457"/>
      <c r="AW659" s="457"/>
      <c r="AX659" s="457"/>
      <c r="AY659" s="457"/>
    </row>
    <row r="660" spans="1:51" ht="15.75" customHeight="1">
      <c r="A660" s="457"/>
      <c r="B660" s="456"/>
      <c r="C660" s="659">
        <v>33</v>
      </c>
      <c r="D660" s="1092"/>
      <c r="E660" s="659">
        <f t="shared" si="7"/>
        <v>560</v>
      </c>
      <c r="F660" s="659" t="s">
        <v>688</v>
      </c>
      <c r="G660" s="659"/>
      <c r="H660" s="1008" t="s">
        <v>115</v>
      </c>
      <c r="I660" s="1070" t="s">
        <v>4058</v>
      </c>
      <c r="J660" s="1168"/>
      <c r="K660" s="1011" t="s">
        <v>726</v>
      </c>
      <c r="L660" s="1071"/>
      <c r="M660" s="518"/>
      <c r="N660" s="677" t="s">
        <v>365</v>
      </c>
      <c r="O660" s="1008"/>
      <c r="P660" s="1008"/>
      <c r="Q660" s="1171"/>
      <c r="R660" s="1093"/>
      <c r="S660" s="1093"/>
      <c r="T660" s="1093"/>
      <c r="U660" s="1093"/>
      <c r="V660" s="1093"/>
      <c r="W660" s="1093"/>
      <c r="X660" s="659" t="s">
        <v>778</v>
      </c>
      <c r="Y660" s="659" t="s">
        <v>792</v>
      </c>
      <c r="Z660" s="1095"/>
      <c r="AA660" s="1095"/>
      <c r="AB660" s="1095"/>
      <c r="AC660" s="1008"/>
      <c r="AD660" s="1008"/>
      <c r="AE660" s="659" t="s">
        <v>982</v>
      </c>
      <c r="AF660" s="992"/>
      <c r="AG660" s="992" t="s">
        <v>688</v>
      </c>
      <c r="AH660" s="457"/>
      <c r="AI660" s="457"/>
      <c r="AJ660" s="457"/>
      <c r="AK660" s="457"/>
      <c r="AL660" s="457"/>
      <c r="AM660" s="457"/>
      <c r="AN660" s="457"/>
      <c r="AO660" s="457"/>
      <c r="AP660" s="457"/>
      <c r="AQ660" s="457"/>
      <c r="AR660" s="457"/>
      <c r="AS660" s="457"/>
      <c r="AT660" s="457"/>
      <c r="AU660" s="457"/>
      <c r="AV660" s="457"/>
      <c r="AW660" s="457"/>
      <c r="AX660" s="457"/>
      <c r="AY660" s="457"/>
    </row>
    <row r="661" spans="1:51" ht="15.75" customHeight="1">
      <c r="A661" s="457"/>
      <c r="B661" s="456"/>
      <c r="C661" s="659">
        <v>34</v>
      </c>
      <c r="D661" s="1092"/>
      <c r="E661" s="659">
        <f t="shared" si="7"/>
        <v>560</v>
      </c>
      <c r="F661" s="659" t="s">
        <v>688</v>
      </c>
      <c r="G661" s="659"/>
      <c r="H661" s="1008" t="s">
        <v>115</v>
      </c>
      <c r="I661" s="1070" t="s">
        <v>4059</v>
      </c>
      <c r="J661" s="1168"/>
      <c r="K661" s="1011" t="s">
        <v>726</v>
      </c>
      <c r="L661" s="1071"/>
      <c r="M661" s="518"/>
      <c r="N661" s="677" t="s">
        <v>365</v>
      </c>
      <c r="O661" s="1008"/>
      <c r="P661" s="1008"/>
      <c r="Q661" s="1171"/>
      <c r="R661" s="1093"/>
      <c r="S661" s="1093"/>
      <c r="T661" s="1093"/>
      <c r="U661" s="1093"/>
      <c r="V661" s="1093"/>
      <c r="W661" s="1093"/>
      <c r="X661" s="659" t="s">
        <v>778</v>
      </c>
      <c r="Y661" s="659" t="s">
        <v>792</v>
      </c>
      <c r="Z661" s="1095"/>
      <c r="AA661" s="1095"/>
      <c r="AB661" s="1095"/>
      <c r="AC661" s="1008"/>
      <c r="AD661" s="1008"/>
      <c r="AE661" s="659" t="s">
        <v>982</v>
      </c>
      <c r="AF661" s="992"/>
      <c r="AG661" s="992" t="s">
        <v>688</v>
      </c>
      <c r="AH661" s="457"/>
      <c r="AI661" s="457"/>
      <c r="AJ661" s="457"/>
      <c r="AK661" s="457"/>
      <c r="AL661" s="457"/>
      <c r="AM661" s="457"/>
      <c r="AN661" s="457"/>
      <c r="AO661" s="457"/>
      <c r="AP661" s="457"/>
      <c r="AQ661" s="457"/>
      <c r="AR661" s="457"/>
      <c r="AS661" s="457"/>
      <c r="AT661" s="457"/>
      <c r="AU661" s="457"/>
      <c r="AV661" s="457"/>
      <c r="AW661" s="457"/>
      <c r="AX661" s="457"/>
      <c r="AY661" s="457"/>
    </row>
    <row r="662" spans="1:51" ht="15.75" customHeight="1">
      <c r="A662" s="457"/>
      <c r="B662" s="456"/>
      <c r="C662" s="659">
        <v>35</v>
      </c>
      <c r="D662" s="1092"/>
      <c r="E662" s="659">
        <f t="shared" si="7"/>
        <v>560</v>
      </c>
      <c r="F662" s="659" t="s">
        <v>688</v>
      </c>
      <c r="G662" s="659"/>
      <c r="H662" s="1008" t="s">
        <v>115</v>
      </c>
      <c r="I662" s="1070" t="s">
        <v>4060</v>
      </c>
      <c r="J662" s="1168"/>
      <c r="K662" s="1011" t="s">
        <v>726</v>
      </c>
      <c r="L662" s="1071"/>
      <c r="M662" s="518"/>
      <c r="N662" s="677" t="s">
        <v>365</v>
      </c>
      <c r="O662" s="1008"/>
      <c r="P662" s="1008"/>
      <c r="Q662" s="1171"/>
      <c r="R662" s="1093"/>
      <c r="S662" s="1093"/>
      <c r="T662" s="1093"/>
      <c r="U662" s="1093"/>
      <c r="V662" s="1093"/>
      <c r="W662" s="1093"/>
      <c r="X662" s="659" t="s">
        <v>778</v>
      </c>
      <c r="Y662" s="659" t="s">
        <v>792</v>
      </c>
      <c r="Z662" s="1095"/>
      <c r="AA662" s="1095"/>
      <c r="AB662" s="1095"/>
      <c r="AC662" s="1008"/>
      <c r="AD662" s="1008"/>
      <c r="AE662" s="659" t="s">
        <v>982</v>
      </c>
      <c r="AF662" s="992"/>
      <c r="AG662" s="992" t="s">
        <v>688</v>
      </c>
      <c r="AH662" s="457"/>
      <c r="AI662" s="457"/>
      <c r="AJ662" s="457"/>
      <c r="AK662" s="457"/>
      <c r="AL662" s="457"/>
      <c r="AM662" s="457"/>
      <c r="AN662" s="457"/>
      <c r="AO662" s="457"/>
      <c r="AP662" s="457"/>
      <c r="AQ662" s="457"/>
      <c r="AR662" s="457"/>
      <c r="AS662" s="457"/>
      <c r="AT662" s="457"/>
      <c r="AU662" s="457"/>
      <c r="AV662" s="457"/>
      <c r="AW662" s="457"/>
      <c r="AX662" s="457"/>
      <c r="AY662" s="457"/>
    </row>
    <row r="663" spans="1:51" ht="15.75" customHeight="1">
      <c r="A663" s="457"/>
      <c r="B663" s="456"/>
      <c r="C663" s="659">
        <v>36</v>
      </c>
      <c r="D663" s="1092"/>
      <c r="E663" s="659">
        <f t="shared" si="7"/>
        <v>560</v>
      </c>
      <c r="F663" s="659" t="s">
        <v>688</v>
      </c>
      <c r="G663" s="659"/>
      <c r="H663" s="1008" t="s">
        <v>115</v>
      </c>
      <c r="I663" s="1070" t="s">
        <v>4061</v>
      </c>
      <c r="J663" s="1168"/>
      <c r="K663" s="1011" t="s">
        <v>726</v>
      </c>
      <c r="L663" s="1071"/>
      <c r="M663" s="518"/>
      <c r="N663" s="677" t="s">
        <v>365</v>
      </c>
      <c r="O663" s="1008"/>
      <c r="P663" s="1008"/>
      <c r="Q663" s="1171"/>
      <c r="R663" s="1093"/>
      <c r="S663" s="1093"/>
      <c r="T663" s="1093"/>
      <c r="U663" s="1093"/>
      <c r="V663" s="1093"/>
      <c r="W663" s="1093"/>
      <c r="X663" s="659" t="s">
        <v>778</v>
      </c>
      <c r="Y663" s="659" t="s">
        <v>792</v>
      </c>
      <c r="Z663" s="1095"/>
      <c r="AA663" s="1095"/>
      <c r="AB663" s="1095"/>
      <c r="AC663" s="1008"/>
      <c r="AD663" s="1008"/>
      <c r="AE663" s="659" t="s">
        <v>982</v>
      </c>
      <c r="AF663" s="992"/>
      <c r="AG663" s="992" t="s">
        <v>688</v>
      </c>
      <c r="AH663" s="457"/>
      <c r="AI663" s="457"/>
      <c r="AJ663" s="457"/>
      <c r="AK663" s="457"/>
      <c r="AL663" s="457"/>
      <c r="AM663" s="457"/>
      <c r="AN663" s="457"/>
      <c r="AO663" s="457"/>
      <c r="AP663" s="457"/>
      <c r="AQ663" s="457"/>
      <c r="AR663" s="457"/>
      <c r="AS663" s="457"/>
      <c r="AT663" s="457"/>
      <c r="AU663" s="457"/>
      <c r="AV663" s="457"/>
      <c r="AW663" s="457"/>
      <c r="AX663" s="457"/>
      <c r="AY663" s="457"/>
    </row>
    <row r="664" spans="1:51" ht="15.75" customHeight="1">
      <c r="A664" s="457"/>
      <c r="B664" s="456"/>
      <c r="C664" s="659">
        <v>37</v>
      </c>
      <c r="D664" s="1092"/>
      <c r="E664" s="659">
        <f t="shared" si="7"/>
        <v>560</v>
      </c>
      <c r="F664" s="659" t="s">
        <v>688</v>
      </c>
      <c r="G664" s="659"/>
      <c r="H664" s="1008" t="s">
        <v>115</v>
      </c>
      <c r="I664" s="1070" t="s">
        <v>4062</v>
      </c>
      <c r="J664" s="1168"/>
      <c r="K664" s="1011" t="s">
        <v>726</v>
      </c>
      <c r="L664" s="1071"/>
      <c r="M664" s="518"/>
      <c r="N664" s="677" t="s">
        <v>365</v>
      </c>
      <c r="O664" s="1008"/>
      <c r="P664" s="1008"/>
      <c r="Q664" s="1171"/>
      <c r="R664" s="1093"/>
      <c r="S664" s="1093"/>
      <c r="T664" s="1093"/>
      <c r="U664" s="1093"/>
      <c r="V664" s="1093"/>
      <c r="W664" s="1093"/>
      <c r="X664" s="659" t="s">
        <v>778</v>
      </c>
      <c r="Y664" s="659" t="s">
        <v>792</v>
      </c>
      <c r="Z664" s="1095"/>
      <c r="AA664" s="1095"/>
      <c r="AB664" s="1095"/>
      <c r="AC664" s="1008"/>
      <c r="AD664" s="1008"/>
      <c r="AE664" s="659" t="s">
        <v>982</v>
      </c>
      <c r="AF664" s="992"/>
      <c r="AG664" s="992" t="s">
        <v>688</v>
      </c>
      <c r="AH664" s="457"/>
      <c r="AI664" s="457"/>
      <c r="AJ664" s="457"/>
      <c r="AK664" s="457"/>
      <c r="AL664" s="457"/>
      <c r="AM664" s="457"/>
      <c r="AN664" s="457"/>
      <c r="AO664" s="457"/>
      <c r="AP664" s="457"/>
      <c r="AQ664" s="457"/>
      <c r="AR664" s="457"/>
      <c r="AS664" s="457"/>
      <c r="AT664" s="457"/>
      <c r="AU664" s="457"/>
      <c r="AV664" s="457"/>
      <c r="AW664" s="457"/>
      <c r="AX664" s="457"/>
      <c r="AY664" s="457"/>
    </row>
    <row r="665" spans="1:51" ht="15.75" customHeight="1">
      <c r="A665" s="457"/>
      <c r="B665" s="456"/>
      <c r="C665" s="659">
        <v>38</v>
      </c>
      <c r="D665" s="1092"/>
      <c r="E665" s="659">
        <f t="shared" si="7"/>
        <v>560</v>
      </c>
      <c r="F665" s="659" t="s">
        <v>688</v>
      </c>
      <c r="G665" s="659"/>
      <c r="H665" s="1008" t="s">
        <v>115</v>
      </c>
      <c r="I665" s="1070" t="s">
        <v>4063</v>
      </c>
      <c r="J665" s="1168"/>
      <c r="K665" s="1011" t="s">
        <v>726</v>
      </c>
      <c r="L665" s="1071"/>
      <c r="M665" s="518"/>
      <c r="N665" s="677" t="s">
        <v>365</v>
      </c>
      <c r="O665" s="1008"/>
      <c r="P665" s="1008"/>
      <c r="Q665" s="1171"/>
      <c r="R665" s="1093"/>
      <c r="S665" s="1093"/>
      <c r="T665" s="1093"/>
      <c r="U665" s="1093"/>
      <c r="V665" s="1093"/>
      <c r="W665" s="1093"/>
      <c r="X665" s="659" t="s">
        <v>778</v>
      </c>
      <c r="Y665" s="659" t="s">
        <v>792</v>
      </c>
      <c r="Z665" s="1095"/>
      <c r="AA665" s="1095"/>
      <c r="AB665" s="1095"/>
      <c r="AC665" s="1008"/>
      <c r="AD665" s="1008"/>
      <c r="AE665" s="659" t="s">
        <v>982</v>
      </c>
      <c r="AF665" s="992"/>
      <c r="AG665" s="992" t="s">
        <v>688</v>
      </c>
      <c r="AH665" s="457"/>
      <c r="AI665" s="457"/>
      <c r="AJ665" s="457"/>
      <c r="AK665" s="457"/>
      <c r="AL665" s="457"/>
      <c r="AM665" s="457"/>
      <c r="AN665" s="457"/>
      <c r="AO665" s="457"/>
      <c r="AP665" s="457"/>
      <c r="AQ665" s="457"/>
      <c r="AR665" s="457"/>
      <c r="AS665" s="457"/>
      <c r="AT665" s="457"/>
      <c r="AU665" s="457"/>
      <c r="AV665" s="457"/>
      <c r="AW665" s="457"/>
      <c r="AX665" s="457"/>
      <c r="AY665" s="457"/>
    </row>
    <row r="666" spans="1:51" ht="15.75" customHeight="1">
      <c r="A666" s="457"/>
      <c r="B666" s="456"/>
      <c r="C666" s="659">
        <v>39</v>
      </c>
      <c r="D666" s="1092"/>
      <c r="E666" s="659">
        <f t="shared" si="7"/>
        <v>560</v>
      </c>
      <c r="F666" s="659" t="s">
        <v>688</v>
      </c>
      <c r="G666" s="659"/>
      <c r="H666" s="1008" t="s">
        <v>115</v>
      </c>
      <c r="I666" s="1070" t="s">
        <v>4064</v>
      </c>
      <c r="J666" s="1168"/>
      <c r="K666" s="1011" t="s">
        <v>726</v>
      </c>
      <c r="L666" s="1071"/>
      <c r="M666" s="518"/>
      <c r="N666" s="677" t="s">
        <v>365</v>
      </c>
      <c r="O666" s="1008"/>
      <c r="P666" s="1008"/>
      <c r="Q666" s="1171"/>
      <c r="R666" s="1093"/>
      <c r="S666" s="1093"/>
      <c r="T666" s="1093"/>
      <c r="U666" s="1093"/>
      <c r="V666" s="1093"/>
      <c r="W666" s="1093"/>
      <c r="X666" s="659" t="s">
        <v>778</v>
      </c>
      <c r="Y666" s="659" t="s">
        <v>792</v>
      </c>
      <c r="Z666" s="1095"/>
      <c r="AA666" s="1095"/>
      <c r="AB666" s="1095"/>
      <c r="AC666" s="1008"/>
      <c r="AD666" s="1008"/>
      <c r="AE666" s="659" t="s">
        <v>982</v>
      </c>
      <c r="AF666" s="992"/>
      <c r="AG666" s="992" t="s">
        <v>688</v>
      </c>
      <c r="AH666" s="457"/>
      <c r="AI666" s="457"/>
      <c r="AJ666" s="457"/>
      <c r="AK666" s="457"/>
      <c r="AL666" s="457"/>
      <c r="AM666" s="457"/>
      <c r="AN666" s="457"/>
      <c r="AO666" s="457"/>
      <c r="AP666" s="457"/>
      <c r="AQ666" s="457"/>
      <c r="AR666" s="457"/>
      <c r="AS666" s="457"/>
      <c r="AT666" s="457"/>
      <c r="AU666" s="457"/>
      <c r="AV666" s="457"/>
      <c r="AW666" s="457"/>
      <c r="AX666" s="457"/>
      <c r="AY666" s="457"/>
    </row>
    <row r="667" spans="1:51" ht="15.75" customHeight="1">
      <c r="A667" s="457"/>
      <c r="B667" s="456"/>
      <c r="C667" s="659">
        <v>40</v>
      </c>
      <c r="D667" s="1092"/>
      <c r="E667" s="659">
        <f t="shared" si="7"/>
        <v>560</v>
      </c>
      <c r="F667" s="659" t="s">
        <v>688</v>
      </c>
      <c r="G667" s="659"/>
      <c r="H667" s="1008" t="s">
        <v>115</v>
      </c>
      <c r="I667" s="1070" t="s">
        <v>4065</v>
      </c>
      <c r="J667" s="1168"/>
      <c r="K667" s="1011" t="s">
        <v>726</v>
      </c>
      <c r="L667" s="1071"/>
      <c r="M667" s="518"/>
      <c r="N667" s="677" t="s">
        <v>365</v>
      </c>
      <c r="O667" s="1008"/>
      <c r="P667" s="1008"/>
      <c r="Q667" s="1171"/>
      <c r="R667" s="1093"/>
      <c r="S667" s="1093"/>
      <c r="T667" s="1093"/>
      <c r="U667" s="1093"/>
      <c r="V667" s="1093"/>
      <c r="W667" s="1093"/>
      <c r="X667" s="659" t="s">
        <v>778</v>
      </c>
      <c r="Y667" s="659" t="s">
        <v>792</v>
      </c>
      <c r="Z667" s="1095"/>
      <c r="AA667" s="1095"/>
      <c r="AB667" s="1095"/>
      <c r="AC667" s="1008"/>
      <c r="AD667" s="1008"/>
      <c r="AE667" s="659" t="s">
        <v>982</v>
      </c>
      <c r="AF667" s="992"/>
      <c r="AG667" s="992" t="s">
        <v>688</v>
      </c>
      <c r="AH667" s="457"/>
      <c r="AI667" s="457"/>
      <c r="AJ667" s="457"/>
      <c r="AK667" s="457"/>
      <c r="AL667" s="457"/>
      <c r="AM667" s="457"/>
      <c r="AN667" s="457"/>
      <c r="AO667" s="457"/>
      <c r="AP667" s="457"/>
      <c r="AQ667" s="457"/>
      <c r="AR667" s="457"/>
      <c r="AS667" s="457"/>
      <c r="AT667" s="457"/>
      <c r="AU667" s="457"/>
      <c r="AV667" s="457"/>
      <c r="AW667" s="457"/>
      <c r="AX667" s="457"/>
      <c r="AY667" s="457"/>
    </row>
    <row r="668" spans="1:51" ht="15.75" customHeight="1">
      <c r="A668" s="457"/>
      <c r="B668" s="456"/>
      <c r="C668" s="659">
        <v>41</v>
      </c>
      <c r="D668" s="1092"/>
      <c r="E668" s="659">
        <f t="shared" si="7"/>
        <v>560</v>
      </c>
      <c r="F668" s="659" t="s">
        <v>688</v>
      </c>
      <c r="G668" s="659"/>
      <c r="H668" s="1008" t="s">
        <v>115</v>
      </c>
      <c r="I668" s="1070" t="s">
        <v>4066</v>
      </c>
      <c r="J668" s="1168"/>
      <c r="K668" s="1011" t="s">
        <v>726</v>
      </c>
      <c r="L668" s="1071"/>
      <c r="M668" s="518"/>
      <c r="N668" s="677" t="s">
        <v>365</v>
      </c>
      <c r="O668" s="1008"/>
      <c r="P668" s="1008"/>
      <c r="Q668" s="1171"/>
      <c r="R668" s="1093"/>
      <c r="S668" s="1093"/>
      <c r="T668" s="1093"/>
      <c r="U668" s="1093"/>
      <c r="V668" s="1093"/>
      <c r="W668" s="1093"/>
      <c r="X668" s="659" t="s">
        <v>778</v>
      </c>
      <c r="Y668" s="659" t="s">
        <v>792</v>
      </c>
      <c r="Z668" s="1095"/>
      <c r="AA668" s="1095"/>
      <c r="AB668" s="1095"/>
      <c r="AC668" s="1008"/>
      <c r="AD668" s="1008"/>
      <c r="AE668" s="659" t="s">
        <v>982</v>
      </c>
      <c r="AF668" s="992"/>
      <c r="AG668" s="992" t="s">
        <v>688</v>
      </c>
      <c r="AH668" s="457"/>
      <c r="AI668" s="457"/>
      <c r="AJ668" s="457"/>
      <c r="AK668" s="457"/>
      <c r="AL668" s="457"/>
      <c r="AM668" s="457"/>
      <c r="AN668" s="457"/>
      <c r="AO668" s="457"/>
      <c r="AP668" s="457"/>
      <c r="AQ668" s="457"/>
      <c r="AR668" s="457"/>
      <c r="AS668" s="457"/>
      <c r="AT668" s="457"/>
      <c r="AU668" s="457"/>
      <c r="AV668" s="457"/>
      <c r="AW668" s="457"/>
      <c r="AX668" s="457"/>
      <c r="AY668" s="457"/>
    </row>
    <row r="669" spans="1:51" ht="15.75" customHeight="1">
      <c r="A669" s="457"/>
      <c r="B669" s="456"/>
      <c r="C669" s="659">
        <v>42</v>
      </c>
      <c r="D669" s="1092"/>
      <c r="E669" s="659">
        <f t="shared" si="7"/>
        <v>560</v>
      </c>
      <c r="F669" s="659" t="s">
        <v>688</v>
      </c>
      <c r="G669" s="659"/>
      <c r="H669" s="1008" t="s">
        <v>115</v>
      </c>
      <c r="I669" s="1070" t="s">
        <v>4067</v>
      </c>
      <c r="J669" s="1168"/>
      <c r="K669" s="1011" t="s">
        <v>726</v>
      </c>
      <c r="L669" s="1071"/>
      <c r="M669" s="518"/>
      <c r="N669" s="677" t="s">
        <v>365</v>
      </c>
      <c r="O669" s="1008"/>
      <c r="P669" s="1008"/>
      <c r="Q669" s="1171"/>
      <c r="R669" s="1093"/>
      <c r="S669" s="1093"/>
      <c r="T669" s="1093"/>
      <c r="U669" s="1093"/>
      <c r="V669" s="1093"/>
      <c r="W669" s="1093"/>
      <c r="X669" s="659" t="s">
        <v>778</v>
      </c>
      <c r="Y669" s="659" t="s">
        <v>792</v>
      </c>
      <c r="Z669" s="1095"/>
      <c r="AA669" s="1095"/>
      <c r="AB669" s="1095"/>
      <c r="AC669" s="1008"/>
      <c r="AD669" s="1008"/>
      <c r="AE669" s="659" t="s">
        <v>982</v>
      </c>
      <c r="AF669" s="992"/>
      <c r="AG669" s="992" t="s">
        <v>688</v>
      </c>
      <c r="AH669" s="457"/>
      <c r="AI669" s="457"/>
      <c r="AJ669" s="457"/>
      <c r="AK669" s="457"/>
      <c r="AL669" s="457"/>
      <c r="AM669" s="457"/>
      <c r="AN669" s="457"/>
      <c r="AO669" s="457"/>
      <c r="AP669" s="457"/>
      <c r="AQ669" s="457"/>
      <c r="AR669" s="457"/>
      <c r="AS669" s="457"/>
      <c r="AT669" s="457"/>
      <c r="AU669" s="457"/>
      <c r="AV669" s="457"/>
      <c r="AW669" s="457"/>
      <c r="AX669" s="457"/>
      <c r="AY669" s="457"/>
    </row>
    <row r="670" spans="1:51" ht="15.75" customHeight="1">
      <c r="A670" s="457"/>
      <c r="B670" s="456"/>
      <c r="C670" s="659"/>
      <c r="D670" s="1092"/>
      <c r="E670" s="659">
        <f t="shared" si="7"/>
        <v>560</v>
      </c>
      <c r="F670" s="659" t="s">
        <v>688</v>
      </c>
      <c r="G670" s="659"/>
      <c r="H670" s="1008" t="s">
        <v>115</v>
      </c>
      <c r="I670" s="1070" t="s">
        <v>4068</v>
      </c>
      <c r="J670" s="1168"/>
      <c r="K670" s="1011" t="s">
        <v>726</v>
      </c>
      <c r="L670" s="1071"/>
      <c r="M670" s="518"/>
      <c r="N670" s="677" t="s">
        <v>365</v>
      </c>
      <c r="O670" s="1008"/>
      <c r="P670" s="1008"/>
      <c r="Q670" s="1171"/>
      <c r="R670" s="1093"/>
      <c r="S670" s="1093"/>
      <c r="T670" s="1093"/>
      <c r="U670" s="1093"/>
      <c r="V670" s="1093"/>
      <c r="W670" s="1093"/>
      <c r="X670" s="659" t="s">
        <v>778</v>
      </c>
      <c r="Y670" s="659" t="s">
        <v>792</v>
      </c>
      <c r="Z670" s="1095"/>
      <c r="AA670" s="1095"/>
      <c r="AB670" s="1095"/>
      <c r="AC670" s="1008"/>
      <c r="AD670" s="1008"/>
      <c r="AE670" s="659" t="s">
        <v>982</v>
      </c>
      <c r="AF670" s="992"/>
      <c r="AG670" s="992" t="s">
        <v>688</v>
      </c>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659"/>
      <c r="D671" s="1092"/>
      <c r="E671" s="659">
        <f t="shared" si="7"/>
        <v>560</v>
      </c>
      <c r="F671" s="659" t="s">
        <v>688</v>
      </c>
      <c r="G671" s="659"/>
      <c r="H671" s="1008" t="s">
        <v>115</v>
      </c>
      <c r="I671" s="1070" t="s">
        <v>4069</v>
      </c>
      <c r="J671" s="1168"/>
      <c r="K671" s="1011" t="s">
        <v>726</v>
      </c>
      <c r="L671" s="1071"/>
      <c r="M671" s="518"/>
      <c r="N671" s="677" t="s">
        <v>365</v>
      </c>
      <c r="O671" s="1008"/>
      <c r="P671" s="1008"/>
      <c r="Q671" s="1171"/>
      <c r="R671" s="1093"/>
      <c r="S671" s="1093"/>
      <c r="T671" s="1093"/>
      <c r="U671" s="1093"/>
      <c r="V671" s="1093"/>
      <c r="W671" s="1093"/>
      <c r="X671" s="659" t="s">
        <v>778</v>
      </c>
      <c r="Y671" s="659" t="s">
        <v>792</v>
      </c>
      <c r="Z671" s="1095"/>
      <c r="AA671" s="1095"/>
      <c r="AB671" s="1095"/>
      <c r="AC671" s="1008"/>
      <c r="AD671" s="1008"/>
      <c r="AE671" s="659" t="s">
        <v>982</v>
      </c>
      <c r="AF671" s="992"/>
      <c r="AG671" s="992" t="s">
        <v>688</v>
      </c>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659"/>
      <c r="D672" s="1092"/>
      <c r="E672" s="659">
        <f t="shared" si="7"/>
        <v>560</v>
      </c>
      <c r="F672" s="659" t="s">
        <v>688</v>
      </c>
      <c r="G672" s="659"/>
      <c r="H672" s="1008" t="s">
        <v>115</v>
      </c>
      <c r="I672" s="1070" t="s">
        <v>4070</v>
      </c>
      <c r="J672" s="1168"/>
      <c r="K672" s="1011" t="s">
        <v>726</v>
      </c>
      <c r="L672" s="1071"/>
      <c r="M672" s="518"/>
      <c r="N672" s="677" t="s">
        <v>365</v>
      </c>
      <c r="O672" s="1008"/>
      <c r="P672" s="1008"/>
      <c r="Q672" s="1171"/>
      <c r="R672" s="1093"/>
      <c r="S672" s="1093"/>
      <c r="T672" s="1093"/>
      <c r="U672" s="1093"/>
      <c r="V672" s="1093"/>
      <c r="W672" s="1093"/>
      <c r="X672" s="659" t="s">
        <v>778</v>
      </c>
      <c r="Y672" s="659" t="s">
        <v>792</v>
      </c>
      <c r="Z672" s="1095"/>
      <c r="AA672" s="1095"/>
      <c r="AB672" s="1095"/>
      <c r="AC672" s="1008"/>
      <c r="AD672" s="1008"/>
      <c r="AE672" s="659" t="s">
        <v>982</v>
      </c>
      <c r="AF672" s="992"/>
      <c r="AG672" s="992" t="s">
        <v>688</v>
      </c>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659"/>
      <c r="D673" s="1092"/>
      <c r="E673" s="659">
        <f t="shared" si="7"/>
        <v>560</v>
      </c>
      <c r="F673" s="659" t="s">
        <v>688</v>
      </c>
      <c r="G673" s="659"/>
      <c r="H673" s="1008" t="s">
        <v>115</v>
      </c>
      <c r="I673" s="1070" t="s">
        <v>4071</v>
      </c>
      <c r="J673" s="1168"/>
      <c r="K673" s="1011" t="s">
        <v>726</v>
      </c>
      <c r="L673" s="1071"/>
      <c r="M673" s="518"/>
      <c r="N673" s="677" t="s">
        <v>365</v>
      </c>
      <c r="O673" s="1008"/>
      <c r="P673" s="1008"/>
      <c r="Q673" s="1171"/>
      <c r="R673" s="1093"/>
      <c r="S673" s="1093"/>
      <c r="T673" s="1093"/>
      <c r="U673" s="1093"/>
      <c r="V673" s="1093"/>
      <c r="W673" s="1093"/>
      <c r="X673" s="659" t="s">
        <v>778</v>
      </c>
      <c r="Y673" s="659" t="s">
        <v>792</v>
      </c>
      <c r="Z673" s="1095"/>
      <c r="AA673" s="1095"/>
      <c r="AB673" s="1095"/>
      <c r="AC673" s="1008"/>
      <c r="AD673" s="1008"/>
      <c r="AE673" s="659" t="s">
        <v>982</v>
      </c>
      <c r="AF673" s="992"/>
      <c r="AG673" s="992" t="s">
        <v>688</v>
      </c>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659"/>
      <c r="D674" s="1092"/>
      <c r="E674" s="659">
        <f t="shared" si="7"/>
        <v>560</v>
      </c>
      <c r="F674" s="659" t="s">
        <v>688</v>
      </c>
      <c r="G674" s="659"/>
      <c r="H674" s="1008" t="s">
        <v>115</v>
      </c>
      <c r="I674" s="1070" t="s">
        <v>4072</v>
      </c>
      <c r="J674" s="1168"/>
      <c r="K674" s="1011" t="s">
        <v>726</v>
      </c>
      <c r="L674" s="1071"/>
      <c r="M674" s="518"/>
      <c r="N674" s="677" t="s">
        <v>365</v>
      </c>
      <c r="O674" s="1008"/>
      <c r="P674" s="1008"/>
      <c r="Q674" s="1171"/>
      <c r="R674" s="1093"/>
      <c r="S674" s="1093"/>
      <c r="T674" s="1093"/>
      <c r="U674" s="1093"/>
      <c r="V674" s="1093"/>
      <c r="W674" s="1093"/>
      <c r="X674" s="659" t="s">
        <v>778</v>
      </c>
      <c r="Y674" s="659" t="s">
        <v>792</v>
      </c>
      <c r="Z674" s="1095"/>
      <c r="AA674" s="1095"/>
      <c r="AB674" s="1095"/>
      <c r="AC674" s="1008"/>
      <c r="AD674" s="1008"/>
      <c r="AE674" s="659" t="s">
        <v>982</v>
      </c>
      <c r="AF674" s="992"/>
      <c r="AG674" s="992" t="s">
        <v>688</v>
      </c>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659"/>
      <c r="D675" s="1092"/>
      <c r="E675" s="659">
        <f t="shared" si="7"/>
        <v>560</v>
      </c>
      <c r="F675" s="659" t="s">
        <v>688</v>
      </c>
      <c r="G675" s="659"/>
      <c r="H675" s="1008" t="s">
        <v>115</v>
      </c>
      <c r="I675" s="1070" t="s">
        <v>4073</v>
      </c>
      <c r="J675" s="1168"/>
      <c r="K675" s="1011" t="s">
        <v>726</v>
      </c>
      <c r="L675" s="1071"/>
      <c r="M675" s="518"/>
      <c r="N675" s="677" t="s">
        <v>365</v>
      </c>
      <c r="O675" s="1008"/>
      <c r="P675" s="1008"/>
      <c r="Q675" s="1171"/>
      <c r="R675" s="1093"/>
      <c r="S675" s="1093"/>
      <c r="T675" s="1093"/>
      <c r="U675" s="1093"/>
      <c r="V675" s="1093"/>
      <c r="W675" s="1093"/>
      <c r="X675" s="659" t="s">
        <v>778</v>
      </c>
      <c r="Y675" s="659" t="s">
        <v>792</v>
      </c>
      <c r="Z675" s="1095"/>
      <c r="AA675" s="1095"/>
      <c r="AB675" s="1095"/>
      <c r="AC675" s="1008"/>
      <c r="AD675" s="1008"/>
      <c r="AE675" s="659" t="s">
        <v>982</v>
      </c>
      <c r="AF675" s="992"/>
      <c r="AG675" s="992" t="s">
        <v>688</v>
      </c>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659"/>
      <c r="D676" s="1092"/>
      <c r="E676" s="659">
        <f t="shared" si="7"/>
        <v>560</v>
      </c>
      <c r="F676" s="659" t="s">
        <v>688</v>
      </c>
      <c r="G676" s="659"/>
      <c r="H676" s="1008" t="s">
        <v>115</v>
      </c>
      <c r="I676" s="1070" t="s">
        <v>4074</v>
      </c>
      <c r="J676" s="1168"/>
      <c r="K676" s="1011" t="s">
        <v>726</v>
      </c>
      <c r="L676" s="1071"/>
      <c r="M676" s="518"/>
      <c r="N676" s="677" t="s">
        <v>365</v>
      </c>
      <c r="O676" s="1008"/>
      <c r="P676" s="1008"/>
      <c r="Q676" s="1171"/>
      <c r="R676" s="1093"/>
      <c r="S676" s="1093"/>
      <c r="T676" s="1093"/>
      <c r="U676" s="1093"/>
      <c r="V676" s="1093"/>
      <c r="W676" s="1093"/>
      <c r="X676" s="659" t="s">
        <v>778</v>
      </c>
      <c r="Y676" s="659" t="s">
        <v>792</v>
      </c>
      <c r="Z676" s="1095"/>
      <c r="AA676" s="1095"/>
      <c r="AB676" s="1095"/>
      <c r="AC676" s="1008"/>
      <c r="AD676" s="1008"/>
      <c r="AE676" s="659" t="s">
        <v>982</v>
      </c>
      <c r="AF676" s="992"/>
      <c r="AG676" s="992" t="s">
        <v>688</v>
      </c>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659"/>
      <c r="D677" s="1092"/>
      <c r="E677" s="659">
        <f t="shared" si="7"/>
        <v>560</v>
      </c>
      <c r="F677" s="659" t="s">
        <v>688</v>
      </c>
      <c r="G677" s="659"/>
      <c r="H677" s="1008" t="s">
        <v>115</v>
      </c>
      <c r="I677" s="1070" t="s">
        <v>4075</v>
      </c>
      <c r="J677" s="1168"/>
      <c r="K677" s="1011" t="s">
        <v>726</v>
      </c>
      <c r="L677" s="1071"/>
      <c r="M677" s="518"/>
      <c r="N677" s="677" t="s">
        <v>365</v>
      </c>
      <c r="O677" s="1008"/>
      <c r="P677" s="1008"/>
      <c r="Q677" s="1171"/>
      <c r="R677" s="1093"/>
      <c r="S677" s="1093"/>
      <c r="T677" s="1093"/>
      <c r="U677" s="1093"/>
      <c r="V677" s="1093"/>
      <c r="W677" s="1093"/>
      <c r="X677" s="659" t="s">
        <v>778</v>
      </c>
      <c r="Y677" s="659" t="s">
        <v>792</v>
      </c>
      <c r="Z677" s="1095"/>
      <c r="AA677" s="1095"/>
      <c r="AB677" s="1095"/>
      <c r="AC677" s="1008"/>
      <c r="AD677" s="1008"/>
      <c r="AE677" s="659" t="s">
        <v>982</v>
      </c>
      <c r="AF677" s="992"/>
      <c r="AG677" s="992" t="s">
        <v>688</v>
      </c>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659"/>
      <c r="D678" s="1092"/>
      <c r="E678" s="659">
        <f t="shared" si="7"/>
        <v>560</v>
      </c>
      <c r="F678" s="659" t="s">
        <v>688</v>
      </c>
      <c r="G678" s="659"/>
      <c r="H678" s="1008" t="s">
        <v>115</v>
      </c>
      <c r="I678" s="1070" t="s">
        <v>724</v>
      </c>
      <c r="J678" s="1168"/>
      <c r="K678" s="1011" t="s">
        <v>726</v>
      </c>
      <c r="L678" s="1071"/>
      <c r="M678" s="518"/>
      <c r="N678" s="677" t="s">
        <v>365</v>
      </c>
      <c r="O678" s="1008"/>
      <c r="P678" s="1008"/>
      <c r="Q678" s="1171"/>
      <c r="R678" s="1093"/>
      <c r="S678" s="1093"/>
      <c r="T678" s="1093"/>
      <c r="U678" s="1093"/>
      <c r="V678" s="1093"/>
      <c r="W678" s="1093"/>
      <c r="X678" s="659" t="s">
        <v>778</v>
      </c>
      <c r="Y678" s="659" t="s">
        <v>792</v>
      </c>
      <c r="Z678" s="1095"/>
      <c r="AA678" s="1095"/>
      <c r="AB678" s="1095"/>
      <c r="AC678" s="1008"/>
      <c r="AD678" s="1008"/>
      <c r="AE678" s="659" t="s">
        <v>982</v>
      </c>
      <c r="AF678" s="992"/>
      <c r="AG678" s="992" t="s">
        <v>688</v>
      </c>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456"/>
      <c r="C679" s="659"/>
      <c r="D679" s="1092"/>
      <c r="E679" s="659">
        <f t="shared" si="7"/>
        <v>560</v>
      </c>
      <c r="F679" s="659" t="s">
        <v>688</v>
      </c>
      <c r="G679" s="659"/>
      <c r="H679" s="1008" t="s">
        <v>115</v>
      </c>
      <c r="I679" s="1070" t="s">
        <v>4076</v>
      </c>
      <c r="J679" s="1168"/>
      <c r="K679" s="1011" t="s">
        <v>726</v>
      </c>
      <c r="L679" s="1071"/>
      <c r="M679" s="518"/>
      <c r="N679" s="677" t="s">
        <v>365</v>
      </c>
      <c r="O679" s="1008"/>
      <c r="P679" s="1008"/>
      <c r="Q679" s="1171"/>
      <c r="R679" s="1093"/>
      <c r="S679" s="1093"/>
      <c r="T679" s="1093"/>
      <c r="U679" s="1093"/>
      <c r="V679" s="1093"/>
      <c r="W679" s="1093"/>
      <c r="X679" s="659" t="s">
        <v>778</v>
      </c>
      <c r="Y679" s="659" t="s">
        <v>792</v>
      </c>
      <c r="Z679" s="1095"/>
      <c r="AA679" s="1095"/>
      <c r="AB679" s="1095"/>
      <c r="AC679" s="1008"/>
      <c r="AD679" s="1008"/>
      <c r="AE679" s="659" t="s">
        <v>982</v>
      </c>
      <c r="AF679" s="992"/>
      <c r="AG679" s="992" t="s">
        <v>688</v>
      </c>
      <c r="AH679" s="457"/>
      <c r="AI679" s="457"/>
      <c r="AJ679" s="457"/>
      <c r="AK679" s="457"/>
      <c r="AL679" s="457"/>
      <c r="AM679" s="457"/>
      <c r="AN679" s="457"/>
      <c r="AO679" s="457"/>
      <c r="AP679" s="457"/>
      <c r="AQ679" s="457"/>
      <c r="AR679" s="457"/>
      <c r="AS679" s="457"/>
      <c r="AT679" s="457"/>
      <c r="AU679" s="457"/>
      <c r="AV679" s="457"/>
      <c r="AW679" s="457"/>
      <c r="AX679" s="457"/>
      <c r="AY679" s="457"/>
    </row>
    <row r="680" spans="1:51" ht="15.75" customHeight="1">
      <c r="A680" s="457"/>
      <c r="B680" s="456"/>
      <c r="C680" s="659"/>
      <c r="D680" s="1092"/>
      <c r="E680" s="659">
        <f t="shared" si="7"/>
        <v>560</v>
      </c>
      <c r="F680" s="659" t="s">
        <v>688</v>
      </c>
      <c r="G680" s="659"/>
      <c r="H680" s="1008" t="s">
        <v>115</v>
      </c>
      <c r="I680" s="1070" t="s">
        <v>4077</v>
      </c>
      <c r="J680" s="1168"/>
      <c r="K680" s="1011" t="s">
        <v>726</v>
      </c>
      <c r="L680" s="1071"/>
      <c r="M680" s="518"/>
      <c r="N680" s="677" t="s">
        <v>365</v>
      </c>
      <c r="O680" s="1008"/>
      <c r="P680" s="1008"/>
      <c r="Q680" s="1171"/>
      <c r="R680" s="1093"/>
      <c r="S680" s="1093"/>
      <c r="T680" s="1093"/>
      <c r="U680" s="1093"/>
      <c r="V680" s="1093"/>
      <c r="W680" s="1093"/>
      <c r="X680" s="659" t="s">
        <v>778</v>
      </c>
      <c r="Y680" s="659" t="s">
        <v>792</v>
      </c>
      <c r="Z680" s="1095"/>
      <c r="AA680" s="1095"/>
      <c r="AB680" s="1095"/>
      <c r="AC680" s="1008"/>
      <c r="AD680" s="1008"/>
      <c r="AE680" s="659" t="s">
        <v>982</v>
      </c>
      <c r="AF680" s="992"/>
      <c r="AG680" s="992" t="s">
        <v>688</v>
      </c>
      <c r="AH680" s="457"/>
      <c r="AI680" s="457"/>
      <c r="AJ680" s="457"/>
      <c r="AK680" s="457"/>
      <c r="AL680" s="457"/>
      <c r="AM680" s="457"/>
      <c r="AN680" s="457"/>
      <c r="AO680" s="457"/>
      <c r="AP680" s="457"/>
      <c r="AQ680" s="457"/>
      <c r="AR680" s="457"/>
      <c r="AS680" s="457"/>
      <c r="AT680" s="457"/>
      <c r="AU680" s="457"/>
      <c r="AV680" s="457"/>
      <c r="AW680" s="457"/>
      <c r="AX680" s="457"/>
      <c r="AY680" s="457"/>
    </row>
    <row r="681" spans="1:51" ht="15.75" customHeight="1">
      <c r="A681" s="457"/>
      <c r="B681" s="456"/>
      <c r="C681" s="659"/>
      <c r="D681" s="1092"/>
      <c r="E681" s="659">
        <f t="shared" si="7"/>
        <v>560</v>
      </c>
      <c r="F681" s="659" t="s">
        <v>688</v>
      </c>
      <c r="G681" s="659"/>
      <c r="H681" s="1008" t="s">
        <v>115</v>
      </c>
      <c r="I681" s="1070" t="s">
        <v>4078</v>
      </c>
      <c r="J681" s="1168"/>
      <c r="K681" s="1011" t="s">
        <v>726</v>
      </c>
      <c r="L681" s="1071"/>
      <c r="M681" s="518"/>
      <c r="N681" s="677" t="s">
        <v>365</v>
      </c>
      <c r="O681" s="1008"/>
      <c r="P681" s="1008"/>
      <c r="Q681" s="1171"/>
      <c r="R681" s="1093"/>
      <c r="S681" s="1093"/>
      <c r="T681" s="1093"/>
      <c r="U681" s="1093"/>
      <c r="V681" s="1093"/>
      <c r="W681" s="1093"/>
      <c r="X681" s="659" t="s">
        <v>778</v>
      </c>
      <c r="Y681" s="659" t="s">
        <v>792</v>
      </c>
      <c r="Z681" s="1095"/>
      <c r="AA681" s="1095"/>
      <c r="AB681" s="1095"/>
      <c r="AC681" s="1008"/>
      <c r="AD681" s="1008"/>
      <c r="AE681" s="659" t="s">
        <v>982</v>
      </c>
      <c r="AF681" s="992"/>
      <c r="AG681" s="992" t="s">
        <v>688</v>
      </c>
      <c r="AH681" s="457"/>
      <c r="AI681" s="457"/>
      <c r="AJ681" s="457"/>
      <c r="AK681" s="457"/>
      <c r="AL681" s="457"/>
      <c r="AM681" s="457"/>
      <c r="AN681" s="457"/>
      <c r="AO681" s="457"/>
      <c r="AP681" s="457"/>
      <c r="AQ681" s="457"/>
      <c r="AR681" s="457"/>
      <c r="AS681" s="457"/>
      <c r="AT681" s="457"/>
      <c r="AU681" s="457"/>
      <c r="AV681" s="457"/>
      <c r="AW681" s="457"/>
      <c r="AX681" s="457"/>
      <c r="AY681" s="457"/>
    </row>
    <row r="682" spans="1:51" ht="15.75" customHeight="1">
      <c r="A682" s="457"/>
      <c r="B682" s="456"/>
      <c r="C682" s="659"/>
      <c r="D682" s="1092"/>
      <c r="E682" s="659">
        <f t="shared" si="7"/>
        <v>560</v>
      </c>
      <c r="F682" s="659" t="s">
        <v>688</v>
      </c>
      <c r="G682" s="659"/>
      <c r="H682" s="1008" t="s">
        <v>115</v>
      </c>
      <c r="I682" s="1070" t="s">
        <v>4079</v>
      </c>
      <c r="J682" s="1168"/>
      <c r="K682" s="1011" t="s">
        <v>726</v>
      </c>
      <c r="L682" s="1071"/>
      <c r="M682" s="518"/>
      <c r="N682" s="677" t="s">
        <v>365</v>
      </c>
      <c r="O682" s="1008"/>
      <c r="P682" s="1008"/>
      <c r="Q682" s="1171"/>
      <c r="R682" s="1093"/>
      <c r="S682" s="1093"/>
      <c r="T682" s="1093"/>
      <c r="U682" s="1093"/>
      <c r="V682" s="1093"/>
      <c r="W682" s="1093"/>
      <c r="X682" s="659" t="s">
        <v>778</v>
      </c>
      <c r="Y682" s="659" t="s">
        <v>792</v>
      </c>
      <c r="Z682" s="1095"/>
      <c r="AA682" s="1095"/>
      <c r="AB682" s="1095"/>
      <c r="AC682" s="1008"/>
      <c r="AD682" s="1008"/>
      <c r="AE682" s="659" t="s">
        <v>982</v>
      </c>
      <c r="AF682" s="992"/>
      <c r="AG682" s="992" t="s">
        <v>688</v>
      </c>
      <c r="AH682" s="457"/>
      <c r="AI682" s="457"/>
      <c r="AJ682" s="457"/>
      <c r="AK682" s="457"/>
      <c r="AL682" s="457"/>
      <c r="AM682" s="457"/>
      <c r="AN682" s="457"/>
      <c r="AO682" s="457"/>
      <c r="AP682" s="457"/>
      <c r="AQ682" s="457"/>
      <c r="AR682" s="457"/>
      <c r="AS682" s="457"/>
      <c r="AT682" s="457"/>
      <c r="AU682" s="457"/>
      <c r="AV682" s="457"/>
      <c r="AW682" s="457"/>
      <c r="AX682" s="457"/>
      <c r="AY682" s="457"/>
    </row>
    <row r="683" spans="1:51" ht="15.75" customHeight="1">
      <c r="A683" s="457"/>
      <c r="B683" s="456"/>
      <c r="C683" s="659"/>
      <c r="D683" s="1092"/>
      <c r="E683" s="659">
        <f t="shared" si="7"/>
        <v>560</v>
      </c>
      <c r="F683" s="659" t="s">
        <v>688</v>
      </c>
      <c r="G683" s="659"/>
      <c r="H683" s="1008" t="s">
        <v>115</v>
      </c>
      <c r="I683" s="1070" t="s">
        <v>4080</v>
      </c>
      <c r="J683" s="1168"/>
      <c r="K683" s="1011" t="s">
        <v>726</v>
      </c>
      <c r="L683" s="1071"/>
      <c r="M683" s="518"/>
      <c r="N683" s="677" t="s">
        <v>365</v>
      </c>
      <c r="O683" s="1008"/>
      <c r="P683" s="1008"/>
      <c r="Q683" s="1171"/>
      <c r="R683" s="1093"/>
      <c r="S683" s="1093"/>
      <c r="T683" s="1093"/>
      <c r="U683" s="1093"/>
      <c r="V683" s="1093"/>
      <c r="W683" s="1093"/>
      <c r="X683" s="659" t="s">
        <v>778</v>
      </c>
      <c r="Y683" s="659" t="s">
        <v>792</v>
      </c>
      <c r="Z683" s="1095"/>
      <c r="AA683" s="1095"/>
      <c r="AB683" s="1095"/>
      <c r="AC683" s="1008"/>
      <c r="AD683" s="1008"/>
      <c r="AE683" s="659" t="s">
        <v>982</v>
      </c>
      <c r="AF683" s="992"/>
      <c r="AG683" s="992" t="s">
        <v>688</v>
      </c>
      <c r="AH683" s="457"/>
      <c r="AI683" s="457"/>
      <c r="AJ683" s="457"/>
      <c r="AK683" s="457"/>
      <c r="AL683" s="457"/>
      <c r="AM683" s="457"/>
      <c r="AN683" s="457"/>
      <c r="AO683" s="457"/>
      <c r="AP683" s="457"/>
      <c r="AQ683" s="457"/>
      <c r="AR683" s="457"/>
      <c r="AS683" s="457"/>
      <c r="AT683" s="457"/>
      <c r="AU683" s="457"/>
      <c r="AV683" s="457"/>
      <c r="AW683" s="457"/>
      <c r="AX683" s="457"/>
      <c r="AY683" s="457"/>
    </row>
    <row r="684" spans="1:51" ht="15.75" customHeight="1">
      <c r="A684" s="457"/>
      <c r="B684" s="456"/>
      <c r="C684" s="659"/>
      <c r="D684" s="1092"/>
      <c r="E684" s="659">
        <f t="shared" si="7"/>
        <v>560</v>
      </c>
      <c r="F684" s="659" t="s">
        <v>688</v>
      </c>
      <c r="G684" s="659"/>
      <c r="H684" s="1008" t="s">
        <v>115</v>
      </c>
      <c r="I684" s="1070" t="s">
        <v>4081</v>
      </c>
      <c r="J684" s="1168"/>
      <c r="K684" s="1011" t="s">
        <v>726</v>
      </c>
      <c r="L684" s="1071"/>
      <c r="M684" s="518"/>
      <c r="N684" s="677" t="s">
        <v>365</v>
      </c>
      <c r="O684" s="1008"/>
      <c r="P684" s="1008"/>
      <c r="Q684" s="1171"/>
      <c r="R684" s="1093"/>
      <c r="S684" s="1093"/>
      <c r="T684" s="1093"/>
      <c r="U684" s="1093"/>
      <c r="V684" s="1093"/>
      <c r="W684" s="1093"/>
      <c r="X684" s="659" t="s">
        <v>778</v>
      </c>
      <c r="Y684" s="659" t="s">
        <v>792</v>
      </c>
      <c r="Z684" s="1095"/>
      <c r="AA684" s="1095"/>
      <c r="AB684" s="1095"/>
      <c r="AC684" s="1008"/>
      <c r="AD684" s="1008"/>
      <c r="AE684" s="659" t="s">
        <v>982</v>
      </c>
      <c r="AF684" s="992"/>
      <c r="AG684" s="992" t="s">
        <v>688</v>
      </c>
      <c r="AH684" s="457"/>
      <c r="AI684" s="457"/>
      <c r="AJ684" s="457"/>
      <c r="AK684" s="457"/>
      <c r="AL684" s="457"/>
      <c r="AM684" s="457"/>
      <c r="AN684" s="457"/>
      <c r="AO684" s="457"/>
      <c r="AP684" s="457"/>
      <c r="AQ684" s="457"/>
      <c r="AR684" s="457"/>
      <c r="AS684" s="457"/>
      <c r="AT684" s="457"/>
      <c r="AU684" s="457"/>
      <c r="AV684" s="457"/>
      <c r="AW684" s="457"/>
      <c r="AX684" s="457"/>
      <c r="AY684" s="457"/>
    </row>
    <row r="685" spans="1:51" ht="15.75" customHeight="1">
      <c r="A685" s="457"/>
      <c r="B685" s="456"/>
      <c r="C685" s="659"/>
      <c r="D685" s="1092"/>
      <c r="E685" s="659">
        <f t="shared" si="7"/>
        <v>560</v>
      </c>
      <c r="F685" s="659" t="s">
        <v>688</v>
      </c>
      <c r="G685" s="659"/>
      <c r="H685" s="1008" t="s">
        <v>115</v>
      </c>
      <c r="I685" s="1070" t="s">
        <v>4082</v>
      </c>
      <c r="J685" s="1168"/>
      <c r="K685" s="1011" t="s">
        <v>726</v>
      </c>
      <c r="L685" s="1071"/>
      <c r="M685" s="518"/>
      <c r="N685" s="677" t="s">
        <v>365</v>
      </c>
      <c r="O685" s="1008"/>
      <c r="P685" s="1008"/>
      <c r="Q685" s="1171"/>
      <c r="R685" s="1093"/>
      <c r="S685" s="1093"/>
      <c r="T685" s="1093"/>
      <c r="U685" s="1093"/>
      <c r="V685" s="1093"/>
      <c r="W685" s="1093"/>
      <c r="X685" s="659" t="s">
        <v>778</v>
      </c>
      <c r="Y685" s="659" t="s">
        <v>792</v>
      </c>
      <c r="Z685" s="1095"/>
      <c r="AA685" s="1095"/>
      <c r="AB685" s="1095"/>
      <c r="AC685" s="1008"/>
      <c r="AD685" s="1008"/>
      <c r="AE685" s="659" t="s">
        <v>982</v>
      </c>
      <c r="AF685" s="992"/>
      <c r="AG685" s="992" t="s">
        <v>688</v>
      </c>
      <c r="AH685" s="457"/>
      <c r="AI685" s="457"/>
      <c r="AJ685" s="457"/>
      <c r="AK685" s="457"/>
      <c r="AL685" s="457"/>
      <c r="AM685" s="457"/>
      <c r="AN685" s="457"/>
      <c r="AO685" s="457"/>
      <c r="AP685" s="457"/>
      <c r="AQ685" s="457"/>
      <c r="AR685" s="457"/>
      <c r="AS685" s="457"/>
      <c r="AT685" s="457"/>
      <c r="AU685" s="457"/>
      <c r="AV685" s="457"/>
      <c r="AW685" s="457"/>
      <c r="AX685" s="457"/>
      <c r="AY685" s="457"/>
    </row>
    <row r="686" spans="1:51" ht="15.75" customHeight="1">
      <c r="A686" s="457"/>
      <c r="B686" s="456"/>
      <c r="C686" s="457"/>
      <c r="D686" s="457"/>
      <c r="E686" s="457"/>
      <c r="F686" s="457"/>
      <c r="G686" s="457"/>
      <c r="H686" s="457"/>
      <c r="I686" s="458"/>
      <c r="J686" s="457"/>
      <c r="K686" s="456"/>
      <c r="L686" s="456"/>
      <c r="M686" s="457"/>
      <c r="N686" s="457"/>
      <c r="O686" s="459"/>
      <c r="P686" s="459"/>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row>
    <row r="687" spans="1:51" ht="15.75" customHeight="1">
      <c r="A687" s="457"/>
      <c r="B687" s="456"/>
      <c r="C687" s="457"/>
      <c r="D687" s="457"/>
      <c r="E687" s="457"/>
      <c r="F687" s="457"/>
      <c r="G687" s="457"/>
      <c r="H687" s="457"/>
      <c r="I687" s="458"/>
      <c r="J687" s="457"/>
      <c r="K687" s="456"/>
      <c r="L687" s="456"/>
      <c r="M687" s="457"/>
      <c r="N687" s="457"/>
      <c r="O687" s="459"/>
      <c r="P687" s="459"/>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row>
    <row r="688" spans="1:51" ht="15.75" customHeight="1">
      <c r="A688" s="457"/>
      <c r="B688" s="456"/>
      <c r="C688" s="457"/>
      <c r="D688" s="457"/>
      <c r="E688" s="457"/>
      <c r="F688" s="457"/>
      <c r="G688" s="457"/>
      <c r="H688" s="457"/>
      <c r="I688" s="458"/>
      <c r="J688" s="457"/>
      <c r="K688" s="456"/>
      <c r="L688" s="456"/>
      <c r="M688" s="457"/>
      <c r="N688" s="457"/>
      <c r="O688" s="459"/>
      <c r="P688" s="459"/>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row>
    <row r="689" spans="1:51" ht="15.75" customHeight="1">
      <c r="A689" s="457"/>
      <c r="B689" s="456"/>
      <c r="C689" s="457"/>
      <c r="D689" s="457"/>
      <c r="E689" s="457"/>
      <c r="F689" s="457"/>
      <c r="G689" s="457"/>
      <c r="H689" s="457"/>
      <c r="I689" s="458"/>
      <c r="J689" s="457"/>
      <c r="K689" s="456"/>
      <c r="L689" s="456"/>
      <c r="M689" s="457"/>
      <c r="N689" s="457"/>
      <c r="O689" s="459"/>
      <c r="P689" s="459"/>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row>
    <row r="690" spans="1:51" ht="15.75" customHeight="1">
      <c r="A690" s="457"/>
      <c r="B690" s="456"/>
      <c r="C690" s="457"/>
      <c r="D690" s="457"/>
      <c r="E690" s="457"/>
      <c r="F690" s="457"/>
      <c r="G690" s="457"/>
      <c r="H690" s="457"/>
      <c r="I690" s="458"/>
      <c r="J690" s="457"/>
      <c r="K690" s="456"/>
      <c r="L690" s="456"/>
      <c r="M690" s="457"/>
      <c r="N690" s="457"/>
      <c r="O690" s="459"/>
      <c r="P690" s="459"/>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row>
    <row r="691" spans="1:51" ht="15.75" customHeight="1">
      <c r="A691" s="457"/>
      <c r="B691" s="456"/>
      <c r="C691" s="457"/>
      <c r="D691" s="457"/>
      <c r="E691" s="457"/>
      <c r="F691" s="457"/>
      <c r="G691" s="457"/>
      <c r="H691" s="457"/>
      <c r="I691" s="458"/>
      <c r="J691" s="457"/>
      <c r="K691" s="456"/>
      <c r="L691" s="456"/>
      <c r="M691" s="457"/>
      <c r="N691" s="457"/>
      <c r="O691" s="459"/>
      <c r="P691" s="459"/>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row>
    <row r="692" spans="1:51" ht="15.75" customHeight="1">
      <c r="A692" s="457"/>
      <c r="B692" s="456"/>
      <c r="C692" s="457"/>
      <c r="D692" s="457"/>
      <c r="E692" s="457"/>
      <c r="F692" s="457"/>
      <c r="G692" s="457"/>
      <c r="H692" s="457"/>
      <c r="I692" s="458"/>
      <c r="J692" s="457"/>
      <c r="K692" s="456"/>
      <c r="L692" s="456"/>
      <c r="M692" s="457"/>
      <c r="N692" s="457"/>
      <c r="O692" s="459"/>
      <c r="P692" s="459"/>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row>
    <row r="693" spans="1:51" ht="15.75" customHeight="1">
      <c r="A693" s="457"/>
      <c r="B693" s="456"/>
      <c r="C693" s="457"/>
      <c r="D693" s="457"/>
      <c r="E693" s="457"/>
      <c r="F693" s="457"/>
      <c r="G693" s="457"/>
      <c r="H693" s="457"/>
      <c r="I693" s="458"/>
      <c r="J693" s="457"/>
      <c r="K693" s="456"/>
      <c r="L693" s="456"/>
      <c r="M693" s="457"/>
      <c r="N693" s="457"/>
      <c r="O693" s="459"/>
      <c r="P693" s="459"/>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row>
    <row r="694" spans="1:51" ht="15.75" customHeight="1">
      <c r="A694" s="457"/>
      <c r="B694" s="456"/>
      <c r="C694" s="457"/>
      <c r="D694" s="457"/>
      <c r="E694" s="457"/>
      <c r="F694" s="457"/>
      <c r="G694" s="457"/>
      <c r="H694" s="457"/>
      <c r="I694" s="458"/>
      <c r="J694" s="457"/>
      <c r="K694" s="456"/>
      <c r="L694" s="456"/>
      <c r="M694" s="457"/>
      <c r="N694" s="457"/>
      <c r="O694" s="459"/>
      <c r="P694" s="459"/>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193"/>
      <c r="C695" s="1301" t="s">
        <v>3341</v>
      </c>
      <c r="D695" s="1266"/>
      <c r="E695" s="1266"/>
      <c r="F695" s="1266"/>
      <c r="G695" s="1266"/>
      <c r="H695" s="1266"/>
      <c r="I695" s="1266"/>
      <c r="J695" s="1266"/>
      <c r="K695" s="1266"/>
      <c r="L695" s="1266"/>
      <c r="M695" s="1266"/>
      <c r="N695" s="1266"/>
      <c r="O695" s="1267"/>
      <c r="P695" s="795"/>
      <c r="Q695" s="795"/>
      <c r="R695" s="795"/>
      <c r="S695" s="795"/>
      <c r="T695" s="795"/>
      <c r="U695" s="795"/>
      <c r="V695" s="795"/>
      <c r="W695" s="795"/>
      <c r="X695" s="795"/>
      <c r="Y695" s="796"/>
      <c r="Z695" s="193"/>
      <c r="AA695" s="795"/>
      <c r="AB695" s="796"/>
      <c r="AC695" s="796"/>
      <c r="AD695" s="193"/>
      <c r="AE695" s="193"/>
      <c r="AF695" s="457"/>
      <c r="AG695" s="457"/>
      <c r="AH695" s="193"/>
      <c r="AI695" s="193"/>
      <c r="AJ695" s="193"/>
      <c r="AK695" s="193"/>
      <c r="AL695" s="193"/>
      <c r="AM695" s="193"/>
      <c r="AN695" s="193"/>
      <c r="AO695" s="193"/>
      <c r="AP695" s="193"/>
      <c r="AQ695" s="193"/>
      <c r="AR695" s="193"/>
      <c r="AS695" s="193"/>
      <c r="AT695" s="193"/>
      <c r="AU695" s="193"/>
      <c r="AV695" s="193"/>
      <c r="AW695" s="193"/>
      <c r="AX695" s="193"/>
      <c r="AY695" s="193"/>
    </row>
    <row r="696" spans="1:51" ht="15.75" customHeight="1">
      <c r="A696" s="457"/>
      <c r="B696" s="193"/>
      <c r="C696" s="808">
        <v>1</v>
      </c>
      <c r="D696" s="805" t="s">
        <v>3342</v>
      </c>
      <c r="E696" s="797"/>
      <c r="F696" s="798" t="s">
        <v>81</v>
      </c>
      <c r="G696" s="799" t="s">
        <v>64</v>
      </c>
      <c r="H696" s="800"/>
      <c r="I696" s="800"/>
      <c r="J696" s="799"/>
      <c r="K696" s="800"/>
      <c r="L696" s="800"/>
      <c r="M696" s="797"/>
      <c r="N696" s="800"/>
      <c r="O696" s="801" t="s">
        <v>39</v>
      </c>
      <c r="P696" s="802"/>
      <c r="Q696" s="803" t="s">
        <v>77</v>
      </c>
      <c r="R696" s="805" t="s">
        <v>40</v>
      </c>
      <c r="S696" s="802"/>
      <c r="T696" s="805" t="s">
        <v>731</v>
      </c>
      <c r="U696" s="806">
        <v>33278</v>
      </c>
      <c r="V696" s="807">
        <f t="shared" ref="V696:V708" ca="1" si="8">DATEDIF(U696,TODAY(),"y")</f>
        <v>34</v>
      </c>
      <c r="W696" s="805" t="s">
        <v>3343</v>
      </c>
      <c r="X696" s="805" t="s">
        <v>769</v>
      </c>
      <c r="Y696" s="805" t="s">
        <v>734</v>
      </c>
      <c r="Z696" s="808" t="s">
        <v>736</v>
      </c>
      <c r="AA696" s="805" t="s">
        <v>736</v>
      </c>
      <c r="AB696" s="805" t="s">
        <v>770</v>
      </c>
      <c r="AC696" s="796"/>
      <c r="AD696" s="809"/>
      <c r="AE696" s="809"/>
      <c r="AF696" s="457"/>
      <c r="AG696" s="457"/>
      <c r="AH696" s="193"/>
      <c r="AI696" s="193"/>
      <c r="AJ696" s="193"/>
      <c r="AK696" s="193"/>
      <c r="AL696" s="193"/>
      <c r="AM696" s="193"/>
      <c r="AN696" s="193"/>
      <c r="AO696" s="193"/>
      <c r="AP696" s="193"/>
      <c r="AQ696" s="193"/>
      <c r="AR696" s="193"/>
      <c r="AS696" s="193"/>
      <c r="AT696" s="193"/>
      <c r="AU696" s="193"/>
      <c r="AV696" s="193"/>
      <c r="AW696" s="193"/>
      <c r="AX696" s="193"/>
      <c r="AY696" s="193"/>
    </row>
    <row r="697" spans="1:51" ht="15.75" customHeight="1">
      <c r="A697" s="457"/>
      <c r="B697" s="193"/>
      <c r="C697" s="808">
        <v>2</v>
      </c>
      <c r="D697" s="981" t="s">
        <v>3344</v>
      </c>
      <c r="E697" s="797"/>
      <c r="F697" s="798" t="s">
        <v>93</v>
      </c>
      <c r="G697" s="799" t="s">
        <v>64</v>
      </c>
      <c r="H697" s="800"/>
      <c r="I697" s="800"/>
      <c r="J697" s="800"/>
      <c r="K697" s="800"/>
      <c r="L697" s="800"/>
      <c r="M697" s="797"/>
      <c r="N697" s="800"/>
      <c r="O697" s="810" t="s">
        <v>24</v>
      </c>
      <c r="P697" s="797"/>
      <c r="Q697" s="803" t="s">
        <v>77</v>
      </c>
      <c r="R697" s="805" t="s">
        <v>25</v>
      </c>
      <c r="S697" s="797"/>
      <c r="T697" s="805" t="s">
        <v>801</v>
      </c>
      <c r="U697" s="811">
        <v>34855</v>
      </c>
      <c r="V697" s="807">
        <f t="shared" ca="1" si="8"/>
        <v>30</v>
      </c>
      <c r="W697" s="805" t="s">
        <v>3345</v>
      </c>
      <c r="X697" s="805" t="s">
        <v>769</v>
      </c>
      <c r="Y697" s="805" t="s">
        <v>734</v>
      </c>
      <c r="Z697" s="808" t="s">
        <v>736</v>
      </c>
      <c r="AA697" s="805" t="s">
        <v>736</v>
      </c>
      <c r="AB697" s="805" t="s">
        <v>3346</v>
      </c>
      <c r="AC697" s="796"/>
      <c r="AD697" s="809"/>
      <c r="AE697" s="809"/>
      <c r="AF697" s="457"/>
      <c r="AG697" s="457"/>
      <c r="AH697" s="193"/>
      <c r="AI697" s="193"/>
      <c r="AJ697" s="193"/>
      <c r="AK697" s="193"/>
      <c r="AL697" s="193"/>
      <c r="AM697" s="193"/>
      <c r="AN697" s="193"/>
      <c r="AO697" s="193"/>
      <c r="AP697" s="193"/>
      <c r="AQ697" s="193"/>
      <c r="AR697" s="193"/>
      <c r="AS697" s="193"/>
      <c r="AT697" s="193"/>
      <c r="AU697" s="193"/>
      <c r="AV697" s="193"/>
      <c r="AW697" s="193"/>
      <c r="AX697" s="193"/>
      <c r="AY697" s="193"/>
    </row>
    <row r="698" spans="1:51" ht="15.75" customHeight="1">
      <c r="A698" s="457"/>
      <c r="B698" s="193"/>
      <c r="C698" s="808">
        <v>3</v>
      </c>
      <c r="D698" s="981" t="s">
        <v>3347</v>
      </c>
      <c r="E698" s="797"/>
      <c r="F698" s="798" t="s">
        <v>107</v>
      </c>
      <c r="G698" s="799" t="s">
        <v>64</v>
      </c>
      <c r="H698" s="800"/>
      <c r="I698" s="800"/>
      <c r="J698" s="800"/>
      <c r="K698" s="800"/>
      <c r="L698" s="800"/>
      <c r="M698" s="797"/>
      <c r="N698" s="800"/>
      <c r="O698" s="810" t="s">
        <v>24</v>
      </c>
      <c r="P698" s="797"/>
      <c r="Q698" s="803" t="s">
        <v>77</v>
      </c>
      <c r="R698" s="805" t="s">
        <v>34</v>
      </c>
      <c r="S698" s="797"/>
      <c r="T698" s="805" t="s">
        <v>801</v>
      </c>
      <c r="U698" s="811">
        <v>34953</v>
      </c>
      <c r="V698" s="807">
        <f t="shared" ca="1" si="8"/>
        <v>30</v>
      </c>
      <c r="W698" s="805" t="s">
        <v>3348</v>
      </c>
      <c r="X698" s="805" t="s">
        <v>778</v>
      </c>
      <c r="Y698" s="805" t="s">
        <v>734</v>
      </c>
      <c r="Z698" s="808" t="s">
        <v>736</v>
      </c>
      <c r="AA698" s="805" t="s">
        <v>736</v>
      </c>
      <c r="AB698" s="805" t="s">
        <v>770</v>
      </c>
      <c r="AC698" s="800"/>
      <c r="AD698" s="809"/>
      <c r="AE698" s="800"/>
      <c r="AF698" s="457"/>
      <c r="AG698" s="457"/>
      <c r="AH698" s="193"/>
      <c r="AI698" s="193"/>
      <c r="AJ698" s="193"/>
      <c r="AK698" s="193"/>
      <c r="AL698" s="193"/>
      <c r="AM698" s="193"/>
      <c r="AN698" s="193"/>
      <c r="AO698" s="193"/>
      <c r="AP698" s="193"/>
      <c r="AQ698" s="193"/>
      <c r="AR698" s="193"/>
      <c r="AS698" s="193"/>
      <c r="AT698" s="193"/>
      <c r="AU698" s="193"/>
      <c r="AV698" s="193"/>
      <c r="AW698" s="193"/>
      <c r="AX698" s="193"/>
      <c r="AY698" s="193"/>
    </row>
    <row r="699" spans="1:51" ht="15.75" customHeight="1">
      <c r="A699" s="457"/>
      <c r="B699" s="193"/>
      <c r="C699" s="808">
        <v>4</v>
      </c>
      <c r="D699" s="805" t="s">
        <v>3349</v>
      </c>
      <c r="E699" s="797"/>
      <c r="F699" s="798" t="s">
        <v>131</v>
      </c>
      <c r="G699" s="799" t="s">
        <v>64</v>
      </c>
      <c r="H699" s="800"/>
      <c r="I699" s="800"/>
      <c r="J699" s="800"/>
      <c r="K699" s="800"/>
      <c r="L699" s="800"/>
      <c r="M699" s="797"/>
      <c r="N699" s="800"/>
      <c r="O699" s="810" t="s">
        <v>32</v>
      </c>
      <c r="P699" s="797"/>
      <c r="Q699" s="812" t="s">
        <v>66</v>
      </c>
      <c r="R699" s="805" t="s">
        <v>33</v>
      </c>
      <c r="S699" s="797"/>
      <c r="T699" s="805" t="s">
        <v>731</v>
      </c>
      <c r="U699" s="811">
        <v>27672</v>
      </c>
      <c r="V699" s="807">
        <f t="shared" ca="1" si="8"/>
        <v>50</v>
      </c>
      <c r="W699" s="805" t="s">
        <v>3350</v>
      </c>
      <c r="X699" s="805" t="s">
        <v>733</v>
      </c>
      <c r="Y699" s="805" t="s">
        <v>734</v>
      </c>
      <c r="Z699" s="808" t="s">
        <v>736</v>
      </c>
      <c r="AA699" s="805" t="s">
        <v>736</v>
      </c>
      <c r="AB699" s="805" t="s">
        <v>759</v>
      </c>
      <c r="AC699" s="800"/>
      <c r="AD699" s="809"/>
      <c r="AE699" s="982">
        <v>45047</v>
      </c>
      <c r="AF699" s="457"/>
      <c r="AG699" s="457"/>
      <c r="AH699" s="193"/>
      <c r="AI699" s="193"/>
      <c r="AJ699" s="193"/>
      <c r="AK699" s="193"/>
      <c r="AL699" s="193"/>
      <c r="AM699" s="193"/>
      <c r="AN699" s="193"/>
      <c r="AO699" s="193"/>
      <c r="AP699" s="193"/>
      <c r="AQ699" s="193"/>
      <c r="AR699" s="193"/>
      <c r="AS699" s="193"/>
      <c r="AT699" s="193"/>
      <c r="AU699" s="193"/>
      <c r="AV699" s="193"/>
      <c r="AW699" s="193"/>
      <c r="AX699" s="193"/>
      <c r="AY699" s="193"/>
    </row>
    <row r="700" spans="1:51" ht="15.75" customHeight="1">
      <c r="A700" s="457"/>
      <c r="B700" s="193"/>
      <c r="C700" s="808">
        <v>5</v>
      </c>
      <c r="D700" s="805" t="s">
        <v>3351</v>
      </c>
      <c r="E700" s="797"/>
      <c r="F700" s="798" t="s">
        <v>145</v>
      </c>
      <c r="G700" s="799" t="s">
        <v>64</v>
      </c>
      <c r="H700" s="800"/>
      <c r="I700" s="800"/>
      <c r="J700" s="800"/>
      <c r="K700" s="800"/>
      <c r="L700" s="800"/>
      <c r="M700" s="797"/>
      <c r="N700" s="800"/>
      <c r="O700" s="810" t="s">
        <v>32</v>
      </c>
      <c r="P700" s="797"/>
      <c r="Q700" s="812" t="s">
        <v>66</v>
      </c>
      <c r="R700" s="805" t="s">
        <v>41</v>
      </c>
      <c r="S700" s="797"/>
      <c r="T700" s="805" t="s">
        <v>731</v>
      </c>
      <c r="U700" s="813">
        <v>30237</v>
      </c>
      <c r="V700" s="807">
        <f t="shared" ca="1" si="8"/>
        <v>43</v>
      </c>
      <c r="W700" s="805" t="s">
        <v>3352</v>
      </c>
      <c r="X700" s="805" t="s">
        <v>733</v>
      </c>
      <c r="Y700" s="805" t="s">
        <v>734</v>
      </c>
      <c r="Z700" s="808" t="s">
        <v>736</v>
      </c>
      <c r="AA700" s="805" t="s">
        <v>736</v>
      </c>
      <c r="AB700" s="805" t="s">
        <v>3346</v>
      </c>
      <c r="AC700" s="800"/>
      <c r="AD700" s="809"/>
      <c r="AE700" s="982">
        <v>45047</v>
      </c>
      <c r="AF700" s="457"/>
      <c r="AG700" s="457"/>
      <c r="AH700" s="193"/>
      <c r="AI700" s="193"/>
      <c r="AJ700" s="193"/>
      <c r="AK700" s="193"/>
      <c r="AL700" s="193"/>
      <c r="AM700" s="193"/>
      <c r="AN700" s="193"/>
      <c r="AO700" s="193"/>
      <c r="AP700" s="193"/>
      <c r="AQ700" s="193"/>
      <c r="AR700" s="193"/>
      <c r="AS700" s="193"/>
      <c r="AT700" s="193"/>
      <c r="AU700" s="193"/>
      <c r="AV700" s="193"/>
      <c r="AW700" s="193"/>
      <c r="AX700" s="193"/>
      <c r="AY700" s="193"/>
    </row>
    <row r="701" spans="1:51" ht="15.75" customHeight="1">
      <c r="A701" s="457"/>
      <c r="B701" s="193"/>
      <c r="C701" s="808">
        <v>6</v>
      </c>
      <c r="D701" s="981" t="s">
        <v>3353</v>
      </c>
      <c r="E701" s="797"/>
      <c r="F701" s="798" t="s">
        <v>120</v>
      </c>
      <c r="G701" s="799" t="s">
        <v>64</v>
      </c>
      <c r="H701" s="800"/>
      <c r="I701" s="800"/>
      <c r="J701" s="800"/>
      <c r="K701" s="800"/>
      <c r="L701" s="800"/>
      <c r="M701" s="797"/>
      <c r="N701" s="800"/>
      <c r="O701" s="810" t="s">
        <v>3354</v>
      </c>
      <c r="P701" s="797"/>
      <c r="Q701" s="803" t="s">
        <v>77</v>
      </c>
      <c r="R701" s="805" t="s">
        <v>47</v>
      </c>
      <c r="S701" s="797"/>
      <c r="T701" s="805" t="s">
        <v>801</v>
      </c>
      <c r="U701" s="811">
        <v>34830</v>
      </c>
      <c r="V701" s="807">
        <f t="shared" ca="1" si="8"/>
        <v>30</v>
      </c>
      <c r="W701" s="805" t="s">
        <v>3355</v>
      </c>
      <c r="X701" s="805" t="s">
        <v>778</v>
      </c>
      <c r="Y701" s="805" t="s">
        <v>734</v>
      </c>
      <c r="Z701" s="808" t="s">
        <v>736</v>
      </c>
      <c r="AA701" s="805" t="s">
        <v>736</v>
      </c>
      <c r="AB701" s="805" t="s">
        <v>3346</v>
      </c>
      <c r="AC701" s="800"/>
      <c r="AD701" s="809"/>
      <c r="AE701" s="983">
        <v>45097</v>
      </c>
      <c r="AF701" s="457"/>
      <c r="AG701" s="457"/>
      <c r="AH701" s="193"/>
      <c r="AI701" s="193"/>
      <c r="AJ701" s="193"/>
      <c r="AK701" s="193"/>
      <c r="AL701" s="193"/>
      <c r="AM701" s="193"/>
      <c r="AN701" s="193"/>
      <c r="AO701" s="193"/>
      <c r="AP701" s="193"/>
      <c r="AQ701" s="193"/>
      <c r="AR701" s="193"/>
      <c r="AS701" s="193"/>
      <c r="AT701" s="193"/>
      <c r="AU701" s="193"/>
      <c r="AV701" s="193"/>
      <c r="AW701" s="193"/>
      <c r="AX701" s="193"/>
      <c r="AY701" s="193"/>
    </row>
    <row r="702" spans="1:51" ht="15.75" customHeight="1">
      <c r="A702" s="457"/>
      <c r="B702" s="193"/>
      <c r="C702" s="808">
        <v>7</v>
      </c>
      <c r="D702" s="805" t="s">
        <v>3356</v>
      </c>
      <c r="E702" s="797"/>
      <c r="F702" s="798" t="s">
        <v>145</v>
      </c>
      <c r="G702" s="799" t="s">
        <v>64</v>
      </c>
      <c r="H702" s="800"/>
      <c r="I702" s="800"/>
      <c r="J702" s="800"/>
      <c r="K702" s="800"/>
      <c r="L702" s="800"/>
      <c r="M702" s="797"/>
      <c r="N702" s="800"/>
      <c r="O702" s="810" t="s">
        <v>13</v>
      </c>
      <c r="P702" s="797"/>
      <c r="Q702" s="814" t="s">
        <v>68</v>
      </c>
      <c r="R702" s="818" t="s">
        <v>14</v>
      </c>
      <c r="S702" s="797"/>
      <c r="T702" s="805" t="s">
        <v>801</v>
      </c>
      <c r="U702" s="813">
        <v>31039</v>
      </c>
      <c r="V702" s="807">
        <f t="shared" ca="1" si="8"/>
        <v>41</v>
      </c>
      <c r="W702" s="805" t="s">
        <v>3357</v>
      </c>
      <c r="X702" s="805" t="s">
        <v>733</v>
      </c>
      <c r="Y702" s="805" t="s">
        <v>734</v>
      </c>
      <c r="Z702" s="808" t="s">
        <v>736</v>
      </c>
      <c r="AA702" s="805" t="s">
        <v>736</v>
      </c>
      <c r="AB702" s="805" t="s">
        <v>770</v>
      </c>
      <c r="AC702" s="797"/>
      <c r="AD702" s="809"/>
      <c r="AE702" s="984">
        <v>45170</v>
      </c>
      <c r="AF702" s="457"/>
      <c r="AG702" s="457"/>
      <c r="AH702" s="193"/>
      <c r="AI702" s="193"/>
      <c r="AJ702" s="193"/>
      <c r="AK702" s="193"/>
      <c r="AL702" s="193"/>
      <c r="AM702" s="193"/>
      <c r="AN702" s="193"/>
      <c r="AO702" s="193"/>
      <c r="AP702" s="193"/>
      <c r="AQ702" s="193"/>
      <c r="AR702" s="193"/>
      <c r="AS702" s="193"/>
      <c r="AT702" s="193"/>
      <c r="AU702" s="193"/>
      <c r="AV702" s="193"/>
      <c r="AW702" s="193"/>
      <c r="AX702" s="193"/>
      <c r="AY702" s="193"/>
    </row>
    <row r="703" spans="1:51" ht="15.75" customHeight="1">
      <c r="A703" s="457"/>
      <c r="B703" s="193"/>
      <c r="C703" s="808">
        <v>8</v>
      </c>
      <c r="D703" s="805" t="s">
        <v>3358</v>
      </c>
      <c r="E703" s="797"/>
      <c r="F703" s="798" t="s">
        <v>145</v>
      </c>
      <c r="G703" s="799" t="s">
        <v>64</v>
      </c>
      <c r="H703" s="800"/>
      <c r="I703" s="800"/>
      <c r="J703" s="800"/>
      <c r="K703" s="800"/>
      <c r="L703" s="800"/>
      <c r="M703" s="797"/>
      <c r="N703" s="800"/>
      <c r="O703" s="815" t="s">
        <v>3359</v>
      </c>
      <c r="P703" s="797"/>
      <c r="Q703" s="803" t="s">
        <v>77</v>
      </c>
      <c r="R703" s="818" t="s">
        <v>44</v>
      </c>
      <c r="S703" s="797"/>
      <c r="T703" s="805" t="s">
        <v>801</v>
      </c>
      <c r="U703" s="811">
        <v>33345</v>
      </c>
      <c r="V703" s="807">
        <f t="shared" ca="1" si="8"/>
        <v>34</v>
      </c>
      <c r="W703" s="805" t="s">
        <v>3360</v>
      </c>
      <c r="X703" s="805" t="s">
        <v>769</v>
      </c>
      <c r="Y703" s="805" t="s">
        <v>734</v>
      </c>
      <c r="Z703" s="808" t="s">
        <v>736</v>
      </c>
      <c r="AA703" s="805" t="s">
        <v>736</v>
      </c>
      <c r="AB703" s="805" t="s">
        <v>3346</v>
      </c>
      <c r="AC703" s="797"/>
      <c r="AD703" s="809"/>
      <c r="AE703" s="984">
        <v>45181</v>
      </c>
      <c r="AF703" s="457"/>
      <c r="AG703" s="457"/>
      <c r="AH703" s="193"/>
      <c r="AI703" s="193"/>
      <c r="AJ703" s="193"/>
      <c r="AK703" s="193"/>
      <c r="AL703" s="193"/>
      <c r="AM703" s="193"/>
      <c r="AN703" s="193"/>
      <c r="AO703" s="193"/>
      <c r="AP703" s="193"/>
      <c r="AQ703" s="193"/>
      <c r="AR703" s="193"/>
      <c r="AS703" s="193"/>
      <c r="AT703" s="193"/>
      <c r="AU703" s="193"/>
      <c r="AV703" s="193"/>
      <c r="AW703" s="193"/>
      <c r="AX703" s="193"/>
      <c r="AY703" s="193"/>
    </row>
    <row r="704" spans="1:51" ht="15.75" customHeight="1">
      <c r="A704" s="457"/>
      <c r="B704" s="193"/>
      <c r="C704" s="808">
        <v>9</v>
      </c>
      <c r="D704" s="805" t="s">
        <v>3361</v>
      </c>
      <c r="E704" s="797"/>
      <c r="F704" s="798" t="s">
        <v>145</v>
      </c>
      <c r="G704" s="799" t="s">
        <v>64</v>
      </c>
      <c r="H704" s="800"/>
      <c r="I704" s="800"/>
      <c r="J704" s="800"/>
      <c r="K704" s="800"/>
      <c r="L704" s="800"/>
      <c r="M704" s="797"/>
      <c r="N704" s="800"/>
      <c r="O704" s="810" t="s">
        <v>24</v>
      </c>
      <c r="P704" s="797"/>
      <c r="Q704" s="803" t="s">
        <v>77</v>
      </c>
      <c r="R704" s="805" t="s">
        <v>42</v>
      </c>
      <c r="S704" s="797"/>
      <c r="T704" s="805" t="s">
        <v>801</v>
      </c>
      <c r="U704" s="816">
        <v>34948</v>
      </c>
      <c r="V704" s="807">
        <f t="shared" ca="1" si="8"/>
        <v>30</v>
      </c>
      <c r="W704" s="805" t="s">
        <v>3362</v>
      </c>
      <c r="X704" s="805" t="s">
        <v>769</v>
      </c>
      <c r="Y704" s="805" t="s">
        <v>734</v>
      </c>
      <c r="Z704" s="808" t="s">
        <v>736</v>
      </c>
      <c r="AA704" s="805" t="s">
        <v>736</v>
      </c>
      <c r="AB704" s="805" t="s">
        <v>3346</v>
      </c>
      <c r="AC704" s="797"/>
      <c r="AD704" s="809"/>
      <c r="AE704" s="984">
        <v>45227</v>
      </c>
      <c r="AF704" s="457"/>
      <c r="AG704" s="457"/>
      <c r="AH704" s="193"/>
      <c r="AI704" s="193"/>
      <c r="AJ704" s="193"/>
      <c r="AK704" s="193"/>
      <c r="AL704" s="193"/>
      <c r="AM704" s="193"/>
      <c r="AN704" s="193"/>
      <c r="AO704" s="193"/>
      <c r="AP704" s="193"/>
      <c r="AQ704" s="193"/>
      <c r="AR704" s="193"/>
      <c r="AS704" s="193"/>
      <c r="AT704" s="193"/>
      <c r="AU704" s="193"/>
      <c r="AV704" s="193"/>
      <c r="AW704" s="193"/>
      <c r="AX704" s="193"/>
      <c r="AY704" s="193"/>
    </row>
    <row r="705" spans="1:51" ht="15.75" customHeight="1">
      <c r="A705" s="457"/>
      <c r="B705" s="193"/>
      <c r="C705" s="808">
        <v>10</v>
      </c>
      <c r="D705" s="805" t="s">
        <v>3363</v>
      </c>
      <c r="E705" s="797"/>
      <c r="F705" s="798" t="s">
        <v>107</v>
      </c>
      <c r="G705" s="799" t="s">
        <v>64</v>
      </c>
      <c r="H705" s="800"/>
      <c r="I705" s="800"/>
      <c r="J705" s="800"/>
      <c r="K705" s="800"/>
      <c r="L705" s="800"/>
      <c r="M705" s="797"/>
      <c r="N705" s="800"/>
      <c r="O705" s="810" t="s">
        <v>28</v>
      </c>
      <c r="P705" s="797"/>
      <c r="Q705" s="814" t="s">
        <v>68</v>
      </c>
      <c r="R705" s="818" t="s">
        <v>29</v>
      </c>
      <c r="S705" s="797"/>
      <c r="T705" s="805" t="s">
        <v>801</v>
      </c>
      <c r="U705" s="811">
        <v>25308</v>
      </c>
      <c r="V705" s="807">
        <f t="shared" ca="1" si="8"/>
        <v>56</v>
      </c>
      <c r="W705" s="805" t="s">
        <v>3364</v>
      </c>
      <c r="X705" s="805" t="s">
        <v>733</v>
      </c>
      <c r="Y705" s="805" t="s">
        <v>734</v>
      </c>
      <c r="Z705" s="808" t="s">
        <v>736</v>
      </c>
      <c r="AA705" s="805" t="s">
        <v>736</v>
      </c>
      <c r="AB705" s="805" t="s">
        <v>3346</v>
      </c>
      <c r="AC705" s="797"/>
      <c r="AD705" s="809"/>
      <c r="AE705" s="985">
        <v>45316</v>
      </c>
      <c r="AF705" s="457"/>
      <c r="AG705" s="457"/>
      <c r="AH705" s="193"/>
      <c r="AI705" s="193"/>
      <c r="AJ705" s="193"/>
      <c r="AK705" s="193"/>
      <c r="AL705" s="193"/>
      <c r="AM705" s="193"/>
      <c r="AN705" s="193"/>
      <c r="AO705" s="193"/>
      <c r="AP705" s="193"/>
      <c r="AQ705" s="193"/>
      <c r="AR705" s="193"/>
      <c r="AS705" s="193"/>
      <c r="AT705" s="193"/>
      <c r="AU705" s="193"/>
      <c r="AV705" s="193"/>
      <c r="AW705" s="193"/>
      <c r="AX705" s="193"/>
      <c r="AY705" s="193"/>
    </row>
    <row r="706" spans="1:51" ht="15.75" customHeight="1">
      <c r="A706" s="457"/>
      <c r="B706" s="193"/>
      <c r="C706" s="808">
        <v>11</v>
      </c>
      <c r="D706" s="805" t="s">
        <v>3365</v>
      </c>
      <c r="E706" s="797"/>
      <c r="F706" s="798" t="s">
        <v>150</v>
      </c>
      <c r="G706" s="799" t="s">
        <v>64</v>
      </c>
      <c r="H706" s="800"/>
      <c r="I706" s="800"/>
      <c r="J706" s="800"/>
      <c r="K706" s="800"/>
      <c r="L706" s="800"/>
      <c r="M706" s="797"/>
      <c r="N706" s="800"/>
      <c r="O706" s="810" t="s">
        <v>3366</v>
      </c>
      <c r="P706" s="797"/>
      <c r="Q706" s="814" t="s">
        <v>68</v>
      </c>
      <c r="R706" s="805" t="s">
        <v>38</v>
      </c>
      <c r="S706" s="797"/>
      <c r="T706" s="805" t="s">
        <v>801</v>
      </c>
      <c r="U706" s="811">
        <v>31556</v>
      </c>
      <c r="V706" s="807">
        <f t="shared" ca="1" si="8"/>
        <v>39</v>
      </c>
      <c r="W706" s="805" t="s">
        <v>3367</v>
      </c>
      <c r="X706" s="805" t="s">
        <v>769</v>
      </c>
      <c r="Y706" s="805" t="s">
        <v>734</v>
      </c>
      <c r="Z706" s="808" t="s">
        <v>736</v>
      </c>
      <c r="AA706" s="805" t="s">
        <v>736</v>
      </c>
      <c r="AB706" s="805" t="s">
        <v>770</v>
      </c>
      <c r="AC706" s="797"/>
      <c r="AD706" s="809"/>
      <c r="AE706" s="985">
        <v>45316</v>
      </c>
      <c r="AF706" s="457"/>
      <c r="AG706" s="457"/>
      <c r="AH706" s="193"/>
      <c r="AI706" s="193"/>
      <c r="AJ706" s="193"/>
      <c r="AK706" s="193"/>
      <c r="AL706" s="193"/>
      <c r="AM706" s="193"/>
      <c r="AN706" s="193"/>
      <c r="AO706" s="193"/>
      <c r="AP706" s="193"/>
      <c r="AQ706" s="193"/>
      <c r="AR706" s="193"/>
      <c r="AS706" s="193"/>
      <c r="AT706" s="193"/>
      <c r="AU706" s="193"/>
      <c r="AV706" s="193"/>
      <c r="AW706" s="193"/>
      <c r="AX706" s="193"/>
      <c r="AY706" s="193"/>
    </row>
    <row r="707" spans="1:51" ht="15.75" customHeight="1">
      <c r="A707" s="457"/>
      <c r="B707" s="193"/>
      <c r="C707" s="808">
        <v>12</v>
      </c>
      <c r="D707" s="805" t="s">
        <v>3368</v>
      </c>
      <c r="E707" s="817"/>
      <c r="F707" s="798" t="s">
        <v>131</v>
      </c>
      <c r="G707" s="818" t="s">
        <v>64</v>
      </c>
      <c r="H707" s="819"/>
      <c r="I707" s="819"/>
      <c r="J707" s="819"/>
      <c r="K707" s="819"/>
      <c r="L707" s="819"/>
      <c r="M707" s="817"/>
      <c r="N707" s="819"/>
      <c r="O707" s="815" t="s">
        <v>3714</v>
      </c>
      <c r="P707" s="817"/>
      <c r="Q707" s="814" t="s">
        <v>68</v>
      </c>
      <c r="R707" s="818" t="s">
        <v>36</v>
      </c>
      <c r="S707" s="817"/>
      <c r="T707" s="805" t="s">
        <v>801</v>
      </c>
      <c r="U707" s="811">
        <v>27565</v>
      </c>
      <c r="V707" s="807">
        <f t="shared" ca="1" si="8"/>
        <v>50</v>
      </c>
      <c r="W707" s="805" t="s">
        <v>3369</v>
      </c>
      <c r="X707" s="805" t="s">
        <v>733</v>
      </c>
      <c r="Y707" s="805" t="s">
        <v>734</v>
      </c>
      <c r="Z707" s="805" t="s">
        <v>736</v>
      </c>
      <c r="AA707" s="805" t="s">
        <v>736</v>
      </c>
      <c r="AB707" s="805" t="s">
        <v>770</v>
      </c>
      <c r="AC707" s="817"/>
      <c r="AD707" s="809"/>
      <c r="AE707" s="984">
        <v>45385</v>
      </c>
      <c r="AF707" s="457"/>
      <c r="AG707" s="457"/>
      <c r="AH707" s="193"/>
      <c r="AI707" s="193"/>
      <c r="AJ707" s="193"/>
      <c r="AK707" s="193"/>
      <c r="AL707" s="193"/>
      <c r="AM707" s="193"/>
      <c r="AN707" s="193"/>
      <c r="AO707" s="193"/>
      <c r="AP707" s="193"/>
      <c r="AQ707" s="193"/>
      <c r="AR707" s="193"/>
      <c r="AS707" s="193"/>
      <c r="AT707" s="193"/>
      <c r="AU707" s="193"/>
      <c r="AV707" s="193"/>
      <c r="AW707" s="193"/>
      <c r="AX707" s="193"/>
      <c r="AY707" s="193"/>
    </row>
    <row r="708" spans="1:51" ht="15.75" customHeight="1">
      <c r="A708" s="457"/>
      <c r="B708" s="193"/>
      <c r="C708" s="808">
        <v>13</v>
      </c>
      <c r="D708" s="805" t="s">
        <v>3715</v>
      </c>
      <c r="E708" s="817"/>
      <c r="F708" s="805" t="s">
        <v>131</v>
      </c>
      <c r="G708" s="805" t="s">
        <v>64</v>
      </c>
      <c r="H708" s="817"/>
      <c r="I708" s="817"/>
      <c r="J708" s="817"/>
      <c r="K708" s="817"/>
      <c r="L708" s="817"/>
      <c r="M708" s="817"/>
      <c r="N708" s="817"/>
      <c r="O708" s="700" t="s">
        <v>3716</v>
      </c>
      <c r="P708" s="817"/>
      <c r="Q708" s="814" t="s">
        <v>68</v>
      </c>
      <c r="R708" s="805" t="s">
        <v>3717</v>
      </c>
      <c r="S708" s="817"/>
      <c r="T708" s="805" t="s">
        <v>801</v>
      </c>
      <c r="U708" s="813">
        <v>29138</v>
      </c>
      <c r="V708" s="807">
        <f t="shared" ca="1" si="8"/>
        <v>46</v>
      </c>
      <c r="W708" s="805" t="s">
        <v>3718</v>
      </c>
      <c r="X708" s="805" t="s">
        <v>733</v>
      </c>
      <c r="Y708" s="805" t="s">
        <v>734</v>
      </c>
      <c r="Z708" s="805" t="s">
        <v>736</v>
      </c>
      <c r="AA708" s="805" t="s">
        <v>736</v>
      </c>
      <c r="AB708" s="805" t="s">
        <v>770</v>
      </c>
      <c r="AC708" s="817"/>
      <c r="AD708" s="809"/>
      <c r="AE708" s="984">
        <v>45385</v>
      </c>
      <c r="AF708" s="457"/>
      <c r="AG708" s="457"/>
      <c r="AH708" s="193"/>
      <c r="AI708" s="193"/>
      <c r="AJ708" s="193"/>
      <c r="AK708" s="193"/>
      <c r="AL708" s="193"/>
      <c r="AM708" s="193"/>
      <c r="AN708" s="193"/>
      <c r="AO708" s="193"/>
      <c r="AP708" s="193"/>
      <c r="AQ708" s="193"/>
      <c r="AR708" s="193"/>
      <c r="AS708" s="193"/>
      <c r="AT708" s="193"/>
      <c r="AU708" s="193"/>
      <c r="AV708" s="193"/>
      <c r="AW708" s="193"/>
      <c r="AX708" s="193"/>
      <c r="AY708" s="193"/>
    </row>
    <row r="709" spans="1:51" ht="15.75" customHeight="1">
      <c r="A709" s="457"/>
      <c r="B709" s="193"/>
      <c r="C709" s="808">
        <v>14</v>
      </c>
      <c r="D709" s="817" t="s">
        <v>3719</v>
      </c>
      <c r="E709" s="817"/>
      <c r="F709" s="986" t="s">
        <v>93</v>
      </c>
      <c r="G709" s="805" t="s">
        <v>64</v>
      </c>
      <c r="H709" s="817"/>
      <c r="I709" s="817"/>
      <c r="J709" s="817"/>
      <c r="K709" s="817"/>
      <c r="L709" s="817"/>
      <c r="M709" s="817"/>
      <c r="N709" s="817"/>
      <c r="O709" s="815" t="s">
        <v>3714</v>
      </c>
      <c r="P709" s="817"/>
      <c r="Q709" s="814" t="s">
        <v>68</v>
      </c>
      <c r="R709" s="805" t="s">
        <v>3420</v>
      </c>
      <c r="S709" s="817"/>
      <c r="T709" s="805" t="s">
        <v>801</v>
      </c>
      <c r="U709" s="987">
        <v>24078</v>
      </c>
      <c r="V709" s="807">
        <v>58</v>
      </c>
      <c r="W709" s="988" t="s">
        <v>3720</v>
      </c>
      <c r="X709" s="805" t="s">
        <v>733</v>
      </c>
      <c r="Y709" s="805" t="s">
        <v>734</v>
      </c>
      <c r="Z709" s="805" t="s">
        <v>736</v>
      </c>
      <c r="AA709" s="805" t="s">
        <v>736</v>
      </c>
      <c r="AB709" s="805" t="s">
        <v>3346</v>
      </c>
      <c r="AC709" s="817"/>
      <c r="AD709" s="809"/>
      <c r="AE709" s="984">
        <v>45421</v>
      </c>
      <c r="AF709" s="457"/>
      <c r="AG709" s="457"/>
      <c r="AH709" s="193"/>
      <c r="AI709" s="193"/>
      <c r="AJ709" s="193"/>
      <c r="AK709" s="193"/>
      <c r="AL709" s="193"/>
      <c r="AM709" s="193"/>
      <c r="AN709" s="193"/>
      <c r="AO709" s="193"/>
      <c r="AP709" s="193"/>
      <c r="AQ709" s="193"/>
      <c r="AR709" s="193"/>
      <c r="AS709" s="193"/>
      <c r="AT709" s="193"/>
      <c r="AU709" s="193"/>
      <c r="AV709" s="193"/>
      <c r="AW709" s="193"/>
      <c r="AX709" s="193"/>
      <c r="AY709" s="193"/>
    </row>
    <row r="710" spans="1:51" ht="15.75" customHeight="1">
      <c r="A710" s="457"/>
      <c r="B710" s="456"/>
      <c r="C710" s="457"/>
      <c r="D710" s="457"/>
      <c r="E710" s="457"/>
      <c r="F710" s="457"/>
      <c r="G710" s="457"/>
      <c r="H710" s="457"/>
      <c r="I710" s="458"/>
      <c r="J710" s="457"/>
      <c r="K710" s="456"/>
      <c r="L710" s="456"/>
      <c r="M710" s="457"/>
      <c r="N710" s="457"/>
      <c r="O710" s="459"/>
      <c r="P710" s="459"/>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458"/>
      <c r="J770" s="457"/>
      <c r="K770" s="456"/>
      <c r="L770" s="456"/>
      <c r="M770" s="457"/>
      <c r="N770" s="457"/>
      <c r="O770" s="459"/>
      <c r="P770" s="459"/>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458"/>
      <c r="J771" s="457"/>
      <c r="K771" s="456"/>
      <c r="L771" s="456"/>
      <c r="M771" s="457"/>
      <c r="N771" s="457"/>
      <c r="O771" s="459"/>
      <c r="P771" s="459"/>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458"/>
      <c r="J772" s="457"/>
      <c r="K772" s="456"/>
      <c r="L772" s="456"/>
      <c r="M772" s="457"/>
      <c r="N772" s="457"/>
      <c r="O772" s="459"/>
      <c r="P772" s="459"/>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458"/>
      <c r="J773" s="457"/>
      <c r="K773" s="456"/>
      <c r="L773" s="456"/>
      <c r="M773" s="457"/>
      <c r="N773" s="457"/>
      <c r="O773" s="459"/>
      <c r="P773" s="459"/>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458"/>
      <c r="J774" s="457"/>
      <c r="K774" s="456"/>
      <c r="L774" s="456"/>
      <c r="M774" s="457"/>
      <c r="N774" s="457"/>
      <c r="O774" s="459"/>
      <c r="P774" s="459"/>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458"/>
      <c r="J775" s="457"/>
      <c r="K775" s="456"/>
      <c r="L775" s="456"/>
      <c r="M775" s="457"/>
      <c r="N775" s="457"/>
      <c r="O775" s="459"/>
      <c r="P775" s="459"/>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458"/>
      <c r="J776" s="457"/>
      <c r="K776" s="456"/>
      <c r="L776" s="456"/>
      <c r="M776" s="457"/>
      <c r="N776" s="457"/>
      <c r="O776" s="459"/>
      <c r="P776" s="459"/>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458"/>
      <c r="J777" s="457"/>
      <c r="K777" s="456"/>
      <c r="L777" s="456"/>
      <c r="M777" s="457"/>
      <c r="N777" s="457"/>
      <c r="O777" s="459"/>
      <c r="P777" s="459"/>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458"/>
      <c r="J778" s="457"/>
      <c r="K778" s="456"/>
      <c r="L778" s="456"/>
      <c r="M778" s="457"/>
      <c r="N778" s="457"/>
      <c r="O778" s="459"/>
      <c r="P778" s="459"/>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458"/>
      <c r="J779" s="457"/>
      <c r="K779" s="456"/>
      <c r="L779" s="456"/>
      <c r="M779" s="457"/>
      <c r="N779" s="457"/>
      <c r="O779" s="459"/>
      <c r="P779" s="459"/>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458"/>
      <c r="J780" s="457"/>
      <c r="K780" s="456"/>
      <c r="L780" s="456"/>
      <c r="M780" s="457"/>
      <c r="N780" s="457"/>
      <c r="O780" s="459"/>
      <c r="P780" s="459"/>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458"/>
      <c r="J781" s="457"/>
      <c r="K781" s="456"/>
      <c r="L781" s="456"/>
      <c r="M781" s="457"/>
      <c r="N781" s="457"/>
      <c r="O781" s="459"/>
      <c r="P781" s="459"/>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458"/>
      <c r="J782" s="457"/>
      <c r="K782" s="456"/>
      <c r="L782" s="456"/>
      <c r="M782" s="457"/>
      <c r="N782" s="457"/>
      <c r="O782" s="459"/>
      <c r="P782" s="459"/>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458"/>
      <c r="J783" s="457"/>
      <c r="K783" s="456"/>
      <c r="L783" s="456"/>
      <c r="M783" s="457"/>
      <c r="N783" s="457"/>
      <c r="O783" s="459"/>
      <c r="P783" s="459"/>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458"/>
      <c r="J784" s="457"/>
      <c r="K784" s="456"/>
      <c r="L784" s="456"/>
      <c r="M784" s="457"/>
      <c r="N784" s="457"/>
      <c r="O784" s="459"/>
      <c r="P784" s="459"/>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458"/>
      <c r="J785" s="457"/>
      <c r="K785" s="456"/>
      <c r="L785" s="456"/>
      <c r="M785" s="457"/>
      <c r="N785" s="457"/>
      <c r="O785" s="459"/>
      <c r="P785" s="459"/>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7"/>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7"/>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7"/>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7"/>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7"/>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7"/>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7"/>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7"/>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row r="1050" spans="1:51" ht="15.75" customHeight="1">
      <c r="A1050" s="457"/>
      <c r="B1050" s="456"/>
      <c r="C1050" s="457"/>
      <c r="D1050" s="457"/>
      <c r="E1050" s="457"/>
      <c r="F1050" s="457"/>
      <c r="G1050" s="457"/>
      <c r="H1050" s="457"/>
      <c r="I1050" s="820"/>
      <c r="J1050" s="457"/>
      <c r="K1050" s="193"/>
      <c r="L1050" s="193"/>
      <c r="M1050" s="457"/>
      <c r="N1050" s="457"/>
      <c r="O1050" s="459"/>
      <c r="P1050" s="459"/>
      <c r="Q1050" s="457"/>
      <c r="R1050" s="457"/>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row>
    <row r="1051" spans="1:51" ht="15.75" customHeight="1">
      <c r="A1051" s="457"/>
      <c r="B1051" s="456"/>
      <c r="C1051" s="457"/>
      <c r="D1051" s="457"/>
      <c r="E1051" s="457"/>
      <c r="F1051" s="457"/>
      <c r="G1051" s="457"/>
      <c r="H1051" s="457"/>
      <c r="I1051" s="820"/>
      <c r="J1051" s="457"/>
      <c r="K1051" s="193"/>
      <c r="L1051" s="193"/>
      <c r="M1051" s="457"/>
      <c r="N1051" s="457"/>
      <c r="O1051" s="459"/>
      <c r="P1051" s="459"/>
      <c r="Q1051" s="457"/>
      <c r="R1051" s="457"/>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row>
    <row r="1052" spans="1:51" ht="15.75" customHeight="1">
      <c r="A1052" s="457"/>
      <c r="B1052" s="456"/>
      <c r="C1052" s="457"/>
      <c r="D1052" s="457"/>
      <c r="E1052" s="457"/>
      <c r="F1052" s="457"/>
      <c r="G1052" s="457"/>
      <c r="H1052" s="457"/>
      <c r="I1052" s="820"/>
      <c r="J1052" s="457"/>
      <c r="K1052" s="193"/>
      <c r="L1052" s="193"/>
      <c r="M1052" s="457"/>
      <c r="N1052" s="457"/>
      <c r="O1052" s="459"/>
      <c r="P1052" s="459"/>
      <c r="Q1052" s="457"/>
      <c r="R1052" s="457"/>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row>
    <row r="1053" spans="1:51" ht="15.75" customHeight="1">
      <c r="A1053" s="457"/>
      <c r="B1053" s="456"/>
      <c r="C1053" s="457"/>
      <c r="D1053" s="457"/>
      <c r="E1053" s="457"/>
      <c r="F1053" s="457"/>
      <c r="G1053" s="457"/>
      <c r="H1053" s="457"/>
      <c r="I1053" s="820"/>
      <c r="J1053" s="457"/>
      <c r="K1053" s="193"/>
      <c r="L1053" s="193"/>
      <c r="M1053" s="457"/>
      <c r="N1053" s="457"/>
      <c r="O1053" s="459"/>
      <c r="P1053" s="459"/>
      <c r="Q1053" s="457"/>
      <c r="R1053" s="457"/>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row>
    <row r="1054" spans="1:51" ht="15.75" customHeight="1">
      <c r="A1054" s="457"/>
      <c r="B1054" s="456"/>
      <c r="C1054" s="457"/>
      <c r="D1054" s="457"/>
      <c r="E1054" s="457"/>
      <c r="F1054" s="457"/>
      <c r="G1054" s="457"/>
      <c r="H1054" s="457"/>
      <c r="I1054" s="820"/>
      <c r="J1054" s="457"/>
      <c r="K1054" s="193"/>
      <c r="L1054" s="193"/>
      <c r="M1054" s="457"/>
      <c r="N1054" s="457"/>
      <c r="O1054" s="459"/>
      <c r="P1054" s="459"/>
      <c r="Q1054" s="457"/>
      <c r="R1054" s="457"/>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row>
    <row r="1055" spans="1:51" ht="15.75" customHeight="1">
      <c r="A1055" s="457"/>
      <c r="B1055" s="456"/>
      <c r="C1055" s="457"/>
      <c r="D1055" s="457"/>
      <c r="E1055" s="457"/>
      <c r="F1055" s="457"/>
      <c r="G1055" s="457"/>
      <c r="H1055" s="457"/>
      <c r="I1055" s="820"/>
      <c r="J1055" s="457"/>
      <c r="K1055" s="193"/>
      <c r="L1055" s="193"/>
      <c r="M1055" s="457"/>
      <c r="N1055" s="457"/>
      <c r="O1055" s="459"/>
      <c r="P1055" s="459"/>
      <c r="Q1055" s="457"/>
      <c r="R1055" s="457"/>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row>
    <row r="1056" spans="1:51" ht="15.75" customHeight="1">
      <c r="A1056" s="457"/>
      <c r="B1056" s="456"/>
      <c r="C1056" s="457"/>
      <c r="D1056" s="457"/>
      <c r="E1056" s="457"/>
      <c r="F1056" s="457"/>
      <c r="G1056" s="457"/>
      <c r="H1056" s="457"/>
      <c r="I1056" s="820"/>
      <c r="J1056" s="457"/>
      <c r="K1056" s="193"/>
      <c r="L1056" s="193"/>
      <c r="M1056" s="457"/>
      <c r="N1056" s="457"/>
      <c r="O1056" s="459"/>
      <c r="P1056" s="459"/>
      <c r="Q1056" s="457"/>
      <c r="R1056" s="457"/>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row>
    <row r="1057" spans="1:51" ht="15.75" customHeight="1">
      <c r="A1057" s="457"/>
      <c r="B1057" s="456"/>
      <c r="C1057" s="457"/>
      <c r="D1057" s="457"/>
      <c r="E1057" s="457"/>
      <c r="F1057" s="457"/>
      <c r="G1057" s="457"/>
      <c r="H1057" s="457"/>
      <c r="I1057" s="820"/>
      <c r="J1057" s="457"/>
      <c r="K1057" s="193"/>
      <c r="L1057" s="193"/>
      <c r="M1057" s="457"/>
      <c r="N1057" s="457"/>
      <c r="O1057" s="459"/>
      <c r="P1057" s="459"/>
      <c r="Q1057" s="457"/>
      <c r="R1057" s="457"/>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row>
    <row r="1058" spans="1:51" ht="15.75" customHeight="1">
      <c r="A1058" s="457"/>
      <c r="B1058" s="456"/>
      <c r="C1058" s="457"/>
      <c r="D1058" s="457"/>
      <c r="E1058" s="457"/>
      <c r="F1058" s="457"/>
      <c r="G1058" s="457"/>
      <c r="H1058" s="457"/>
      <c r="I1058" s="820"/>
      <c r="J1058" s="457"/>
      <c r="K1058" s="193"/>
      <c r="L1058" s="193"/>
      <c r="M1058" s="457"/>
      <c r="N1058" s="457"/>
      <c r="O1058" s="459"/>
      <c r="P1058" s="459"/>
      <c r="Q1058" s="457"/>
      <c r="R1058" s="457"/>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row>
    <row r="1059" spans="1:51" ht="15.75" customHeight="1">
      <c r="A1059" s="457"/>
      <c r="B1059" s="456"/>
      <c r="C1059" s="457"/>
      <c r="D1059" s="457"/>
      <c r="E1059" s="457"/>
      <c r="F1059" s="457"/>
      <c r="G1059" s="457"/>
      <c r="H1059" s="457"/>
      <c r="I1059" s="820"/>
      <c r="J1059" s="457"/>
      <c r="K1059" s="193"/>
      <c r="L1059" s="193"/>
      <c r="M1059" s="457"/>
      <c r="N1059" s="457"/>
      <c r="O1059" s="459"/>
      <c r="P1059" s="459"/>
      <c r="Q1059" s="457"/>
      <c r="R1059" s="457"/>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row>
    <row r="1060" spans="1:51" ht="15.75" customHeight="1">
      <c r="A1060" s="457"/>
      <c r="B1060" s="456"/>
      <c r="C1060" s="457"/>
      <c r="D1060" s="457"/>
      <c r="E1060" s="457"/>
      <c r="F1060" s="457"/>
      <c r="G1060" s="457"/>
      <c r="H1060" s="457"/>
      <c r="I1060" s="820"/>
      <c r="J1060" s="457"/>
      <c r="K1060" s="193"/>
      <c r="L1060" s="193"/>
      <c r="M1060" s="457"/>
      <c r="N1060" s="457"/>
      <c r="O1060" s="459"/>
      <c r="P1060" s="459"/>
      <c r="Q1060" s="457"/>
      <c r="R1060" s="457"/>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row>
    <row r="1061" spans="1:51" ht="15.75" customHeight="1">
      <c r="A1061" s="457"/>
      <c r="B1061" s="456"/>
      <c r="C1061" s="457"/>
      <c r="D1061" s="457"/>
      <c r="E1061" s="457"/>
      <c r="F1061" s="457"/>
      <c r="G1061" s="457"/>
      <c r="H1061" s="457"/>
      <c r="I1061" s="820"/>
      <c r="J1061" s="457"/>
      <c r="K1061" s="193"/>
      <c r="L1061" s="193"/>
      <c r="M1061" s="457"/>
      <c r="N1061" s="457"/>
      <c r="O1061" s="459"/>
      <c r="P1061" s="459"/>
      <c r="Q1061" s="457"/>
      <c r="R1061" s="457"/>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row>
    <row r="1062" spans="1:51" ht="15.75" customHeight="1">
      <c r="A1062" s="457"/>
      <c r="B1062" s="456"/>
      <c r="C1062" s="457"/>
      <c r="D1062" s="457"/>
      <c r="E1062" s="457"/>
      <c r="F1062" s="457"/>
      <c r="G1062" s="457"/>
      <c r="H1062" s="457"/>
      <c r="I1062" s="820"/>
      <c r="J1062" s="457"/>
      <c r="K1062" s="193"/>
      <c r="L1062" s="193"/>
      <c r="M1062" s="457"/>
      <c r="N1062" s="457"/>
      <c r="O1062" s="459"/>
      <c r="P1062" s="459"/>
      <c r="Q1062" s="457"/>
      <c r="R1062" s="457"/>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row>
    <row r="1063" spans="1:51" ht="15.75" customHeight="1">
      <c r="A1063" s="457"/>
      <c r="B1063" s="456"/>
      <c r="C1063" s="457"/>
      <c r="D1063" s="457"/>
      <c r="E1063" s="457"/>
      <c r="F1063" s="457"/>
      <c r="G1063" s="457"/>
      <c r="H1063" s="457"/>
      <c r="I1063" s="820"/>
      <c r="J1063" s="457"/>
      <c r="K1063" s="193"/>
      <c r="L1063" s="193"/>
      <c r="M1063" s="457"/>
      <c r="N1063" s="457"/>
      <c r="O1063" s="459"/>
      <c r="P1063" s="459"/>
      <c r="Q1063" s="457"/>
      <c r="R1063" s="457"/>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row>
    <row r="1064" spans="1:51" ht="15.75" customHeight="1">
      <c r="A1064" s="457"/>
      <c r="B1064" s="456"/>
      <c r="C1064" s="457"/>
      <c r="D1064" s="457"/>
      <c r="E1064" s="457"/>
      <c r="F1064" s="457"/>
      <c r="G1064" s="457"/>
      <c r="H1064" s="457"/>
      <c r="I1064" s="820"/>
      <c r="J1064" s="457"/>
      <c r="K1064" s="193"/>
      <c r="L1064" s="193"/>
      <c r="M1064" s="457"/>
      <c r="N1064" s="457"/>
      <c r="O1064" s="459"/>
      <c r="P1064" s="459"/>
      <c r="Q1064" s="457"/>
      <c r="R1064" s="457"/>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row>
    <row r="1065" spans="1:51" ht="15.75" customHeight="1">
      <c r="A1065" s="457"/>
      <c r="B1065" s="456"/>
      <c r="C1065" s="457"/>
      <c r="D1065" s="457"/>
      <c r="E1065" s="457"/>
      <c r="F1065" s="457"/>
      <c r="G1065" s="457"/>
      <c r="H1065" s="457"/>
      <c r="I1065" s="820"/>
      <c r="J1065" s="457"/>
      <c r="K1065" s="193"/>
      <c r="L1065" s="193"/>
      <c r="M1065" s="457"/>
      <c r="N1065" s="457"/>
      <c r="O1065" s="459"/>
      <c r="P1065" s="459"/>
      <c r="Q1065" s="457"/>
      <c r="R1065" s="457"/>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row>
  </sheetData>
  <customSheetViews>
    <customSheetView guid="{B353CE61-C6AE-464E-86CD-166656C69B98}" filter="1" showAutoFilter="1">
      <pageMargins left="0.7" right="0.7" top="0.75" bottom="0.75" header="0.3" footer="0.3"/>
      <autoFilter ref="C14:AG626" xr:uid="{44449B43-832A-4BB5-9ED3-21B63F692170}"/>
    </customSheetView>
  </customSheetViews>
  <mergeCells count="4">
    <mergeCell ref="AF13:AG13"/>
    <mergeCell ref="B178:B187"/>
    <mergeCell ref="B188:B195"/>
    <mergeCell ref="C695:O695"/>
  </mergeCells>
  <phoneticPr fontId="200"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COUNTIF($F$15:$F$614,S2)</f>
        <v>74</v>
      </c>
      <c r="V2" s="463">
        <v>71</v>
      </c>
      <c r="W2" s="463">
        <f t="shared" ref="W2:W7" si="1">COUNTIF($F$15:$F$641,$S2)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6"/>
      <c r="S7" s="456" t="s">
        <v>4083</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6"/>
      <c r="S10" s="456" t="s">
        <v>4084</v>
      </c>
      <c r="T10" s="930">
        <f t="shared" ref="T10:W10" si="2">COUNTIF($F$15:$F$641,$S10)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COUNTIF($F$15:$F$614,S11)</f>
        <v>154</v>
      </c>
      <c r="V11" s="932">
        <f>T11+42</f>
        <v>237</v>
      </c>
      <c r="W11" s="932">
        <f>COUNTIF($F$15:$F$641,$S11)</f>
        <v>171</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504</v>
      </c>
      <c r="V12" s="456">
        <f t="shared" si="3"/>
        <v>610</v>
      </c>
      <c r="W12" s="456">
        <f t="shared" si="3"/>
        <v>575</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SUBTOTAL(103,$F$15:F669)</f>
        <v>600</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4085</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DATEDIF('41.8월마스터취합파일(8개지역)'!$U15,TODAY(),"Y")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DATEDIF('41.8월마스터취합파일(8개지역)'!$U16,TODAY(),"Y")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DATEDIF('41.8월마스터취합파일(8개지역)'!$U17,TODAY(),"Y")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DATEDIF('41.8월마스터취합파일(8개지역)'!$U18,TODAY(),"Y")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DATEDIF('41.8월마스터취합파일(8개지역)'!$U19,TODAY(),"Y")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DATEDIF('41.8월마스터취합파일(8개지역)'!$U20,TODAY(),"Y")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DATEDIF('41.8월마스터취합파일(8개지역)'!$U21,TODAY(),"Y")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DATEDIF('41.8월마스터취합파일(8개지역)'!$U22,TODAY(),"Y")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DATEDIF('41.8월마스터취합파일(8개지역)'!$U23,TODAY(),"Y")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DATEDIF('41.8월마스터취합파일(8개지역)'!$U24,TODAY(),"Y")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DATEDIF('41.8월마스터취합파일(8개지역)'!$U25,TODAY(),"Y")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DATEDIF('41.8월마스터취합파일(8개지역)'!$U26,TODAY(),"Y")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DATEDIF('41.8월마스터취합파일(8개지역)'!$U27,TODAY(),"Y")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DATEDIF('41.8월마스터취합파일(8개지역)'!$U28,TODAY(),"Y")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DATEDIF('41.8월마스터취합파일(8개지역)'!$U29,TODAY(),"Y")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DATEDIF('41.8월마스터취합파일(8개지역)'!$U30,TODAY(),"Y")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DATEDIF('41.8월마스터취합파일(8개지역)'!$U31,TODAY(),"Y")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DATEDIF('41.8월마스터취합파일(8개지역)'!$U32,TODAY(),"Y")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DATEDIF('41.8월마스터취합파일(8개지역)'!$U33,TODAY(),"Y")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DATEDIF('41.8월마스터취합파일(8개지역)'!$U34,TODAY(),"Y")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DATEDIF('41.8월마스터취합파일(8개지역)'!$U35,TODAY(),"Y")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DATEDIF('41.8월마스터취합파일(8개지역)'!$U36,TODAY(),"Y")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DATEDIF('41.8월마스터취합파일(8개지역)'!$U37,TODAY(),"Y")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DATEDIF('41.8월마스터취합파일(8개지역)'!$U38,TODAY(),"Y")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DATEDIF('41.8월마스터취합파일(8개지역)'!$U39,TODAY(),"Y")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DATEDIF('41.8월마스터취합파일(8개지역)'!$U40,TODAY(),"Y")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DATEDIF('41.8월마스터취합파일(8개지역)'!$U41,TODAY(),"Y")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29</v>
      </c>
      <c r="D42" s="659" t="s">
        <v>849</v>
      </c>
      <c r="E42" s="659">
        <f t="shared" si="4"/>
        <v>28</v>
      </c>
      <c r="F42" s="659" t="s">
        <v>679</v>
      </c>
      <c r="G42" s="659" t="s">
        <v>796</v>
      </c>
      <c r="H42" s="1008" t="s">
        <v>71</v>
      </c>
      <c r="I42" s="1071" t="s">
        <v>797</v>
      </c>
      <c r="J42" s="1071" t="s">
        <v>797</v>
      </c>
      <c r="K42" s="1077" t="s">
        <v>839</v>
      </c>
      <c r="L42" s="1072" t="s">
        <v>969</v>
      </c>
      <c r="M42" s="501" t="s">
        <v>841</v>
      </c>
      <c r="N42" s="677"/>
      <c r="O42" s="666"/>
      <c r="P42" s="666"/>
      <c r="Q42" s="1000" t="s">
        <v>850</v>
      </c>
      <c r="R42" s="501" t="s">
        <v>111</v>
      </c>
      <c r="S42" s="677" t="s">
        <v>851</v>
      </c>
      <c r="T42" s="659" t="s">
        <v>801</v>
      </c>
      <c r="U42" s="678">
        <v>18173</v>
      </c>
      <c r="V42" s="659">
        <f ca="1">DATEDIF('41.8월마스터취합파일(8개지역)'!$U42,TODAY(),"Y")</f>
        <v>76</v>
      </c>
      <c r="W42" s="659" t="s">
        <v>852</v>
      </c>
      <c r="X42" s="659" t="s">
        <v>778</v>
      </c>
      <c r="Y42" s="659" t="s">
        <v>734</v>
      </c>
      <c r="Z42" s="659" t="s">
        <v>740</v>
      </c>
      <c r="AA42" s="659" t="s">
        <v>736</v>
      </c>
      <c r="AB42" s="659" t="s">
        <v>770</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30</v>
      </c>
      <c r="D43" s="659" t="s">
        <v>853</v>
      </c>
      <c r="E43" s="659">
        <f t="shared" si="4"/>
        <v>29</v>
      </c>
      <c r="F43" s="659" t="s">
        <v>679</v>
      </c>
      <c r="G43" s="659" t="s">
        <v>796</v>
      </c>
      <c r="H43" s="1008" t="s">
        <v>71</v>
      </c>
      <c r="I43" s="1071" t="s">
        <v>797</v>
      </c>
      <c r="J43" s="1071" t="s">
        <v>797</v>
      </c>
      <c r="K43" s="1077" t="s">
        <v>839</v>
      </c>
      <c r="L43" s="1072" t="s">
        <v>969</v>
      </c>
      <c r="M43" s="501" t="s">
        <v>841</v>
      </c>
      <c r="N43" s="677"/>
      <c r="O43" s="666"/>
      <c r="P43" s="666"/>
      <c r="Q43" s="1000" t="s">
        <v>799</v>
      </c>
      <c r="R43" s="501" t="s">
        <v>123</v>
      </c>
      <c r="S43" s="677" t="s">
        <v>854</v>
      </c>
      <c r="T43" s="659" t="s">
        <v>801</v>
      </c>
      <c r="U43" s="678">
        <v>21465</v>
      </c>
      <c r="V43" s="659">
        <f ca="1">DATEDIF('41.8월마스터취합파일(8개지역)'!$U43,TODAY(),"Y")</f>
        <v>67</v>
      </c>
      <c r="W43" s="659" t="s">
        <v>855</v>
      </c>
      <c r="X43" s="659" t="s">
        <v>733</v>
      </c>
      <c r="Y43" s="659" t="s">
        <v>734</v>
      </c>
      <c r="Z43" s="659" t="s">
        <v>676</v>
      </c>
      <c r="AA43" s="659" t="s">
        <v>736</v>
      </c>
      <c r="AB43" s="659" t="s">
        <v>737</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31</v>
      </c>
      <c r="D44" s="659" t="s">
        <v>856</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133</v>
      </c>
      <c r="S44" s="677" t="s">
        <v>857</v>
      </c>
      <c r="T44" s="659" t="s">
        <v>801</v>
      </c>
      <c r="U44" s="678">
        <v>24988</v>
      </c>
      <c r="V44" s="659">
        <f ca="1">DATEDIF('41.8월마스터취합파일(8개지역)'!$U44,TODAY(),"Y")</f>
        <v>57</v>
      </c>
      <c r="W44" s="659" t="s">
        <v>858</v>
      </c>
      <c r="X44" s="659" t="s">
        <v>778</v>
      </c>
      <c r="Y44" s="659" t="s">
        <v>792</v>
      </c>
      <c r="Z44" s="659" t="s">
        <v>846</v>
      </c>
      <c r="AA44" s="659" t="s">
        <v>736</v>
      </c>
      <c r="AB44" s="659" t="s">
        <v>859</v>
      </c>
      <c r="AC44" s="659"/>
      <c r="AD44" s="659"/>
      <c r="AE44" s="659" t="s">
        <v>771</v>
      </c>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32</v>
      </c>
      <c r="D45" s="659" t="s">
        <v>860</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861</v>
      </c>
      <c r="S45" s="677" t="s">
        <v>862</v>
      </c>
      <c r="T45" s="659" t="s">
        <v>801</v>
      </c>
      <c r="U45" s="678">
        <v>25896</v>
      </c>
      <c r="V45" s="659">
        <f ca="1">DATEDIF('41.8월마스터취합파일(8개지역)'!$U45,TODAY(),"Y")</f>
        <v>55</v>
      </c>
      <c r="W45" s="659" t="s">
        <v>863</v>
      </c>
      <c r="X45" s="659" t="s">
        <v>778</v>
      </c>
      <c r="Y45" s="1075" t="s">
        <v>734</v>
      </c>
      <c r="Z45" s="659" t="s">
        <v>846</v>
      </c>
      <c r="AA45" s="659" t="s">
        <v>736</v>
      </c>
      <c r="AB45" s="659" t="s">
        <v>808</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33</v>
      </c>
      <c r="D46" s="659" t="s">
        <v>864</v>
      </c>
      <c r="E46" s="659">
        <f t="shared" si="4"/>
        <v>32</v>
      </c>
      <c r="F46" s="659" t="s">
        <v>679</v>
      </c>
      <c r="G46" s="659" t="s">
        <v>3192</v>
      </c>
      <c r="H46" s="1008" t="s">
        <v>71</v>
      </c>
      <c r="I46" s="1071" t="s">
        <v>797</v>
      </c>
      <c r="J46" s="1071" t="s">
        <v>797</v>
      </c>
      <c r="K46" s="1077" t="s">
        <v>839</v>
      </c>
      <c r="L46" s="1072" t="s">
        <v>969</v>
      </c>
      <c r="M46" s="501" t="s">
        <v>841</v>
      </c>
      <c r="N46" s="677" t="s">
        <v>365</v>
      </c>
      <c r="O46" s="666"/>
      <c r="P46" s="666"/>
      <c r="Q46" s="1000" t="s">
        <v>799</v>
      </c>
      <c r="R46" s="501" t="s">
        <v>865</v>
      </c>
      <c r="S46" s="677" t="s">
        <v>866</v>
      </c>
      <c r="T46" s="659" t="s">
        <v>801</v>
      </c>
      <c r="U46" s="678">
        <v>22442</v>
      </c>
      <c r="V46" s="659">
        <f ca="1">DATEDIF('41.8월마스터취합파일(8개지역)'!$U46,TODAY(),"Y")</f>
        <v>64</v>
      </c>
      <c r="W46" s="659" t="s">
        <v>867</v>
      </c>
      <c r="X46" s="659" t="s">
        <v>778</v>
      </c>
      <c r="Y46" s="659" t="s">
        <v>792</v>
      </c>
      <c r="Z46" s="659" t="s">
        <v>676</v>
      </c>
      <c r="AA46" s="659" t="s">
        <v>736</v>
      </c>
      <c r="AB46" s="659" t="s">
        <v>770</v>
      </c>
      <c r="AC46" s="659"/>
      <c r="AD46" s="659"/>
      <c r="AE46" s="659" t="s">
        <v>868</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34</v>
      </c>
      <c r="D47" s="659" t="s">
        <v>869</v>
      </c>
      <c r="E47" s="659">
        <f t="shared" si="4"/>
        <v>33</v>
      </c>
      <c r="F47" s="659" t="s">
        <v>870</v>
      </c>
      <c r="G47" s="659" t="s">
        <v>796</v>
      </c>
      <c r="H47" s="1008" t="s">
        <v>71</v>
      </c>
      <c r="I47" s="1071" t="s">
        <v>797</v>
      </c>
      <c r="J47" s="1071" t="s">
        <v>797</v>
      </c>
      <c r="K47" s="1077" t="s">
        <v>839</v>
      </c>
      <c r="L47" s="1072" t="s">
        <v>969</v>
      </c>
      <c r="M47" s="501" t="s">
        <v>841</v>
      </c>
      <c r="N47" s="677" t="s">
        <v>365</v>
      </c>
      <c r="O47" s="666"/>
      <c r="P47" s="666"/>
      <c r="Q47" s="1000" t="s">
        <v>850</v>
      </c>
      <c r="R47" s="501" t="s">
        <v>151</v>
      </c>
      <c r="S47" s="677" t="s">
        <v>871</v>
      </c>
      <c r="T47" s="659" t="s">
        <v>801</v>
      </c>
      <c r="U47" s="678">
        <v>19444</v>
      </c>
      <c r="V47" s="659">
        <f ca="1">DATEDIF('41.8월마스터취합파일(8개지역)'!$U47,TODAY(),"Y")</f>
        <v>72</v>
      </c>
      <c r="W47" s="659" t="s">
        <v>872</v>
      </c>
      <c r="X47" s="659" t="s">
        <v>778</v>
      </c>
      <c r="Y47" s="659" t="s">
        <v>792</v>
      </c>
      <c r="Z47" s="659" t="s">
        <v>740</v>
      </c>
      <c r="AA47" s="659" t="s">
        <v>736</v>
      </c>
      <c r="AB47" s="659" t="s">
        <v>873</v>
      </c>
      <c r="AC47" s="659"/>
      <c r="AD47" s="659"/>
      <c r="AE47" s="659" t="s">
        <v>874</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35</v>
      </c>
      <c r="D48" s="659" t="s">
        <v>875</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799</v>
      </c>
      <c r="R48" s="501" t="s">
        <v>152</v>
      </c>
      <c r="S48" s="677" t="s">
        <v>876</v>
      </c>
      <c r="T48" s="659" t="s">
        <v>801</v>
      </c>
      <c r="U48" s="678">
        <v>35278</v>
      </c>
      <c r="V48" s="659">
        <f ca="1">DATEDIF('41.8월마스터취합파일(8개지역)'!$U48,TODAY(),"Y")</f>
        <v>29</v>
      </c>
      <c r="W48" s="659" t="s">
        <v>877</v>
      </c>
      <c r="X48" s="659" t="s">
        <v>778</v>
      </c>
      <c r="Y48" s="659" t="s">
        <v>792</v>
      </c>
      <c r="Z48" s="659" t="s">
        <v>676</v>
      </c>
      <c r="AA48" s="659" t="s">
        <v>736</v>
      </c>
      <c r="AB48" s="659" t="s">
        <v>878</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36</v>
      </c>
      <c r="D49" s="659" t="s">
        <v>879</v>
      </c>
      <c r="E49" s="659">
        <f t="shared" si="4"/>
        <v>35</v>
      </c>
      <c r="F49" s="659" t="s">
        <v>679</v>
      </c>
      <c r="G49" s="659" t="s">
        <v>4086</v>
      </c>
      <c r="H49" s="1008" t="s">
        <v>71</v>
      </c>
      <c r="I49" s="1071" t="s">
        <v>797</v>
      </c>
      <c r="J49" s="1071" t="s">
        <v>930</v>
      </c>
      <c r="K49" s="1072" t="s">
        <v>931</v>
      </c>
      <c r="L49" s="1073" t="s">
        <v>726</v>
      </c>
      <c r="M49" s="501" t="s">
        <v>932</v>
      </c>
      <c r="N49" s="677"/>
      <c r="O49" s="666"/>
      <c r="P49" s="666"/>
      <c r="Q49" s="1000" t="s">
        <v>766</v>
      </c>
      <c r="R49" s="501" t="s">
        <v>147</v>
      </c>
      <c r="S49" s="677" t="s">
        <v>880</v>
      </c>
      <c r="T49" s="659" t="s">
        <v>801</v>
      </c>
      <c r="U49" s="678">
        <v>33012</v>
      </c>
      <c r="V49" s="659">
        <f ca="1">DATEDIF('41.8월마스터취합파일(8개지역)'!$U49,TODAY(),"Y")</f>
        <v>35</v>
      </c>
      <c r="W49" s="659" t="s">
        <v>881</v>
      </c>
      <c r="X49" s="659" t="s">
        <v>778</v>
      </c>
      <c r="Y49" s="1075" t="s">
        <v>784</v>
      </c>
      <c r="Z49" s="659" t="s">
        <v>274</v>
      </c>
      <c r="AA49" s="659" t="s">
        <v>736</v>
      </c>
      <c r="AB49" s="659"/>
      <c r="AC49" s="659"/>
      <c r="AD49" s="659"/>
      <c r="AE49" s="659" t="s">
        <v>794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37</v>
      </c>
      <c r="D50" s="659" t="s">
        <v>882</v>
      </c>
      <c r="E50" s="659">
        <f t="shared" si="4"/>
        <v>36</v>
      </c>
      <c r="F50" s="659" t="s">
        <v>679</v>
      </c>
      <c r="G50" s="659" t="s">
        <v>796</v>
      </c>
      <c r="H50" s="1008" t="s">
        <v>71</v>
      </c>
      <c r="I50" s="1071" t="s">
        <v>797</v>
      </c>
      <c r="J50" s="1071" t="s">
        <v>797</v>
      </c>
      <c r="K50" s="1077" t="s">
        <v>839</v>
      </c>
      <c r="L50" s="1072" t="s">
        <v>969</v>
      </c>
      <c r="M50" s="501" t="s">
        <v>841</v>
      </c>
      <c r="N50" s="677"/>
      <c r="O50" s="666"/>
      <c r="P50" s="666"/>
      <c r="Q50" s="1000" t="s">
        <v>799</v>
      </c>
      <c r="R50" s="501" t="s">
        <v>883</v>
      </c>
      <c r="S50" s="677" t="s">
        <v>884</v>
      </c>
      <c r="T50" s="659" t="s">
        <v>801</v>
      </c>
      <c r="U50" s="678">
        <v>23079</v>
      </c>
      <c r="V50" s="659">
        <f ca="1">DATEDIF('41.8월마스터취합파일(8개지역)'!$U50,TODAY(),"Y")</f>
        <v>62</v>
      </c>
      <c r="W50" s="659" t="s">
        <v>885</v>
      </c>
      <c r="X50" s="659" t="s">
        <v>778</v>
      </c>
      <c r="Y50" s="659" t="s">
        <v>792</v>
      </c>
      <c r="Z50" s="659" t="s">
        <v>274</v>
      </c>
      <c r="AA50" s="659" t="s">
        <v>736</v>
      </c>
      <c r="AB50" s="659" t="s">
        <v>770</v>
      </c>
      <c r="AC50" s="659"/>
      <c r="AD50" s="659" t="s">
        <v>886</v>
      </c>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38</v>
      </c>
      <c r="D51" s="659" t="s">
        <v>887</v>
      </c>
      <c r="E51" s="659">
        <f t="shared" si="4"/>
        <v>37</v>
      </c>
      <c r="F51" s="659" t="s">
        <v>679</v>
      </c>
      <c r="G51" s="659" t="s">
        <v>796</v>
      </c>
      <c r="H51" s="1008" t="s">
        <v>71</v>
      </c>
      <c r="I51" s="1071" t="s">
        <v>797</v>
      </c>
      <c r="J51" s="1071" t="s">
        <v>797</v>
      </c>
      <c r="K51" s="1077" t="s">
        <v>839</v>
      </c>
      <c r="L51" s="1072" t="s">
        <v>969</v>
      </c>
      <c r="M51" s="504" t="s">
        <v>841</v>
      </c>
      <c r="N51" s="677"/>
      <c r="O51" s="666"/>
      <c r="P51" s="666"/>
      <c r="Q51" s="1000" t="s">
        <v>850</v>
      </c>
      <c r="R51" s="504" t="s">
        <v>888</v>
      </c>
      <c r="S51" s="677" t="s">
        <v>889</v>
      </c>
      <c r="T51" s="659" t="s">
        <v>801</v>
      </c>
      <c r="U51" s="678">
        <v>19818</v>
      </c>
      <c r="V51" s="659">
        <f ca="1">DATEDIF('41.8월마스터취합파일(8개지역)'!$U51,TODAY(),"Y")</f>
        <v>71</v>
      </c>
      <c r="W51" s="659" t="s">
        <v>890</v>
      </c>
      <c r="X51" s="659" t="s">
        <v>778</v>
      </c>
      <c r="Y51" s="659" t="s">
        <v>792</v>
      </c>
      <c r="Z51" s="659" t="s">
        <v>740</v>
      </c>
      <c r="AA51" s="659" t="s">
        <v>736</v>
      </c>
      <c r="AB51" s="659" t="s">
        <v>770</v>
      </c>
      <c r="AC51" s="659" t="s">
        <v>786</v>
      </c>
      <c r="AD51" s="659"/>
      <c r="AE51" s="659" t="s">
        <v>891</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39</v>
      </c>
      <c r="D52" s="659" t="s">
        <v>907</v>
      </c>
      <c r="E52" s="659">
        <f t="shared" si="4"/>
        <v>38</v>
      </c>
      <c r="F52" s="659" t="s">
        <v>684</v>
      </c>
      <c r="G52" s="659" t="s">
        <v>796</v>
      </c>
      <c r="H52" s="1008" t="s">
        <v>71</v>
      </c>
      <c r="I52" s="1071" t="s">
        <v>797</v>
      </c>
      <c r="J52" s="1071" t="s">
        <v>907</v>
      </c>
      <c r="K52" s="1009" t="s">
        <v>908</v>
      </c>
      <c r="L52" s="1073" t="s">
        <v>726</v>
      </c>
      <c r="M52" s="501" t="s">
        <v>909</v>
      </c>
      <c r="N52" s="677"/>
      <c r="O52" s="666" t="s">
        <v>910</v>
      </c>
      <c r="P52" s="666" t="s">
        <v>69</v>
      </c>
      <c r="Q52" s="1000" t="s">
        <v>911</v>
      </c>
      <c r="R52" s="493" t="s">
        <v>72</v>
      </c>
      <c r="S52" s="677" t="s">
        <v>912</v>
      </c>
      <c r="T52" s="659" t="s">
        <v>731</v>
      </c>
      <c r="U52" s="678">
        <v>28737</v>
      </c>
      <c r="V52" s="659">
        <f ca="1">DATEDIF('41.8월마스터취합파일(8개지역)'!$U52,TODAY(),"Y")</f>
        <v>47</v>
      </c>
      <c r="W52" s="659" t="s">
        <v>913</v>
      </c>
      <c r="X52" s="659" t="s">
        <v>73</v>
      </c>
      <c r="Y52" s="659" t="s">
        <v>734</v>
      </c>
      <c r="Z52" s="659" t="s">
        <v>736</v>
      </c>
      <c r="AA52" s="659" t="s">
        <v>736</v>
      </c>
      <c r="AB52" s="659"/>
      <c r="AC52" s="659"/>
      <c r="AD52" s="659"/>
      <c r="AE52" s="659"/>
      <c r="AF52" s="992"/>
      <c r="AG52" s="992" t="s">
        <v>684</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40</v>
      </c>
      <c r="D53" s="1078" t="s">
        <v>908</v>
      </c>
      <c r="E53" s="659">
        <f t="shared" si="4"/>
        <v>38</v>
      </c>
      <c r="F53" s="659"/>
      <c r="G53" s="659"/>
      <c r="H53" s="1008" t="s">
        <v>71</v>
      </c>
      <c r="I53" s="1071" t="s">
        <v>797</v>
      </c>
      <c r="J53" s="1071" t="s">
        <v>907</v>
      </c>
      <c r="K53" s="1009" t="s">
        <v>908</v>
      </c>
      <c r="L53" s="1073" t="s">
        <v>726</v>
      </c>
      <c r="M53" s="501" t="s">
        <v>909</v>
      </c>
      <c r="N53" s="677"/>
      <c r="O53" s="666" t="s">
        <v>3419</v>
      </c>
      <c r="P53" s="666" t="s">
        <v>84</v>
      </c>
      <c r="Q53" s="1000"/>
      <c r="R53" s="501" t="s">
        <v>4</v>
      </c>
      <c r="S53" s="677"/>
      <c r="T53" s="659" t="s">
        <v>731</v>
      </c>
      <c r="U53" s="678">
        <v>31732</v>
      </c>
      <c r="V53" s="659">
        <f ca="1">DATEDIF('41.8월마스터취합파일(8개지역)'!$U53,TODAY(),"Y")</f>
        <v>39</v>
      </c>
      <c r="W53" s="1079" t="s">
        <v>914</v>
      </c>
      <c r="X53" s="1079" t="s">
        <v>73</v>
      </c>
      <c r="Y53" s="1079" t="s">
        <v>734</v>
      </c>
      <c r="Z53" s="1080"/>
      <c r="AA53" s="1079" t="s">
        <v>736</v>
      </c>
      <c r="AB53" s="1079" t="s">
        <v>770</v>
      </c>
      <c r="AC53" s="659"/>
      <c r="AD53" s="659"/>
      <c r="AE53" s="659"/>
      <c r="AF53" s="992"/>
      <c r="AG53" s="992"/>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41</v>
      </c>
      <c r="D54" s="659" t="s">
        <v>915</v>
      </c>
      <c r="E54" s="659">
        <f t="shared" si="4"/>
        <v>39</v>
      </c>
      <c r="F54" s="659" t="s">
        <v>679</v>
      </c>
      <c r="G54" s="659" t="s">
        <v>796</v>
      </c>
      <c r="H54" s="1008" t="s">
        <v>71</v>
      </c>
      <c r="I54" s="1071" t="s">
        <v>797</v>
      </c>
      <c r="J54" s="1071" t="s">
        <v>907</v>
      </c>
      <c r="K54" s="1009" t="s">
        <v>908</v>
      </c>
      <c r="L54" s="1073" t="s">
        <v>726</v>
      </c>
      <c r="M54" s="501" t="s">
        <v>909</v>
      </c>
      <c r="N54" s="677"/>
      <c r="O54" s="666" t="s">
        <v>69</v>
      </c>
      <c r="P54" s="666"/>
      <c r="Q54" s="1000" t="s">
        <v>850</v>
      </c>
      <c r="R54" s="501" t="s">
        <v>98</v>
      </c>
      <c r="S54" s="677" t="s">
        <v>916</v>
      </c>
      <c r="T54" s="659" t="s">
        <v>731</v>
      </c>
      <c r="U54" s="678">
        <v>19202</v>
      </c>
      <c r="V54" s="659">
        <f ca="1">DATEDIF('41.8월마스터취합파일(8개지역)'!$U54,TODAY(),"Y")</f>
        <v>73</v>
      </c>
      <c r="W54" s="659" t="s">
        <v>917</v>
      </c>
      <c r="X54" s="659" t="s">
        <v>733</v>
      </c>
      <c r="Y54" s="659" t="s">
        <v>734</v>
      </c>
      <c r="Z54" s="659" t="s">
        <v>740</v>
      </c>
      <c r="AA54" s="659" t="s">
        <v>736</v>
      </c>
      <c r="AB54" s="659" t="s">
        <v>770</v>
      </c>
      <c r="AC54" s="659"/>
      <c r="AD54" s="659"/>
      <c r="AE54" s="659"/>
      <c r="AF54" s="992"/>
      <c r="AG54" s="992" t="s">
        <v>679</v>
      </c>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42</v>
      </c>
      <c r="D55" s="659" t="s">
        <v>918</v>
      </c>
      <c r="E55" s="659">
        <f t="shared" si="4"/>
        <v>40</v>
      </c>
      <c r="F55" s="659" t="s">
        <v>679</v>
      </c>
      <c r="G55" s="659" t="s">
        <v>796</v>
      </c>
      <c r="H55" s="1008" t="s">
        <v>71</v>
      </c>
      <c r="I55" s="1071" t="s">
        <v>797</v>
      </c>
      <c r="J55" s="1071" t="s">
        <v>907</v>
      </c>
      <c r="K55" s="1009" t="s">
        <v>908</v>
      </c>
      <c r="L55" s="1073" t="s">
        <v>726</v>
      </c>
      <c r="M55" s="501" t="s">
        <v>909</v>
      </c>
      <c r="N55" s="677"/>
      <c r="O55" s="666" t="s">
        <v>84</v>
      </c>
      <c r="P55" s="666"/>
      <c r="Q55" s="1000" t="s">
        <v>850</v>
      </c>
      <c r="R55" s="501" t="s">
        <v>112</v>
      </c>
      <c r="S55" s="677" t="s">
        <v>897</v>
      </c>
      <c r="T55" s="659" t="s">
        <v>801</v>
      </c>
      <c r="U55" s="678">
        <v>19466</v>
      </c>
      <c r="V55" s="659">
        <f ca="1">DATEDIF('41.8월마스터취합파일(8개지역)'!$U55,TODAY(),"Y")</f>
        <v>72</v>
      </c>
      <c r="W55" s="659" t="s">
        <v>919</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43</v>
      </c>
      <c r="D56" s="659" t="s">
        <v>920</v>
      </c>
      <c r="E56" s="659">
        <f t="shared" si="4"/>
        <v>41</v>
      </c>
      <c r="F56" s="659" t="s">
        <v>679</v>
      </c>
      <c r="G56" s="659" t="s">
        <v>796</v>
      </c>
      <c r="H56" s="1008" t="s">
        <v>71</v>
      </c>
      <c r="I56" s="1071" t="s">
        <v>797</v>
      </c>
      <c r="J56" s="1071" t="s">
        <v>907</v>
      </c>
      <c r="K56" s="1009" t="s">
        <v>908</v>
      </c>
      <c r="L56" s="1073" t="s">
        <v>726</v>
      </c>
      <c r="M56" s="501" t="s">
        <v>909</v>
      </c>
      <c r="N56" s="677"/>
      <c r="O56" s="666"/>
      <c r="P56" s="666"/>
      <c r="Q56" s="1000" t="s">
        <v>850</v>
      </c>
      <c r="R56" s="501" t="s">
        <v>124</v>
      </c>
      <c r="S56" s="677" t="s">
        <v>921</v>
      </c>
      <c r="T56" s="659" t="s">
        <v>731</v>
      </c>
      <c r="U56" s="678">
        <v>19784</v>
      </c>
      <c r="V56" s="659">
        <f ca="1">DATEDIF('41.8월마스터취합파일(8개지역)'!$U56,TODAY(),"Y")</f>
        <v>71</v>
      </c>
      <c r="W56" s="659" t="s">
        <v>922</v>
      </c>
      <c r="X56" s="659" t="s">
        <v>778</v>
      </c>
      <c r="Y56" s="1075" t="s">
        <v>784</v>
      </c>
      <c r="Z56" s="659" t="s">
        <v>740</v>
      </c>
      <c r="AA56" s="659" t="s">
        <v>736</v>
      </c>
      <c r="AB56" s="659" t="s">
        <v>770</v>
      </c>
      <c r="AC56" s="659"/>
      <c r="AD56" s="659"/>
      <c r="AE56" s="659" t="s">
        <v>891</v>
      </c>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44</v>
      </c>
      <c r="D57" s="659" t="s">
        <v>923</v>
      </c>
      <c r="E57" s="659">
        <f t="shared" si="4"/>
        <v>42</v>
      </c>
      <c r="F57" s="659" t="s">
        <v>679</v>
      </c>
      <c r="G57" s="659" t="s">
        <v>796</v>
      </c>
      <c r="H57" s="1008" t="s">
        <v>71</v>
      </c>
      <c r="I57" s="1071" t="s">
        <v>797</v>
      </c>
      <c r="J57" s="1071" t="s">
        <v>907</v>
      </c>
      <c r="K57" s="1009" t="s">
        <v>908</v>
      </c>
      <c r="L57" s="1073" t="s">
        <v>726</v>
      </c>
      <c r="M57" s="501" t="s">
        <v>909</v>
      </c>
      <c r="N57" s="677"/>
      <c r="O57" s="666"/>
      <c r="P57" s="666"/>
      <c r="Q57" s="1000" t="s">
        <v>799</v>
      </c>
      <c r="R57" s="501" t="s">
        <v>134</v>
      </c>
      <c r="S57" s="677" t="s">
        <v>924</v>
      </c>
      <c r="T57" s="659" t="s">
        <v>801</v>
      </c>
      <c r="U57" s="678">
        <v>22276</v>
      </c>
      <c r="V57" s="659">
        <f ca="1">DATEDIF('41.8월마스터취합파일(8개지역)'!$U57,TODAY(),"Y")</f>
        <v>65</v>
      </c>
      <c r="W57" s="659" t="s">
        <v>925</v>
      </c>
      <c r="X57" s="659" t="s">
        <v>778</v>
      </c>
      <c r="Y57" s="659" t="s">
        <v>734</v>
      </c>
      <c r="Z57" s="659" t="s">
        <v>744</v>
      </c>
      <c r="AA57" s="659" t="s">
        <v>736</v>
      </c>
      <c r="AB57" s="659" t="s">
        <v>737</v>
      </c>
      <c r="AC57" s="659"/>
      <c r="AD57" s="659"/>
      <c r="AE57" s="659"/>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45</v>
      </c>
      <c r="D58" s="659" t="s">
        <v>926</v>
      </c>
      <c r="E58" s="659">
        <f t="shared" si="4"/>
        <v>43</v>
      </c>
      <c r="F58" s="659" t="s">
        <v>688</v>
      </c>
      <c r="G58" s="659" t="s">
        <v>796</v>
      </c>
      <c r="H58" s="1008" t="s">
        <v>71</v>
      </c>
      <c r="I58" s="1071" t="s">
        <v>797</v>
      </c>
      <c r="J58" s="1071" t="s">
        <v>907</v>
      </c>
      <c r="K58" s="1009" t="s">
        <v>908</v>
      </c>
      <c r="L58" s="1073" t="s">
        <v>726</v>
      </c>
      <c r="M58" s="504" t="s">
        <v>909</v>
      </c>
      <c r="N58" s="677"/>
      <c r="O58" s="666"/>
      <c r="P58" s="666"/>
      <c r="Q58" s="1000" t="s">
        <v>799</v>
      </c>
      <c r="R58" s="504" t="s">
        <v>927</v>
      </c>
      <c r="S58" s="677" t="s">
        <v>928</v>
      </c>
      <c r="T58" s="659" t="s">
        <v>801</v>
      </c>
      <c r="U58" s="678">
        <v>33959</v>
      </c>
      <c r="V58" s="659">
        <f ca="1">DATEDIF('41.8월마스터취합파일(8개지역)'!$U58,TODAY(),"Y")</f>
        <v>33</v>
      </c>
      <c r="W58" s="659" t="s">
        <v>929</v>
      </c>
      <c r="X58" s="659" t="s">
        <v>778</v>
      </c>
      <c r="Y58" s="659" t="s">
        <v>792</v>
      </c>
      <c r="Z58" s="659" t="s">
        <v>274</v>
      </c>
      <c r="AA58" s="659" t="s">
        <v>274</v>
      </c>
      <c r="AB58" s="659" t="s">
        <v>793</v>
      </c>
      <c r="AC58" s="659" t="s">
        <v>786</v>
      </c>
      <c r="AD58" s="659" t="s">
        <v>787</v>
      </c>
      <c r="AE58" s="659"/>
      <c r="AF58" s="992"/>
      <c r="AG58" s="992" t="s">
        <v>688</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46</v>
      </c>
      <c r="D59" s="659" t="s">
        <v>930</v>
      </c>
      <c r="E59" s="659">
        <f t="shared" si="4"/>
        <v>44</v>
      </c>
      <c r="F59" s="659" t="s">
        <v>679</v>
      </c>
      <c r="G59" s="659" t="s">
        <v>796</v>
      </c>
      <c r="H59" s="1008" t="s">
        <v>71</v>
      </c>
      <c r="I59" s="1071" t="s">
        <v>797</v>
      </c>
      <c r="J59" s="1071" t="s">
        <v>930</v>
      </c>
      <c r="K59" s="1072" t="s">
        <v>931</v>
      </c>
      <c r="L59" s="1073" t="s">
        <v>726</v>
      </c>
      <c r="M59" s="493" t="s">
        <v>932</v>
      </c>
      <c r="N59" s="677"/>
      <c r="O59" s="666" t="s">
        <v>69</v>
      </c>
      <c r="P59" s="666"/>
      <c r="Q59" s="1000" t="s">
        <v>799</v>
      </c>
      <c r="R59" s="493" t="s">
        <v>74</v>
      </c>
      <c r="S59" s="677" t="s">
        <v>933</v>
      </c>
      <c r="T59" s="659" t="s">
        <v>801</v>
      </c>
      <c r="U59" s="678">
        <v>29276</v>
      </c>
      <c r="V59" s="659">
        <f ca="1">DATEDIF('41.8월마스터취합파일(8개지역)'!$U59,TODAY(),"Y")</f>
        <v>45</v>
      </c>
      <c r="W59" s="659" t="s">
        <v>934</v>
      </c>
      <c r="X59" s="659" t="s">
        <v>733</v>
      </c>
      <c r="Y59" s="659" t="s">
        <v>734</v>
      </c>
      <c r="Z59" s="659" t="s">
        <v>736</v>
      </c>
      <c r="AA59" s="659" t="s">
        <v>736</v>
      </c>
      <c r="AB59" s="659" t="s">
        <v>770</v>
      </c>
      <c r="AC59" s="659"/>
      <c r="AD59" s="659"/>
      <c r="AE59" s="659"/>
      <c r="AF59" s="992"/>
      <c r="AG59" s="992" t="s">
        <v>679</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47</v>
      </c>
      <c r="D60" s="659" t="s">
        <v>931</v>
      </c>
      <c r="E60" s="659">
        <f t="shared" si="4"/>
        <v>45</v>
      </c>
      <c r="F60" s="659" t="s">
        <v>679</v>
      </c>
      <c r="G60" s="659" t="s">
        <v>796</v>
      </c>
      <c r="H60" s="1008" t="s">
        <v>71</v>
      </c>
      <c r="I60" s="1071" t="s">
        <v>797</v>
      </c>
      <c r="J60" s="1071" t="s">
        <v>930</v>
      </c>
      <c r="K60" s="1072" t="s">
        <v>931</v>
      </c>
      <c r="L60" s="1073" t="s">
        <v>726</v>
      </c>
      <c r="M60" s="501" t="s">
        <v>932</v>
      </c>
      <c r="N60" s="677"/>
      <c r="O60" s="666" t="s">
        <v>84</v>
      </c>
      <c r="P60" s="666"/>
      <c r="Q60" s="1000" t="s">
        <v>799</v>
      </c>
      <c r="R60" s="501" t="s">
        <v>23</v>
      </c>
      <c r="S60" s="677" t="s">
        <v>935</v>
      </c>
      <c r="T60" s="659" t="s">
        <v>801</v>
      </c>
      <c r="U60" s="678">
        <v>30920</v>
      </c>
      <c r="V60" s="659">
        <f ca="1">DATEDIF('41.8월마스터취합파일(8개지역)'!$U60,TODAY(),"Y")</f>
        <v>41</v>
      </c>
      <c r="W60" s="659" t="s">
        <v>936</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48</v>
      </c>
      <c r="D61" s="659" t="s">
        <v>3370</v>
      </c>
      <c r="E61" s="659">
        <f t="shared" si="4"/>
        <v>46</v>
      </c>
      <c r="F61" s="659" t="s">
        <v>679</v>
      </c>
      <c r="G61" s="659" t="s">
        <v>796</v>
      </c>
      <c r="H61" s="1008" t="s">
        <v>71</v>
      </c>
      <c r="I61" s="1071" t="s">
        <v>797</v>
      </c>
      <c r="J61" s="1071" t="s">
        <v>930</v>
      </c>
      <c r="K61" s="1072" t="s">
        <v>931</v>
      </c>
      <c r="L61" s="1073" t="s">
        <v>726</v>
      </c>
      <c r="M61" s="501" t="s">
        <v>932</v>
      </c>
      <c r="N61" s="677"/>
      <c r="O61" s="666"/>
      <c r="P61" s="666"/>
      <c r="Q61" s="1000" t="s">
        <v>799</v>
      </c>
      <c r="R61" s="501" t="s">
        <v>3371</v>
      </c>
      <c r="S61" s="677" t="s">
        <v>3372</v>
      </c>
      <c r="T61" s="659" t="s">
        <v>801</v>
      </c>
      <c r="U61" s="678">
        <v>31780</v>
      </c>
      <c r="V61" s="659">
        <f ca="1">DATEDIF('41.8월마스터취합파일(8개지역)'!$U61,TODAY(),"Y")</f>
        <v>39</v>
      </c>
      <c r="W61" s="659" t="s">
        <v>3373</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49</v>
      </c>
      <c r="D62" s="659" t="s">
        <v>937</v>
      </c>
      <c r="E62" s="659">
        <f t="shared" si="4"/>
        <v>47</v>
      </c>
      <c r="F62" s="659" t="s">
        <v>679</v>
      </c>
      <c r="G62" s="659" t="s">
        <v>796</v>
      </c>
      <c r="H62" s="1008" t="s">
        <v>71</v>
      </c>
      <c r="I62" s="1071" t="s">
        <v>797</v>
      </c>
      <c r="J62" s="1071" t="s">
        <v>930</v>
      </c>
      <c r="K62" s="1072" t="s">
        <v>931</v>
      </c>
      <c r="L62" s="1073" t="s">
        <v>726</v>
      </c>
      <c r="M62" s="501" t="s">
        <v>932</v>
      </c>
      <c r="N62" s="677"/>
      <c r="O62" s="666" t="s">
        <v>938</v>
      </c>
      <c r="P62" s="666"/>
      <c r="Q62" s="1000" t="s">
        <v>799</v>
      </c>
      <c r="R62" s="501" t="s">
        <v>46</v>
      </c>
      <c r="S62" s="677" t="s">
        <v>939</v>
      </c>
      <c r="T62" s="659" t="s">
        <v>801</v>
      </c>
      <c r="U62" s="678">
        <v>31700</v>
      </c>
      <c r="V62" s="659">
        <f ca="1">DATEDIF('41.8월마스터취합파일(8개지역)'!$U62,TODAY(),"Y")</f>
        <v>39</v>
      </c>
      <c r="W62" s="659" t="s">
        <v>940</v>
      </c>
      <c r="X62" s="659" t="s">
        <v>733</v>
      </c>
      <c r="Y62" s="659" t="s">
        <v>734</v>
      </c>
      <c r="Z62" s="659" t="s">
        <v>740</v>
      </c>
      <c r="AA62" s="659" t="s">
        <v>736</v>
      </c>
      <c r="AB62" s="659" t="s">
        <v>737</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50</v>
      </c>
      <c r="D63" s="659" t="s">
        <v>941</v>
      </c>
      <c r="E63" s="659">
        <f t="shared" si="4"/>
        <v>48</v>
      </c>
      <c r="F63" s="659" t="s">
        <v>679</v>
      </c>
      <c r="G63" s="659" t="s">
        <v>796</v>
      </c>
      <c r="H63" s="1008" t="s">
        <v>71</v>
      </c>
      <c r="I63" s="1071" t="s">
        <v>797</v>
      </c>
      <c r="J63" s="1071" t="s">
        <v>930</v>
      </c>
      <c r="K63" s="1072" t="s">
        <v>931</v>
      </c>
      <c r="L63" s="1073" t="s">
        <v>726</v>
      </c>
      <c r="M63" s="501" t="s">
        <v>932</v>
      </c>
      <c r="N63" s="677"/>
      <c r="O63" s="666" t="s">
        <v>48</v>
      </c>
      <c r="P63" s="666"/>
      <c r="Q63" s="1000" t="s">
        <v>799</v>
      </c>
      <c r="R63" s="501" t="s">
        <v>27</v>
      </c>
      <c r="S63" s="677"/>
      <c r="T63" s="659" t="s">
        <v>801</v>
      </c>
      <c r="U63" s="678">
        <v>30683</v>
      </c>
      <c r="V63" s="659">
        <f ca="1">DATEDIF('41.8월마스터취합파일(8개지역)'!$U63,TODAY(),"Y")</f>
        <v>42</v>
      </c>
      <c r="W63" s="659" t="s">
        <v>942</v>
      </c>
      <c r="X63" s="659" t="s">
        <v>733</v>
      </c>
      <c r="Y63" s="659" t="s">
        <v>734</v>
      </c>
      <c r="Z63" s="659" t="s">
        <v>736</v>
      </c>
      <c r="AA63" s="659" t="s">
        <v>736</v>
      </c>
      <c r="AB63" s="659" t="s">
        <v>770</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51</v>
      </c>
      <c r="D64" s="659" t="s">
        <v>943</v>
      </c>
      <c r="E64" s="659">
        <f t="shared" si="4"/>
        <v>49</v>
      </c>
      <c r="F64" s="659" t="s">
        <v>679</v>
      </c>
      <c r="G64" s="659" t="s">
        <v>796</v>
      </c>
      <c r="H64" s="1008" t="s">
        <v>71</v>
      </c>
      <c r="I64" s="1071" t="s">
        <v>797</v>
      </c>
      <c r="J64" s="1071" t="s">
        <v>930</v>
      </c>
      <c r="K64" s="1072" t="s">
        <v>931</v>
      </c>
      <c r="L64" s="1073" t="s">
        <v>726</v>
      </c>
      <c r="M64" s="501" t="s">
        <v>932</v>
      </c>
      <c r="N64" s="677"/>
      <c r="O64" s="666" t="s">
        <v>16</v>
      </c>
      <c r="P64" s="666"/>
      <c r="Q64" s="1000" t="s">
        <v>799</v>
      </c>
      <c r="R64" s="501" t="s">
        <v>12</v>
      </c>
      <c r="S64" s="677"/>
      <c r="T64" s="659" t="s">
        <v>801</v>
      </c>
      <c r="U64" s="678">
        <v>29107</v>
      </c>
      <c r="V64" s="659">
        <f ca="1">DATEDIF('41.8월마스터취합파일(8개지역)'!$U64,TODAY(),"Y")</f>
        <v>46</v>
      </c>
      <c r="W64" s="659" t="s">
        <v>945</v>
      </c>
      <c r="X64" s="659" t="s">
        <v>733</v>
      </c>
      <c r="Y64" s="659" t="s">
        <v>734</v>
      </c>
      <c r="Z64" s="659" t="s">
        <v>736</v>
      </c>
      <c r="AA64" s="659" t="s">
        <v>736</v>
      </c>
      <c r="AB64" s="659" t="s">
        <v>737</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52</v>
      </c>
      <c r="D65" s="659" t="s">
        <v>946</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2" t="s">
        <v>15</v>
      </c>
      <c r="S65" s="677"/>
      <c r="T65" s="659" t="s">
        <v>801</v>
      </c>
      <c r="U65" s="678">
        <v>29445</v>
      </c>
      <c r="V65" s="659">
        <f ca="1">DATEDIF('41.8월마스터취합파일(8개지역)'!$U65,TODAY(),"Y")</f>
        <v>45</v>
      </c>
      <c r="W65" s="659" t="s">
        <v>947</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53</v>
      </c>
      <c r="D66" s="659" t="s">
        <v>948</v>
      </c>
      <c r="E66" s="659">
        <f t="shared" si="4"/>
        <v>51</v>
      </c>
      <c r="F66" s="659" t="s">
        <v>679</v>
      </c>
      <c r="G66" s="659" t="s">
        <v>796</v>
      </c>
      <c r="H66" s="1008" t="s">
        <v>71</v>
      </c>
      <c r="I66" s="1071" t="s">
        <v>797</v>
      </c>
      <c r="J66" s="1071" t="s">
        <v>930</v>
      </c>
      <c r="K66" s="1072" t="s">
        <v>931</v>
      </c>
      <c r="L66" s="1073" t="s">
        <v>726</v>
      </c>
      <c r="M66" s="501" t="s">
        <v>932</v>
      </c>
      <c r="N66" s="677"/>
      <c r="O66" s="666"/>
      <c r="P66" s="666"/>
      <c r="Q66" s="1000" t="s">
        <v>799</v>
      </c>
      <c r="R66" s="519" t="s">
        <v>949</v>
      </c>
      <c r="S66" s="677" t="s">
        <v>950</v>
      </c>
      <c r="T66" s="659" t="s">
        <v>801</v>
      </c>
      <c r="U66" s="678">
        <v>31496</v>
      </c>
      <c r="V66" s="659">
        <f ca="1">DATEDIF('41.8월마스터취합파일(8개지역)'!$U66,TODAY(),"Y")</f>
        <v>39</v>
      </c>
      <c r="W66" s="659"/>
      <c r="X66" s="659" t="s">
        <v>733</v>
      </c>
      <c r="Y66" s="659" t="s">
        <v>734</v>
      </c>
      <c r="Z66" s="659" t="s">
        <v>744</v>
      </c>
      <c r="AA66" s="659" t="s">
        <v>745</v>
      </c>
      <c r="AB66" s="659" t="s">
        <v>746</v>
      </c>
      <c r="AC66" s="659" t="s">
        <v>786</v>
      </c>
      <c r="AD66" s="659" t="s">
        <v>951</v>
      </c>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54</v>
      </c>
      <c r="D67" s="659" t="s">
        <v>952</v>
      </c>
      <c r="E67" s="659">
        <f t="shared" si="4"/>
        <v>52</v>
      </c>
      <c r="F67" s="659" t="s">
        <v>679</v>
      </c>
      <c r="G67" s="659" t="s">
        <v>796</v>
      </c>
      <c r="H67" s="1008" t="s">
        <v>71</v>
      </c>
      <c r="I67" s="1071" t="s">
        <v>797</v>
      </c>
      <c r="J67" s="1071" t="s">
        <v>952</v>
      </c>
      <c r="K67" s="542" t="s">
        <v>953</v>
      </c>
      <c r="L67" s="1073" t="s">
        <v>726</v>
      </c>
      <c r="M67" s="493" t="s">
        <v>954</v>
      </c>
      <c r="N67" s="677"/>
      <c r="O67" s="666" t="s">
        <v>69</v>
      </c>
      <c r="P67" s="666"/>
      <c r="Q67" s="1000" t="s">
        <v>799</v>
      </c>
      <c r="R67" s="493" t="s">
        <v>75</v>
      </c>
      <c r="S67" s="677"/>
      <c r="T67" s="659" t="s">
        <v>801</v>
      </c>
      <c r="U67" s="678">
        <v>27958</v>
      </c>
      <c r="V67" s="659">
        <f ca="1">DATEDIF('41.8월마스터취합파일(8개지역)'!$U67,TODAY(),"Y")</f>
        <v>49</v>
      </c>
      <c r="W67" s="659" t="s">
        <v>956</v>
      </c>
      <c r="X67" s="659" t="s">
        <v>733</v>
      </c>
      <c r="Y67" s="659" t="s">
        <v>734</v>
      </c>
      <c r="Z67" s="659" t="s">
        <v>736</v>
      </c>
      <c r="AA67" s="659" t="s">
        <v>736</v>
      </c>
      <c r="AB67" s="659" t="s">
        <v>770</v>
      </c>
      <c r="AC67" s="659"/>
      <c r="AD67" s="659"/>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55</v>
      </c>
      <c r="D68" s="659" t="s">
        <v>953</v>
      </c>
      <c r="E68" s="659">
        <f t="shared" si="4"/>
        <v>53</v>
      </c>
      <c r="F68" s="659" t="s">
        <v>679</v>
      </c>
      <c r="G68" s="659" t="s">
        <v>796</v>
      </c>
      <c r="H68" s="1008" t="s">
        <v>71</v>
      </c>
      <c r="I68" s="1071" t="s">
        <v>797</v>
      </c>
      <c r="J68" s="1071" t="s">
        <v>952</v>
      </c>
      <c r="K68" s="542" t="s">
        <v>953</v>
      </c>
      <c r="L68" s="1073" t="s">
        <v>726</v>
      </c>
      <c r="M68" s="501" t="s">
        <v>954</v>
      </c>
      <c r="N68" s="677"/>
      <c r="O68" s="666" t="s">
        <v>84</v>
      </c>
      <c r="P68" s="666"/>
      <c r="Q68" s="1000" t="s">
        <v>799</v>
      </c>
      <c r="R68" s="501" t="s">
        <v>87</v>
      </c>
      <c r="S68" s="677"/>
      <c r="T68" s="659" t="s">
        <v>801</v>
      </c>
      <c r="U68" s="678">
        <v>30623</v>
      </c>
      <c r="V68" s="659">
        <f ca="1">DATEDIF('41.8월마스터취합파일(8개지역)'!$U68,TODAY(),"Y")</f>
        <v>42</v>
      </c>
      <c r="W68" s="659" t="s">
        <v>958</v>
      </c>
      <c r="X68" s="659" t="s">
        <v>733</v>
      </c>
      <c r="Y68" s="659" t="s">
        <v>734</v>
      </c>
      <c r="Z68" s="659" t="s">
        <v>736</v>
      </c>
      <c r="AA68" s="659" t="s">
        <v>736</v>
      </c>
      <c r="AB68" s="659" t="s">
        <v>737</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56</v>
      </c>
      <c r="D69" s="659" t="s">
        <v>959</v>
      </c>
      <c r="E69" s="659">
        <f t="shared" si="4"/>
        <v>54</v>
      </c>
      <c r="F69" s="659" t="s">
        <v>679</v>
      </c>
      <c r="G69" s="659" t="s">
        <v>796</v>
      </c>
      <c r="H69" s="1008" t="s">
        <v>71</v>
      </c>
      <c r="I69" s="1071" t="s">
        <v>797</v>
      </c>
      <c r="J69" s="1071" t="s">
        <v>952</v>
      </c>
      <c r="K69" s="542" t="s">
        <v>953</v>
      </c>
      <c r="L69" s="1073" t="s">
        <v>726</v>
      </c>
      <c r="M69" s="501" t="s">
        <v>954</v>
      </c>
      <c r="N69" s="677"/>
      <c r="O69" s="666"/>
      <c r="P69" s="666"/>
      <c r="Q69" s="1000" t="s">
        <v>850</v>
      </c>
      <c r="R69" s="501" t="s">
        <v>100</v>
      </c>
      <c r="S69" s="677"/>
      <c r="T69" s="659" t="s">
        <v>801</v>
      </c>
      <c r="U69" s="678">
        <v>19533</v>
      </c>
      <c r="V69" s="659">
        <f ca="1">DATEDIF('41.8월마스터취합파일(8개지역)'!$U69,TODAY(),"Y")</f>
        <v>72</v>
      </c>
      <c r="W69" s="659" t="s">
        <v>960</v>
      </c>
      <c r="X69" s="659" t="s">
        <v>733</v>
      </c>
      <c r="Y69" s="659" t="s">
        <v>734</v>
      </c>
      <c r="Z69" s="659" t="s">
        <v>736</v>
      </c>
      <c r="AA69" s="659" t="s">
        <v>736</v>
      </c>
      <c r="AB69" s="659" t="s">
        <v>770</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57</v>
      </c>
      <c r="D70" s="659" t="s">
        <v>961</v>
      </c>
      <c r="E70" s="659">
        <f t="shared" si="4"/>
        <v>55</v>
      </c>
      <c r="F70" s="659" t="s">
        <v>679</v>
      </c>
      <c r="G70" s="659" t="s">
        <v>796</v>
      </c>
      <c r="H70" s="1008" t="s">
        <v>71</v>
      </c>
      <c r="I70" s="1071" t="s">
        <v>797</v>
      </c>
      <c r="J70" s="1071" t="s">
        <v>952</v>
      </c>
      <c r="K70" s="542" t="s">
        <v>953</v>
      </c>
      <c r="L70" s="1073" t="s">
        <v>726</v>
      </c>
      <c r="M70" s="501" t="s">
        <v>954</v>
      </c>
      <c r="N70" s="677"/>
      <c r="O70" s="666"/>
      <c r="P70" s="666"/>
      <c r="Q70" s="1000" t="s">
        <v>799</v>
      </c>
      <c r="R70" s="501" t="s">
        <v>113</v>
      </c>
      <c r="S70" s="677"/>
      <c r="T70" s="659" t="s">
        <v>801</v>
      </c>
      <c r="U70" s="678">
        <v>26302</v>
      </c>
      <c r="V70" s="659">
        <f ca="1">DATEDIF('41.8월마스터취합파일(8개지역)'!$U70,TODAY(),"Y")</f>
        <v>54</v>
      </c>
      <c r="W70" s="659" t="s">
        <v>962</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58</v>
      </c>
      <c r="D71" s="659" t="s">
        <v>963</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125</v>
      </c>
      <c r="S71" s="677"/>
      <c r="T71" s="659" t="s">
        <v>801</v>
      </c>
      <c r="U71" s="678">
        <v>29493</v>
      </c>
      <c r="V71" s="659">
        <f ca="1">DATEDIF('41.8월마스터취합파일(8개지역)'!$U71,TODAY(),"Y")</f>
        <v>45</v>
      </c>
      <c r="W71" s="659" t="s">
        <v>964</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59</v>
      </c>
      <c r="D72" s="659" t="s">
        <v>965</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2" t="s">
        <v>135</v>
      </c>
      <c r="S72" s="677"/>
      <c r="T72" s="659" t="s">
        <v>801</v>
      </c>
      <c r="U72" s="678">
        <v>28181</v>
      </c>
      <c r="V72" s="659">
        <f ca="1">DATEDIF('41.8월마스터취합파일(8개지역)'!$U72,TODAY(),"Y")</f>
        <v>48</v>
      </c>
      <c r="W72" s="659" t="s">
        <v>966</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60</v>
      </c>
      <c r="D73" s="659" t="s">
        <v>967</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144</v>
      </c>
      <c r="S73" s="677"/>
      <c r="T73" s="659" t="s">
        <v>801</v>
      </c>
      <c r="U73" s="611">
        <v>30002</v>
      </c>
      <c r="V73" s="659">
        <f ca="1">DATEDIF('41.8월마스터취합파일(8개지역)'!$U73,TODAY(),"Y")</f>
        <v>43</v>
      </c>
      <c r="W73" s="659" t="s">
        <v>968</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193"/>
      <c r="B74" s="193"/>
      <c r="C74" s="659">
        <v>61</v>
      </c>
      <c r="D74" s="659" t="s">
        <v>969</v>
      </c>
      <c r="E74" s="659">
        <f t="shared" si="4"/>
        <v>59</v>
      </c>
      <c r="F74" s="1002"/>
      <c r="G74" s="659" t="s">
        <v>796</v>
      </c>
      <c r="H74" s="996" t="s">
        <v>71</v>
      </c>
      <c r="I74" s="997" t="s">
        <v>797</v>
      </c>
      <c r="J74" s="1174" t="s">
        <v>4087</v>
      </c>
      <c r="K74" s="993" t="s">
        <v>839</v>
      </c>
      <c r="L74" s="1003" t="s">
        <v>969</v>
      </c>
      <c r="M74" s="493" t="s">
        <v>971</v>
      </c>
      <c r="N74" s="674"/>
      <c r="O74" s="999" t="s">
        <v>69</v>
      </c>
      <c r="P74" s="679"/>
      <c r="Q74" s="998" t="s">
        <v>799</v>
      </c>
      <c r="R74" s="493" t="s">
        <v>76</v>
      </c>
      <c r="S74" s="677" t="s">
        <v>972</v>
      </c>
      <c r="T74" s="659" t="s">
        <v>801</v>
      </c>
      <c r="U74" s="678">
        <v>20944</v>
      </c>
      <c r="V74" s="659">
        <f ca="1">DATEDIF('41.8월마스터취합파일(8개지역)'!$U74,TODAY(),"Y")</f>
        <v>68</v>
      </c>
      <c r="W74" s="659" t="s">
        <v>973</v>
      </c>
      <c r="X74" s="659" t="s">
        <v>733</v>
      </c>
      <c r="Y74" s="659" t="s">
        <v>734</v>
      </c>
      <c r="Z74" s="659" t="s">
        <v>740</v>
      </c>
      <c r="AA74" s="659" t="s">
        <v>736</v>
      </c>
      <c r="AB74" s="659" t="s">
        <v>737</v>
      </c>
      <c r="AC74" s="659" t="s">
        <v>1012</v>
      </c>
      <c r="AD74" s="679"/>
      <c r="AE74" s="679"/>
      <c r="AF74" s="679"/>
      <c r="AG74" s="1002" t="s">
        <v>679</v>
      </c>
      <c r="AH74" s="193"/>
      <c r="AI74" s="193"/>
      <c r="AJ74" s="193"/>
      <c r="AK74" s="193"/>
      <c r="AL74" s="193"/>
      <c r="AM74" s="193"/>
      <c r="AN74" s="193"/>
      <c r="AO74" s="193"/>
      <c r="AP74" s="193"/>
      <c r="AQ74" s="193"/>
      <c r="AR74" s="193"/>
      <c r="AS74" s="193"/>
      <c r="AT74" s="193"/>
      <c r="AU74" s="193"/>
      <c r="AV74" s="193"/>
      <c r="AW74" s="193"/>
      <c r="AX74" s="193"/>
      <c r="AY74" s="193"/>
    </row>
    <row r="75" spans="1:51" ht="15.75" customHeight="1">
      <c r="A75" s="457"/>
      <c r="B75" s="456"/>
      <c r="C75" s="659">
        <v>28</v>
      </c>
      <c r="D75" s="659" t="s">
        <v>969</v>
      </c>
      <c r="E75" s="659">
        <f t="shared" si="4"/>
        <v>60</v>
      </c>
      <c r="F75" s="659" t="s">
        <v>679</v>
      </c>
      <c r="G75" s="659" t="s">
        <v>796</v>
      </c>
      <c r="H75" s="996" t="s">
        <v>71</v>
      </c>
      <c r="I75" s="997" t="s">
        <v>797</v>
      </c>
      <c r="J75" s="1174" t="s">
        <v>4088</v>
      </c>
      <c r="K75" s="1073" t="s">
        <v>726</v>
      </c>
      <c r="L75" s="1073" t="s">
        <v>726</v>
      </c>
      <c r="M75" s="514" t="s">
        <v>971</v>
      </c>
      <c r="N75" s="677"/>
      <c r="O75" s="666" t="s">
        <v>69</v>
      </c>
      <c r="P75" s="666"/>
      <c r="Q75" s="1000" t="s">
        <v>799</v>
      </c>
      <c r="R75" s="501" t="s">
        <v>76</v>
      </c>
      <c r="S75" s="677" t="s">
        <v>972</v>
      </c>
      <c r="T75" s="659" t="s">
        <v>801</v>
      </c>
      <c r="U75" s="678">
        <v>20944</v>
      </c>
      <c r="V75" s="659">
        <f ca="1">DATEDIF('41.8월마스터취합파일(8개지역)'!$U75,TODAY(),"Y")</f>
        <v>68</v>
      </c>
      <c r="W75" s="659" t="s">
        <v>973</v>
      </c>
      <c r="X75" s="659" t="s">
        <v>733</v>
      </c>
      <c r="Y75" s="659" t="s">
        <v>734</v>
      </c>
      <c r="Z75" s="659" t="s">
        <v>740</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193"/>
      <c r="B76" s="193"/>
      <c r="C76" s="659">
        <v>62</v>
      </c>
      <c r="D76" s="1175" t="s">
        <v>4089</v>
      </c>
      <c r="E76" s="659">
        <f t="shared" si="4"/>
        <v>61</v>
      </c>
      <c r="F76" s="1002" t="s">
        <v>679</v>
      </c>
      <c r="G76" s="659" t="s">
        <v>796</v>
      </c>
      <c r="H76" s="996" t="s">
        <v>71</v>
      </c>
      <c r="I76" s="997" t="s">
        <v>797</v>
      </c>
      <c r="J76" s="1174" t="s">
        <v>4090</v>
      </c>
      <c r="K76" s="1073" t="s">
        <v>726</v>
      </c>
      <c r="L76" s="1073" t="s">
        <v>726</v>
      </c>
      <c r="M76" s="514" t="s">
        <v>971</v>
      </c>
      <c r="N76" s="674"/>
      <c r="O76" s="679"/>
      <c r="P76" s="679"/>
      <c r="Q76" s="998" t="s">
        <v>799</v>
      </c>
      <c r="R76" s="501" t="s">
        <v>88</v>
      </c>
      <c r="S76" s="677" t="s">
        <v>975</v>
      </c>
      <c r="T76" s="659" t="s">
        <v>801</v>
      </c>
      <c r="U76" s="1176">
        <v>23254</v>
      </c>
      <c r="V76" s="659">
        <f ca="1">DATEDIF('41.8월마스터취합파일(8개지역)'!$U76,TODAY(),"Y")</f>
        <v>62</v>
      </c>
      <c r="W76" s="469" t="s">
        <v>976</v>
      </c>
      <c r="X76" s="659" t="s">
        <v>778</v>
      </c>
      <c r="Y76" s="659" t="s">
        <v>792</v>
      </c>
      <c r="Z76" s="1177" t="s">
        <v>740</v>
      </c>
      <c r="AA76" s="659" t="s">
        <v>736</v>
      </c>
      <c r="AB76" s="679"/>
      <c r="AC76" s="679"/>
      <c r="AD76" s="679"/>
      <c r="AE76" s="659" t="s">
        <v>977</v>
      </c>
      <c r="AF76" s="679"/>
      <c r="AG76" s="679"/>
      <c r="AH76" s="193"/>
      <c r="AI76" s="193"/>
      <c r="AJ76" s="193"/>
      <c r="AK76" s="193"/>
      <c r="AL76" s="193"/>
      <c r="AM76" s="193"/>
      <c r="AN76" s="193"/>
      <c r="AO76" s="193"/>
      <c r="AP76" s="193"/>
      <c r="AQ76" s="193"/>
      <c r="AR76" s="193"/>
      <c r="AS76" s="193"/>
      <c r="AT76" s="193"/>
      <c r="AU76" s="193"/>
      <c r="AV76" s="193"/>
      <c r="AW76" s="193"/>
      <c r="AX76" s="193"/>
      <c r="AY76" s="193"/>
    </row>
    <row r="77" spans="1:51" ht="15.75" customHeight="1">
      <c r="A77" s="193"/>
      <c r="B77" s="193"/>
      <c r="C77" s="659">
        <v>63</v>
      </c>
      <c r="D77" s="1175" t="s">
        <v>978</v>
      </c>
      <c r="E77" s="659">
        <f t="shared" si="4"/>
        <v>62</v>
      </c>
      <c r="F77" s="995" t="s">
        <v>688</v>
      </c>
      <c r="G77" s="659" t="s">
        <v>796</v>
      </c>
      <c r="H77" s="996" t="s">
        <v>71</v>
      </c>
      <c r="I77" s="997" t="s">
        <v>797</v>
      </c>
      <c r="J77" s="1174" t="s">
        <v>4091</v>
      </c>
      <c r="K77" s="1073" t="s">
        <v>726</v>
      </c>
      <c r="L77" s="1073" t="s">
        <v>726</v>
      </c>
      <c r="M77" s="526" t="s">
        <v>971</v>
      </c>
      <c r="N77" s="674"/>
      <c r="O77" s="679"/>
      <c r="P77" s="679"/>
      <c r="Q77" s="998" t="s">
        <v>799</v>
      </c>
      <c r="R77" s="502" t="s">
        <v>101</v>
      </c>
      <c r="S77" s="1178" t="s">
        <v>979</v>
      </c>
      <c r="T77" s="659" t="s">
        <v>801</v>
      </c>
      <c r="U77" s="1176">
        <v>22122</v>
      </c>
      <c r="V77" s="1039">
        <f ca="1">DATEDIF('41.8월마스터취합파일(8개지역)'!$U77,TODAY(),"Y")</f>
        <v>65</v>
      </c>
      <c r="W77" s="469" t="s">
        <v>980</v>
      </c>
      <c r="X77" s="659" t="s">
        <v>778</v>
      </c>
      <c r="Y77" s="659" t="s">
        <v>792</v>
      </c>
      <c r="Z77" s="659" t="s">
        <v>676</v>
      </c>
      <c r="AA77" s="659" t="s">
        <v>676</v>
      </c>
      <c r="AB77" s="469" t="s">
        <v>981</v>
      </c>
      <c r="AC77" s="679"/>
      <c r="AD77" s="679"/>
      <c r="AE77" s="659" t="s">
        <v>982</v>
      </c>
      <c r="AF77" s="679"/>
      <c r="AG77" s="679"/>
      <c r="AH77" s="193"/>
      <c r="AI77" s="193"/>
      <c r="AJ77" s="193"/>
      <c r="AK77" s="193"/>
      <c r="AL77" s="193"/>
      <c r="AM77" s="193"/>
      <c r="AN77" s="193"/>
      <c r="AO77" s="193"/>
      <c r="AP77" s="193"/>
      <c r="AQ77" s="193"/>
      <c r="AR77" s="193"/>
      <c r="AS77" s="193"/>
      <c r="AT77" s="193"/>
      <c r="AU77" s="193"/>
      <c r="AV77" s="193"/>
      <c r="AW77" s="193"/>
      <c r="AX77" s="193"/>
      <c r="AY77" s="193"/>
    </row>
    <row r="78" spans="1:51" ht="15.75" customHeight="1">
      <c r="A78" s="193"/>
      <c r="B78" s="193"/>
      <c r="C78" s="659">
        <v>64</v>
      </c>
      <c r="D78" s="1175" t="s">
        <v>983</v>
      </c>
      <c r="E78" s="659">
        <f t="shared" si="4"/>
        <v>63</v>
      </c>
      <c r="F78" s="995" t="s">
        <v>688</v>
      </c>
      <c r="G78" s="659" t="s">
        <v>796</v>
      </c>
      <c r="H78" s="996" t="s">
        <v>71</v>
      </c>
      <c r="I78" s="997" t="s">
        <v>797</v>
      </c>
      <c r="J78" s="1174" t="s">
        <v>4092</v>
      </c>
      <c r="K78" s="1073" t="s">
        <v>726</v>
      </c>
      <c r="L78" s="1073" t="s">
        <v>726</v>
      </c>
      <c r="M78" s="514" t="s">
        <v>971</v>
      </c>
      <c r="N78" s="674"/>
      <c r="O78" s="679"/>
      <c r="P78" s="679"/>
      <c r="Q78" s="998" t="s">
        <v>799</v>
      </c>
      <c r="R78" s="519" t="s">
        <v>114</v>
      </c>
      <c r="S78" s="677" t="s">
        <v>984</v>
      </c>
      <c r="T78" s="659" t="s">
        <v>801</v>
      </c>
      <c r="U78" s="1176">
        <v>23214</v>
      </c>
      <c r="V78" s="1039">
        <f ca="1">DATEDIF('41.8월마스터취합파일(8개지역)'!$U78,TODAY(),"Y")</f>
        <v>62</v>
      </c>
      <c r="W78" s="469" t="s">
        <v>985</v>
      </c>
      <c r="X78" s="659" t="s">
        <v>778</v>
      </c>
      <c r="Y78" s="659" t="s">
        <v>792</v>
      </c>
      <c r="Z78" s="659" t="s">
        <v>676</v>
      </c>
      <c r="AA78" s="659" t="s">
        <v>676</v>
      </c>
      <c r="AB78" s="469" t="s">
        <v>981</v>
      </c>
      <c r="AC78" s="679"/>
      <c r="AD78" s="679"/>
      <c r="AE78" s="659" t="s">
        <v>982</v>
      </c>
      <c r="AF78" s="679"/>
      <c r="AG78" s="679"/>
      <c r="AH78" s="193"/>
      <c r="AI78" s="193"/>
      <c r="AJ78" s="193"/>
      <c r="AK78" s="193"/>
      <c r="AL78" s="193"/>
      <c r="AM78" s="193"/>
      <c r="AN78" s="193"/>
      <c r="AO78" s="193"/>
      <c r="AP78" s="193"/>
      <c r="AQ78" s="193"/>
      <c r="AR78" s="193"/>
      <c r="AS78" s="193"/>
      <c r="AT78" s="193"/>
      <c r="AU78" s="193"/>
      <c r="AV78" s="193"/>
      <c r="AW78" s="193"/>
      <c r="AX78" s="193"/>
      <c r="AY78" s="193"/>
    </row>
    <row r="79" spans="1:51" ht="15.75" customHeight="1">
      <c r="A79" s="193"/>
      <c r="B79" s="193"/>
      <c r="C79" s="659">
        <v>65</v>
      </c>
      <c r="D79" s="1175" t="s">
        <v>986</v>
      </c>
      <c r="E79" s="659">
        <f t="shared" si="4"/>
        <v>64</v>
      </c>
      <c r="F79" s="995" t="s">
        <v>688</v>
      </c>
      <c r="G79" s="659" t="s">
        <v>796</v>
      </c>
      <c r="H79" s="996" t="s">
        <v>71</v>
      </c>
      <c r="I79" s="997" t="s">
        <v>797</v>
      </c>
      <c r="J79" s="1174" t="s">
        <v>4093</v>
      </c>
      <c r="K79" s="1073" t="s">
        <v>726</v>
      </c>
      <c r="L79" s="1073" t="s">
        <v>726</v>
      </c>
      <c r="M79" s="514" t="s">
        <v>971</v>
      </c>
      <c r="N79" s="674"/>
      <c r="O79" s="679"/>
      <c r="P79" s="679"/>
      <c r="Q79" s="998" t="s">
        <v>799</v>
      </c>
      <c r="R79" s="501" t="s">
        <v>126</v>
      </c>
      <c r="S79" s="553" t="s">
        <v>987</v>
      </c>
      <c r="T79" s="659" t="s">
        <v>801</v>
      </c>
      <c r="U79" s="1176">
        <v>24232</v>
      </c>
      <c r="V79" s="1039">
        <f ca="1">DATEDIF('41.8월마스터취합파일(8개지역)'!$U79,TODAY(),"Y")</f>
        <v>59</v>
      </c>
      <c r="W79" s="469" t="s">
        <v>988</v>
      </c>
      <c r="X79" s="659" t="s">
        <v>778</v>
      </c>
      <c r="Y79" s="659" t="s">
        <v>792</v>
      </c>
      <c r="Z79" s="659" t="s">
        <v>676</v>
      </c>
      <c r="AA79" s="659" t="s">
        <v>676</v>
      </c>
      <c r="AB79" s="469" t="s">
        <v>989</v>
      </c>
      <c r="AC79" s="679"/>
      <c r="AD79" s="679"/>
      <c r="AE79" s="659" t="s">
        <v>982</v>
      </c>
      <c r="AF79" s="679"/>
      <c r="AG79" s="679"/>
      <c r="AH79" s="193"/>
      <c r="AI79" s="193"/>
      <c r="AJ79" s="193"/>
      <c r="AK79" s="193"/>
      <c r="AL79" s="193"/>
      <c r="AM79" s="193"/>
      <c r="AN79" s="193"/>
      <c r="AO79" s="193"/>
      <c r="AP79" s="193"/>
      <c r="AQ79" s="193"/>
      <c r="AR79" s="193"/>
      <c r="AS79" s="193"/>
      <c r="AT79" s="193"/>
      <c r="AU79" s="193"/>
      <c r="AV79" s="193"/>
      <c r="AW79" s="193"/>
      <c r="AX79" s="193"/>
      <c r="AY79" s="193"/>
    </row>
    <row r="80" spans="1:51" ht="15.75" customHeight="1">
      <c r="A80" s="457"/>
      <c r="B80" s="456"/>
      <c r="C80" s="659">
        <v>66</v>
      </c>
      <c r="D80" s="659" t="s">
        <v>724</v>
      </c>
      <c r="E80" s="659">
        <f t="shared" si="4"/>
        <v>65</v>
      </c>
      <c r="F80" s="659" t="s">
        <v>679</v>
      </c>
      <c r="G80" s="659" t="s">
        <v>764</v>
      </c>
      <c r="H80" s="1008" t="s">
        <v>78</v>
      </c>
      <c r="I80" s="1082" t="s">
        <v>3370</v>
      </c>
      <c r="J80" s="1071" t="s">
        <v>724</v>
      </c>
      <c r="K80" s="715" t="s">
        <v>991</v>
      </c>
      <c r="L80" s="1073" t="s">
        <v>726</v>
      </c>
      <c r="M80" s="493" t="s">
        <v>727</v>
      </c>
      <c r="N80" s="677"/>
      <c r="O80" s="666" t="s">
        <v>10</v>
      </c>
      <c r="P80" s="666" t="s">
        <v>69</v>
      </c>
      <c r="Q80" s="1000" t="s">
        <v>766</v>
      </c>
      <c r="R80" s="493" t="s">
        <v>9</v>
      </c>
      <c r="S80" s="677" t="s">
        <v>992</v>
      </c>
      <c r="T80" s="659" t="s">
        <v>801</v>
      </c>
      <c r="U80" s="678">
        <v>31799</v>
      </c>
      <c r="V80" s="659">
        <f ca="1">DATEDIF('41.8월마스터취합파일(8개지역)'!$U80,TODAY(),"Y")</f>
        <v>39</v>
      </c>
      <c r="W80" s="659" t="s">
        <v>993</v>
      </c>
      <c r="X80" s="659" t="s">
        <v>769</v>
      </c>
      <c r="Y80" s="659" t="s">
        <v>734</v>
      </c>
      <c r="Z80" s="659" t="s">
        <v>736</v>
      </c>
      <c r="AA80" s="659" t="s">
        <v>736</v>
      </c>
      <c r="AB80" s="659" t="s">
        <v>737</v>
      </c>
      <c r="AC80" s="659"/>
      <c r="AD80" s="659"/>
      <c r="AE80" s="659"/>
      <c r="AF80" s="992"/>
      <c r="AG80" s="992" t="s">
        <v>679</v>
      </c>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991</v>
      </c>
      <c r="E81" s="659">
        <f t="shared" si="4"/>
        <v>66</v>
      </c>
      <c r="F81" s="659" t="s">
        <v>679</v>
      </c>
      <c r="G81" s="659" t="s">
        <v>764</v>
      </c>
      <c r="H81" s="1008" t="s">
        <v>78</v>
      </c>
      <c r="I81" s="1070" t="s">
        <v>990</v>
      </c>
      <c r="J81" s="1071" t="s">
        <v>724</v>
      </c>
      <c r="K81" s="715" t="s">
        <v>991</v>
      </c>
      <c r="L81" s="1073" t="s">
        <v>726</v>
      </c>
      <c r="M81" s="501" t="s">
        <v>727</v>
      </c>
      <c r="N81" s="677"/>
      <c r="O81" s="666" t="s">
        <v>84</v>
      </c>
      <c r="P81" s="666"/>
      <c r="Q81" s="1000" t="s">
        <v>766</v>
      </c>
      <c r="R81" s="501" t="s">
        <v>19</v>
      </c>
      <c r="S81" s="677"/>
      <c r="T81" s="659" t="s">
        <v>731</v>
      </c>
      <c r="U81" s="678">
        <v>33136</v>
      </c>
      <c r="V81" s="659">
        <f ca="1">DATEDIF('41.8월마스터취합파일(8개지역)'!$U81,TODAY(),"Y")</f>
        <v>35</v>
      </c>
      <c r="W81" s="659" t="s">
        <v>995</v>
      </c>
      <c r="X81" s="659" t="s">
        <v>769</v>
      </c>
      <c r="Y81" s="659" t="s">
        <v>734</v>
      </c>
      <c r="Z81" s="659" t="s">
        <v>736</v>
      </c>
      <c r="AA81" s="659" t="s">
        <v>736</v>
      </c>
      <c r="AB81" s="659" t="s">
        <v>770</v>
      </c>
      <c r="AC81" s="659"/>
      <c r="AD81" s="659"/>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996</v>
      </c>
      <c r="E82" s="659">
        <f t="shared" si="4"/>
        <v>67</v>
      </c>
      <c r="F82" s="659" t="s">
        <v>679</v>
      </c>
      <c r="G82" s="659" t="s">
        <v>764</v>
      </c>
      <c r="H82" s="1008" t="s">
        <v>78</v>
      </c>
      <c r="I82" s="1070" t="s">
        <v>990</v>
      </c>
      <c r="J82" s="1071" t="s">
        <v>724</v>
      </c>
      <c r="K82" s="715" t="s">
        <v>991</v>
      </c>
      <c r="L82" s="1073" t="s">
        <v>726</v>
      </c>
      <c r="M82" s="501" t="s">
        <v>727</v>
      </c>
      <c r="N82" s="677"/>
      <c r="O82" s="666" t="s">
        <v>197</v>
      </c>
      <c r="P82" s="666"/>
      <c r="Q82" s="1000" t="s">
        <v>766</v>
      </c>
      <c r="R82" s="501" t="s">
        <v>102</v>
      </c>
      <c r="S82" s="677" t="s">
        <v>997</v>
      </c>
      <c r="T82" s="659" t="s">
        <v>801</v>
      </c>
      <c r="U82" s="678">
        <v>33947</v>
      </c>
      <c r="V82" s="659">
        <f ca="1">DATEDIF('41.8월마스터취합파일(8개지역)'!$U82,TODAY(),"Y")</f>
        <v>33</v>
      </c>
      <c r="W82" s="659" t="s">
        <v>998</v>
      </c>
      <c r="X82" s="659" t="s">
        <v>769</v>
      </c>
      <c r="Y82" s="659" t="s">
        <v>734</v>
      </c>
      <c r="Z82" s="659" t="s">
        <v>740</v>
      </c>
      <c r="AA82" s="659" t="s">
        <v>736</v>
      </c>
      <c r="AB82" s="659" t="s">
        <v>770</v>
      </c>
      <c r="AC82" s="659"/>
      <c r="AD82" s="659"/>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999</v>
      </c>
      <c r="E83" s="659">
        <f t="shared" si="4"/>
        <v>68</v>
      </c>
      <c r="F83" s="659" t="s">
        <v>679</v>
      </c>
      <c r="G83" s="659" t="s">
        <v>764</v>
      </c>
      <c r="H83" s="1008" t="s">
        <v>78</v>
      </c>
      <c r="I83" s="1070" t="s">
        <v>990</v>
      </c>
      <c r="J83" s="1071" t="s">
        <v>724</v>
      </c>
      <c r="K83" s="715" t="s">
        <v>991</v>
      </c>
      <c r="L83" s="1073" t="s">
        <v>726</v>
      </c>
      <c r="M83" s="501" t="s">
        <v>727</v>
      </c>
      <c r="N83" s="677"/>
      <c r="O83" s="666"/>
      <c r="P83" s="666"/>
      <c r="Q83" s="1000" t="s">
        <v>766</v>
      </c>
      <c r="R83" s="501" t="s">
        <v>127</v>
      </c>
      <c r="S83" s="677" t="s">
        <v>1000</v>
      </c>
      <c r="T83" s="659" t="s">
        <v>801</v>
      </c>
      <c r="U83" s="678">
        <v>33488</v>
      </c>
      <c r="V83" s="659">
        <f ca="1">DATEDIF('41.8월마스터취합파일(8개지역)'!$U83,TODAY(),"Y")</f>
        <v>34</v>
      </c>
      <c r="W83" s="659" t="s">
        <v>1001</v>
      </c>
      <c r="X83" s="659" t="s">
        <v>769</v>
      </c>
      <c r="Y83" s="659" t="s">
        <v>734</v>
      </c>
      <c r="Z83" s="659" t="s">
        <v>740</v>
      </c>
      <c r="AA83" s="659" t="s">
        <v>736</v>
      </c>
      <c r="AB83" s="659" t="s">
        <v>770</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1002</v>
      </c>
      <c r="E84" s="659">
        <f t="shared" si="4"/>
        <v>69</v>
      </c>
      <c r="F84" s="659" t="s">
        <v>679</v>
      </c>
      <c r="G84" s="659" t="s">
        <v>764</v>
      </c>
      <c r="H84" s="1008" t="s">
        <v>78</v>
      </c>
      <c r="I84" s="1070" t="s">
        <v>990</v>
      </c>
      <c r="J84" s="1071" t="s">
        <v>724</v>
      </c>
      <c r="K84" s="715" t="s">
        <v>991</v>
      </c>
      <c r="L84" s="1073" t="s">
        <v>726</v>
      </c>
      <c r="M84" s="501" t="s">
        <v>727</v>
      </c>
      <c r="N84" s="677"/>
      <c r="O84" s="666" t="s">
        <v>390</v>
      </c>
      <c r="P84" s="666"/>
      <c r="Q84" s="1000" t="s">
        <v>766</v>
      </c>
      <c r="R84" s="501" t="s">
        <v>115</v>
      </c>
      <c r="S84" s="677" t="s">
        <v>1003</v>
      </c>
      <c r="T84" s="659" t="s">
        <v>801</v>
      </c>
      <c r="U84" s="678">
        <v>34403</v>
      </c>
      <c r="V84" s="659">
        <f ca="1">DATEDIF('41.8월마스터취합파일(8개지역)'!$U84,TODAY(),"Y")</f>
        <v>31</v>
      </c>
      <c r="W84" s="659" t="s">
        <v>1004</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1005</v>
      </c>
      <c r="E85" s="659">
        <f t="shared" si="4"/>
        <v>70</v>
      </c>
      <c r="F85" s="659" t="s">
        <v>679</v>
      </c>
      <c r="G85" s="659" t="s">
        <v>764</v>
      </c>
      <c r="H85" s="1008" t="s">
        <v>78</v>
      </c>
      <c r="I85" s="1070" t="s">
        <v>990</v>
      </c>
      <c r="J85" s="1071" t="s">
        <v>724</v>
      </c>
      <c r="K85" s="715" t="s">
        <v>991</v>
      </c>
      <c r="L85" s="1073" t="s">
        <v>726</v>
      </c>
      <c r="M85" s="501" t="s">
        <v>727</v>
      </c>
      <c r="N85" s="677"/>
      <c r="O85" s="666"/>
      <c r="P85" s="666" t="s">
        <v>1006</v>
      </c>
      <c r="Q85" s="1000" t="s">
        <v>766</v>
      </c>
      <c r="R85" s="501" t="s">
        <v>136</v>
      </c>
      <c r="S85" s="677"/>
      <c r="T85" s="659" t="s">
        <v>801</v>
      </c>
      <c r="U85" s="678">
        <v>34867</v>
      </c>
      <c r="V85" s="659">
        <f ca="1">DATEDIF('41.8월마스터취합파일(8개지역)'!$U85,TODAY(),"Y")</f>
        <v>30</v>
      </c>
      <c r="W85" s="659" t="s">
        <v>1007</v>
      </c>
      <c r="X85" s="659" t="s">
        <v>769</v>
      </c>
      <c r="Y85" s="659" t="s">
        <v>734</v>
      </c>
      <c r="Z85" s="659" t="s">
        <v>1008</v>
      </c>
      <c r="AA85" s="659" t="s">
        <v>736</v>
      </c>
      <c r="AB85" s="659" t="s">
        <v>737</v>
      </c>
      <c r="AC85" s="659"/>
      <c r="AD85" s="659"/>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1009</v>
      </c>
      <c r="E86" s="659">
        <f t="shared" si="4"/>
        <v>70</v>
      </c>
      <c r="F86" s="659"/>
      <c r="G86" s="659" t="s">
        <v>764</v>
      </c>
      <c r="H86" s="1008" t="s">
        <v>78</v>
      </c>
      <c r="I86" s="1070" t="s">
        <v>990</v>
      </c>
      <c r="J86" s="1071" t="s">
        <v>724</v>
      </c>
      <c r="K86" s="715" t="s">
        <v>991</v>
      </c>
      <c r="L86" s="1073" t="s">
        <v>726</v>
      </c>
      <c r="M86" s="501" t="s">
        <v>727</v>
      </c>
      <c r="N86" s="677"/>
      <c r="O86" s="666" t="s">
        <v>192</v>
      </c>
      <c r="P86" s="666" t="s">
        <v>69</v>
      </c>
      <c r="Q86" s="1000"/>
      <c r="R86" s="501" t="s">
        <v>31</v>
      </c>
      <c r="S86" s="677" t="s">
        <v>1010</v>
      </c>
      <c r="T86" s="659" t="s">
        <v>801</v>
      </c>
      <c r="U86" s="678"/>
      <c r="V86" s="659">
        <f ca="1">DATEDIF('41.8월마스터취합파일(8개지역)'!$U86,TODAY(),"Y")</f>
        <v>126</v>
      </c>
      <c r="W86" s="659"/>
      <c r="X86" s="659"/>
      <c r="Y86" s="659"/>
      <c r="Z86" s="659"/>
      <c r="AA86" s="659"/>
      <c r="AB86" s="659"/>
      <c r="AC86" s="659" t="s">
        <v>1012</v>
      </c>
      <c r="AD86" s="659"/>
      <c r="AE86" s="659"/>
      <c r="AF86" s="992"/>
      <c r="AG86" s="992"/>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3378</v>
      </c>
      <c r="E87" s="659">
        <f t="shared" si="4"/>
        <v>71</v>
      </c>
      <c r="F87" s="659" t="s">
        <v>679</v>
      </c>
      <c r="G87" s="659" t="s">
        <v>764</v>
      </c>
      <c r="H87" s="1008" t="s">
        <v>78</v>
      </c>
      <c r="I87" s="1070" t="s">
        <v>990</v>
      </c>
      <c r="J87" s="1071" t="s">
        <v>724</v>
      </c>
      <c r="K87" s="715" t="s">
        <v>991</v>
      </c>
      <c r="L87" s="1073" t="s">
        <v>726</v>
      </c>
      <c r="M87" s="501" t="s">
        <v>727</v>
      </c>
      <c r="N87" s="677"/>
      <c r="O87" s="666"/>
      <c r="P87" s="666"/>
      <c r="Q87" s="1000" t="s">
        <v>766</v>
      </c>
      <c r="R87" s="501" t="s">
        <v>3379</v>
      </c>
      <c r="S87" s="677" t="s">
        <v>3712</v>
      </c>
      <c r="T87" s="659" t="s">
        <v>801</v>
      </c>
      <c r="U87" s="678">
        <v>32584</v>
      </c>
      <c r="V87" s="659">
        <f ca="1">DATEDIF('41.8월마스터취합파일(8개지역)'!$U87,TODAY(),"Y")</f>
        <v>36</v>
      </c>
      <c r="W87" s="659" t="s">
        <v>3713</v>
      </c>
      <c r="X87" s="659" t="s">
        <v>769</v>
      </c>
      <c r="Y87" s="659" t="s">
        <v>734</v>
      </c>
      <c r="Z87" s="659" t="s">
        <v>740</v>
      </c>
      <c r="AA87" s="659" t="s">
        <v>736</v>
      </c>
      <c r="AB87" s="659" t="s">
        <v>770</v>
      </c>
      <c r="AC87" s="659" t="s">
        <v>786</v>
      </c>
      <c r="AD87" s="659" t="s">
        <v>787</v>
      </c>
      <c r="AE87" s="659"/>
      <c r="AF87" s="992"/>
      <c r="AG87" s="992" t="s">
        <v>679</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780</v>
      </c>
      <c r="E88" s="659">
        <f t="shared" si="4"/>
        <v>72</v>
      </c>
      <c r="F88" s="659" t="s">
        <v>679</v>
      </c>
      <c r="G88" s="659" t="s">
        <v>764</v>
      </c>
      <c r="H88" s="1008" t="s">
        <v>78</v>
      </c>
      <c r="I88" s="1070" t="s">
        <v>990</v>
      </c>
      <c r="J88" s="1071" t="s">
        <v>724</v>
      </c>
      <c r="K88" s="715" t="s">
        <v>991</v>
      </c>
      <c r="L88" s="1073" t="s">
        <v>726</v>
      </c>
      <c r="M88" s="501" t="s">
        <v>727</v>
      </c>
      <c r="N88" s="677"/>
      <c r="O88" s="666"/>
      <c r="P88" s="666"/>
      <c r="Q88" s="1000" t="s">
        <v>766</v>
      </c>
      <c r="R88" s="501" t="s">
        <v>781</v>
      </c>
      <c r="S88" s="677" t="s">
        <v>782</v>
      </c>
      <c r="T88" s="659" t="s">
        <v>731</v>
      </c>
      <c r="U88" s="678">
        <v>33538</v>
      </c>
      <c r="V88" s="659">
        <f ca="1">DATEDIF('41.8월마스터취합파일(8개지역)'!$U88,TODAY(),"Y")</f>
        <v>34</v>
      </c>
      <c r="W88" s="659" t="s">
        <v>783</v>
      </c>
      <c r="X88" s="659" t="s">
        <v>778</v>
      </c>
      <c r="Y88" s="659" t="s">
        <v>784</v>
      </c>
      <c r="Z88" s="659" t="s">
        <v>274</v>
      </c>
      <c r="AA88" s="659" t="s">
        <v>736</v>
      </c>
      <c r="AB88" s="659" t="s">
        <v>785</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1013</v>
      </c>
      <c r="E89" s="659">
        <f t="shared" si="4"/>
        <v>73</v>
      </c>
      <c r="F89" s="659" t="s">
        <v>679</v>
      </c>
      <c r="G89" s="659" t="s">
        <v>764</v>
      </c>
      <c r="H89" s="1008" t="s">
        <v>78</v>
      </c>
      <c r="I89" s="1070" t="s">
        <v>990</v>
      </c>
      <c r="J89" s="1071" t="s">
        <v>1013</v>
      </c>
      <c r="K89" s="1077" t="s">
        <v>1014</v>
      </c>
      <c r="L89" s="1073" t="s">
        <v>726</v>
      </c>
      <c r="M89" s="493" t="s">
        <v>765</v>
      </c>
      <c r="N89" s="677"/>
      <c r="O89" s="666" t="s">
        <v>6</v>
      </c>
      <c r="P89" s="666" t="s">
        <v>69</v>
      </c>
      <c r="Q89" s="1000" t="s">
        <v>766</v>
      </c>
      <c r="R89" s="493" t="s">
        <v>7</v>
      </c>
      <c r="S89" s="677" t="s">
        <v>1015</v>
      </c>
      <c r="T89" s="659" t="s">
        <v>801</v>
      </c>
      <c r="U89" s="678">
        <v>31978</v>
      </c>
      <c r="V89" s="659">
        <f ca="1">DATEDIF('41.8월마스터취합파일(8개지역)'!$U89,TODAY(),"Y")</f>
        <v>38</v>
      </c>
      <c r="W89" s="659" t="s">
        <v>1016</v>
      </c>
      <c r="X89" s="659" t="s">
        <v>769</v>
      </c>
      <c r="Y89" s="659" t="s">
        <v>734</v>
      </c>
      <c r="Z89" s="659" t="s">
        <v>736</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1014</v>
      </c>
      <c r="E90" s="659">
        <f t="shared" si="4"/>
        <v>74</v>
      </c>
      <c r="F90" s="659" t="s">
        <v>679</v>
      </c>
      <c r="G90" s="659" t="s">
        <v>764</v>
      </c>
      <c r="H90" s="1008" t="s">
        <v>78</v>
      </c>
      <c r="I90" s="1070" t="s">
        <v>990</v>
      </c>
      <c r="J90" s="1071" t="s">
        <v>1013</v>
      </c>
      <c r="K90" s="1077" t="s">
        <v>1014</v>
      </c>
      <c r="L90" s="1073" t="s">
        <v>726</v>
      </c>
      <c r="M90" s="501" t="s">
        <v>765</v>
      </c>
      <c r="N90" s="677"/>
      <c r="O90" s="666" t="s">
        <v>84</v>
      </c>
      <c r="P90" s="666"/>
      <c r="Q90" s="1000" t="s">
        <v>766</v>
      </c>
      <c r="R90" s="501" t="s">
        <v>89</v>
      </c>
      <c r="S90" s="677" t="s">
        <v>1017</v>
      </c>
      <c r="T90" s="659" t="s">
        <v>801</v>
      </c>
      <c r="U90" s="678">
        <v>32578</v>
      </c>
      <c r="V90" s="659">
        <f ca="1">DATEDIF('41.8월마스터취합파일(8개지역)'!$U90,TODAY(),"Y")</f>
        <v>36</v>
      </c>
      <c r="W90" s="659" t="s">
        <v>1018</v>
      </c>
      <c r="X90" s="659" t="s">
        <v>769</v>
      </c>
      <c r="Y90" s="659" t="s">
        <v>734</v>
      </c>
      <c r="Z90" s="659" t="s">
        <v>676</v>
      </c>
      <c r="AA90" s="659" t="s">
        <v>736</v>
      </c>
      <c r="AB90" s="659" t="s">
        <v>737</v>
      </c>
      <c r="AC90" s="659"/>
      <c r="AD90" s="659"/>
      <c r="AE90" s="659"/>
      <c r="AF90" s="992"/>
      <c r="AG90" s="992" t="s">
        <v>679</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76</v>
      </c>
      <c r="D91" s="659" t="s">
        <v>1019</v>
      </c>
      <c r="E91" s="659">
        <f t="shared" si="4"/>
        <v>75</v>
      </c>
      <c r="F91" s="659" t="s">
        <v>679</v>
      </c>
      <c r="G91" s="659" t="s">
        <v>764</v>
      </c>
      <c r="H91" s="1008" t="s">
        <v>78</v>
      </c>
      <c r="I91" s="1070" t="s">
        <v>990</v>
      </c>
      <c r="J91" s="1071" t="s">
        <v>1013</v>
      </c>
      <c r="K91" s="1077" t="s">
        <v>1014</v>
      </c>
      <c r="L91" s="1073" t="s">
        <v>726</v>
      </c>
      <c r="M91" s="501" t="s">
        <v>765</v>
      </c>
      <c r="N91" s="677"/>
      <c r="O91" s="666"/>
      <c r="P91" s="666"/>
      <c r="Q91" s="1000" t="s">
        <v>766</v>
      </c>
      <c r="R91" s="501" t="s">
        <v>1020</v>
      </c>
      <c r="S91" s="677" t="s">
        <v>1021</v>
      </c>
      <c r="T91" s="659" t="s">
        <v>801</v>
      </c>
      <c r="U91" s="678">
        <v>33222</v>
      </c>
      <c r="V91" s="659">
        <f ca="1">DATEDIF('41.8월마스터취합파일(8개지역)'!$U91,TODAY(),"Y")</f>
        <v>35</v>
      </c>
      <c r="W91" s="659" t="s">
        <v>1022</v>
      </c>
      <c r="X91" s="659" t="s">
        <v>769</v>
      </c>
      <c r="Y91" s="659" t="s">
        <v>734</v>
      </c>
      <c r="Z91" s="659" t="s">
        <v>740</v>
      </c>
      <c r="AA91" s="659" t="s">
        <v>736</v>
      </c>
      <c r="AB91" s="659" t="s">
        <v>737</v>
      </c>
      <c r="AC91" s="659" t="s">
        <v>786</v>
      </c>
      <c r="AD91" s="659" t="s">
        <v>1023</v>
      </c>
      <c r="AE91" s="659"/>
      <c r="AF91" s="992"/>
      <c r="AG91" s="992" t="s">
        <v>679</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77</v>
      </c>
      <c r="D92" s="659" t="s">
        <v>1024</v>
      </c>
      <c r="E92" s="659">
        <f t="shared" si="4"/>
        <v>76</v>
      </c>
      <c r="F92" s="659" t="s">
        <v>679</v>
      </c>
      <c r="G92" s="659" t="s">
        <v>764</v>
      </c>
      <c r="H92" s="1008" t="s">
        <v>78</v>
      </c>
      <c r="I92" s="1070" t="s">
        <v>990</v>
      </c>
      <c r="J92" s="1071" t="s">
        <v>1013</v>
      </c>
      <c r="K92" s="1077" t="s">
        <v>1014</v>
      </c>
      <c r="L92" s="1073" t="s">
        <v>726</v>
      </c>
      <c r="M92" s="501" t="s">
        <v>765</v>
      </c>
      <c r="N92" s="677"/>
      <c r="O92" s="666"/>
      <c r="P92" s="666"/>
      <c r="Q92" s="1000" t="s">
        <v>766</v>
      </c>
      <c r="R92" s="501" t="s">
        <v>1025</v>
      </c>
      <c r="S92" s="677" t="s">
        <v>1026</v>
      </c>
      <c r="T92" s="659" t="s">
        <v>801</v>
      </c>
      <c r="U92" s="678">
        <v>32025</v>
      </c>
      <c r="V92" s="659">
        <f ca="1">DATEDIF('41.8월마스터취합파일(8개지역)'!$U92,TODAY(),"Y")</f>
        <v>38</v>
      </c>
      <c r="W92" s="659" t="s">
        <v>1027</v>
      </c>
      <c r="X92" s="659" t="s">
        <v>769</v>
      </c>
      <c r="Y92" s="659" t="s">
        <v>734</v>
      </c>
      <c r="Z92" s="659" t="s">
        <v>740</v>
      </c>
      <c r="AA92" s="659" t="s">
        <v>736</v>
      </c>
      <c r="AB92" s="659" t="s">
        <v>737</v>
      </c>
      <c r="AC92" s="659" t="s">
        <v>786</v>
      </c>
      <c r="AD92" s="659" t="s">
        <v>787</v>
      </c>
      <c r="AE92" s="659"/>
      <c r="AF92" s="992"/>
      <c r="AG92" s="992" t="s">
        <v>679</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78</v>
      </c>
      <c r="D93" s="659" t="s">
        <v>1028</v>
      </c>
      <c r="E93" s="659">
        <f t="shared" si="4"/>
        <v>77</v>
      </c>
      <c r="F93" s="659" t="s">
        <v>688</v>
      </c>
      <c r="G93" s="659" t="s">
        <v>764</v>
      </c>
      <c r="H93" s="1008" t="s">
        <v>78</v>
      </c>
      <c r="I93" s="1070" t="s">
        <v>990</v>
      </c>
      <c r="J93" s="1071" t="s">
        <v>1013</v>
      </c>
      <c r="K93" s="1077" t="s">
        <v>1014</v>
      </c>
      <c r="L93" s="1073" t="s">
        <v>726</v>
      </c>
      <c r="M93" s="501" t="s">
        <v>765</v>
      </c>
      <c r="N93" s="677"/>
      <c r="O93" s="666"/>
      <c r="P93" s="666"/>
      <c r="Q93" s="1000" t="s">
        <v>766</v>
      </c>
      <c r="R93" s="502" t="s">
        <v>1029</v>
      </c>
      <c r="S93" s="677" t="s">
        <v>1030</v>
      </c>
      <c r="T93" s="659" t="s">
        <v>731</v>
      </c>
      <c r="U93" s="678">
        <v>33674</v>
      </c>
      <c r="V93" s="659">
        <f ca="1">DATEDIF('41.8월마스터취합파일(8개지역)'!$U93,TODAY(),"Y")</f>
        <v>33</v>
      </c>
      <c r="W93" s="659" t="s">
        <v>1031</v>
      </c>
      <c r="X93" s="659" t="s">
        <v>769</v>
      </c>
      <c r="Y93" s="659" t="s">
        <v>734</v>
      </c>
      <c r="Z93" s="659" t="s">
        <v>740</v>
      </c>
      <c r="AA93" s="659" t="s">
        <v>274</v>
      </c>
      <c r="AB93" s="659" t="s">
        <v>793</v>
      </c>
      <c r="AC93" s="659" t="s">
        <v>786</v>
      </c>
      <c r="AD93" s="659" t="s">
        <v>787</v>
      </c>
      <c r="AE93" s="659"/>
      <c r="AF93" s="992"/>
      <c r="AG93" s="992" t="s">
        <v>688</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79</v>
      </c>
      <c r="D94" s="659" t="s">
        <v>3380</v>
      </c>
      <c r="E94" s="659">
        <f t="shared" si="4"/>
        <v>78</v>
      </c>
      <c r="F94" s="659" t="s">
        <v>679</v>
      </c>
      <c r="G94" s="659" t="s">
        <v>764</v>
      </c>
      <c r="H94" s="1008" t="s">
        <v>78</v>
      </c>
      <c r="I94" s="1070" t="s">
        <v>990</v>
      </c>
      <c r="J94" s="1071" t="s">
        <v>1013</v>
      </c>
      <c r="K94" s="1077" t="s">
        <v>1014</v>
      </c>
      <c r="L94" s="1073" t="s">
        <v>726</v>
      </c>
      <c r="M94" s="501" t="s">
        <v>765</v>
      </c>
      <c r="N94" s="677"/>
      <c r="O94" s="666"/>
      <c r="P94" s="666"/>
      <c r="Q94" s="1000" t="s">
        <v>766</v>
      </c>
      <c r="R94" s="579" t="s">
        <v>3381</v>
      </c>
      <c r="S94" s="677" t="s">
        <v>3382</v>
      </c>
      <c r="T94" s="659" t="s">
        <v>801</v>
      </c>
      <c r="U94" s="678">
        <v>34352</v>
      </c>
      <c r="V94" s="659">
        <f ca="1">DATEDIF('41.8월마스터취합파일(8개지역)'!$U94,TODAY(),"Y")</f>
        <v>32</v>
      </c>
      <c r="W94" s="659" t="s">
        <v>3383</v>
      </c>
      <c r="X94" s="659" t="s">
        <v>769</v>
      </c>
      <c r="Y94" s="659" t="s">
        <v>734</v>
      </c>
      <c r="Z94" s="659" t="s">
        <v>736</v>
      </c>
      <c r="AA94" s="659" t="s">
        <v>736</v>
      </c>
      <c r="AB94" s="659" t="s">
        <v>737</v>
      </c>
      <c r="AC94" s="659" t="s">
        <v>786</v>
      </c>
      <c r="AD94" s="659" t="s">
        <v>787</v>
      </c>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80</v>
      </c>
      <c r="D95" s="659" t="s">
        <v>990</v>
      </c>
      <c r="E95" s="659">
        <f t="shared" si="4"/>
        <v>79</v>
      </c>
      <c r="F95" s="659" t="s">
        <v>679</v>
      </c>
      <c r="G95" s="659" t="s">
        <v>764</v>
      </c>
      <c r="H95" s="1008" t="s">
        <v>78</v>
      </c>
      <c r="I95" s="1070" t="s">
        <v>990</v>
      </c>
      <c r="J95" s="1071" t="s">
        <v>990</v>
      </c>
      <c r="K95" s="1077" t="s">
        <v>726</v>
      </c>
      <c r="L95" s="1073" t="s">
        <v>726</v>
      </c>
      <c r="M95" s="493" t="s">
        <v>841</v>
      </c>
      <c r="N95" s="677"/>
      <c r="O95" s="666" t="s">
        <v>1032</v>
      </c>
      <c r="P95" s="666" t="s">
        <v>69</v>
      </c>
      <c r="Q95" s="1000" t="s">
        <v>766</v>
      </c>
      <c r="R95" s="493" t="s">
        <v>78</v>
      </c>
      <c r="S95" s="677" t="s">
        <v>1033</v>
      </c>
      <c r="T95" s="659" t="s">
        <v>801</v>
      </c>
      <c r="U95" s="678">
        <v>34746</v>
      </c>
      <c r="V95" s="659">
        <f ca="1">DATEDIF('41.8월마스터취합파일(8개지역)'!$U95,TODAY(),"Y")</f>
        <v>30</v>
      </c>
      <c r="W95" s="659" t="s">
        <v>1034</v>
      </c>
      <c r="X95" s="659" t="s">
        <v>769</v>
      </c>
      <c r="Y95" s="659" t="s">
        <v>734</v>
      </c>
      <c r="Z95" s="659" t="s">
        <v>744</v>
      </c>
      <c r="AA95" s="659" t="s">
        <v>736</v>
      </c>
      <c r="AB95" s="659" t="s">
        <v>737</v>
      </c>
      <c r="AC95" s="659"/>
      <c r="AD95" s="659"/>
      <c r="AE95" s="659"/>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81</v>
      </c>
      <c r="D96" s="659" t="s">
        <v>1035</v>
      </c>
      <c r="E96" s="659">
        <f t="shared" si="4"/>
        <v>80</v>
      </c>
      <c r="F96" s="659" t="s">
        <v>680</v>
      </c>
      <c r="G96" s="659" t="s">
        <v>764</v>
      </c>
      <c r="H96" s="1008" t="s">
        <v>78</v>
      </c>
      <c r="I96" s="1070" t="s">
        <v>990</v>
      </c>
      <c r="J96" s="1071" t="s">
        <v>990</v>
      </c>
      <c r="K96" s="1077" t="s">
        <v>726</v>
      </c>
      <c r="L96" s="1073" t="s">
        <v>726</v>
      </c>
      <c r="M96" s="501" t="s">
        <v>841</v>
      </c>
      <c r="N96" s="677"/>
      <c r="O96" s="666"/>
      <c r="P96" s="666"/>
      <c r="Q96" s="1000" t="s">
        <v>766</v>
      </c>
      <c r="R96" s="501" t="s">
        <v>117</v>
      </c>
      <c r="S96" s="677" t="s">
        <v>1036</v>
      </c>
      <c r="T96" s="659" t="s">
        <v>801</v>
      </c>
      <c r="U96" s="678">
        <v>34094</v>
      </c>
      <c r="V96" s="659">
        <f ca="1">DATEDIF('41.8월마스터취합파일(8개지역)'!$U96,TODAY(),"Y")</f>
        <v>32</v>
      </c>
      <c r="W96" s="659">
        <v>79299344309</v>
      </c>
      <c r="X96" s="659" t="s">
        <v>769</v>
      </c>
      <c r="Y96" s="659" t="s">
        <v>734</v>
      </c>
      <c r="Z96" s="659" t="s">
        <v>676</v>
      </c>
      <c r="AA96" s="659" t="s">
        <v>676</v>
      </c>
      <c r="AB96" s="659" t="s">
        <v>1037</v>
      </c>
      <c r="AC96" s="659"/>
      <c r="AD96" s="659"/>
      <c r="AE96" s="659"/>
      <c r="AF96" s="992"/>
      <c r="AG96" s="992" t="s">
        <v>680</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82</v>
      </c>
      <c r="D97" s="659" t="s">
        <v>1332</v>
      </c>
      <c r="E97" s="659">
        <f t="shared" si="4"/>
        <v>81</v>
      </c>
      <c r="F97" s="659" t="s">
        <v>680</v>
      </c>
      <c r="G97" s="659" t="s">
        <v>764</v>
      </c>
      <c r="H97" s="1008" t="s">
        <v>78</v>
      </c>
      <c r="I97" s="1070" t="s">
        <v>990</v>
      </c>
      <c r="J97" s="1071" t="s">
        <v>990</v>
      </c>
      <c r="K97" s="1077" t="s">
        <v>726</v>
      </c>
      <c r="L97" s="1073" t="s">
        <v>726</v>
      </c>
      <c r="M97" s="501" t="s">
        <v>841</v>
      </c>
      <c r="N97" s="677"/>
      <c r="O97" s="666" t="s">
        <v>197</v>
      </c>
      <c r="P97" s="666"/>
      <c r="Q97" s="1000" t="s">
        <v>766</v>
      </c>
      <c r="R97" s="501" t="s">
        <v>308</v>
      </c>
      <c r="S97" s="677" t="s">
        <v>1334</v>
      </c>
      <c r="T97" s="659" t="s">
        <v>801</v>
      </c>
      <c r="U97" s="678">
        <v>35604</v>
      </c>
      <c r="V97" s="659">
        <f ca="1">DATEDIF('41.8월마스터취합파일(8개지역)'!$U97,TODAY(),"Y")</f>
        <v>28</v>
      </c>
      <c r="W97" s="659" t="s">
        <v>1335</v>
      </c>
      <c r="X97" s="659" t="s">
        <v>769</v>
      </c>
      <c r="Y97" s="659" t="s">
        <v>734</v>
      </c>
      <c r="Z97" s="659" t="s">
        <v>676</v>
      </c>
      <c r="AA97" s="659" t="s">
        <v>676</v>
      </c>
      <c r="AB97" s="659" t="s">
        <v>1336</v>
      </c>
      <c r="AC97" s="659"/>
      <c r="AD97" s="659"/>
      <c r="AE97" s="659"/>
      <c r="AF97" s="992"/>
      <c r="AG97" s="992" t="s">
        <v>680</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83</v>
      </c>
      <c r="D98" s="659" t="s">
        <v>1038</v>
      </c>
      <c r="E98" s="659">
        <f t="shared" si="4"/>
        <v>82</v>
      </c>
      <c r="F98" s="659" t="s">
        <v>684</v>
      </c>
      <c r="G98" s="659" t="s">
        <v>764</v>
      </c>
      <c r="H98" s="1008" t="s">
        <v>78</v>
      </c>
      <c r="I98" s="1070" t="s">
        <v>990</v>
      </c>
      <c r="J98" s="1071" t="s">
        <v>990</v>
      </c>
      <c r="K98" s="1077" t="s">
        <v>726</v>
      </c>
      <c r="L98" s="1073" t="s">
        <v>726</v>
      </c>
      <c r="M98" s="501" t="s">
        <v>841</v>
      </c>
      <c r="N98" s="677"/>
      <c r="O98" s="666"/>
      <c r="P98" s="666"/>
      <c r="Q98" s="1000" t="s">
        <v>766</v>
      </c>
      <c r="R98" s="501" t="s">
        <v>129</v>
      </c>
      <c r="S98" s="677" t="s">
        <v>1039</v>
      </c>
      <c r="T98" s="659" t="s">
        <v>731</v>
      </c>
      <c r="U98" s="678">
        <v>44180</v>
      </c>
      <c r="V98" s="659">
        <f ca="1">DATEDIF('41.8월마스터취합파일(8개지역)'!$U98,TODAY(),"Y")</f>
        <v>5</v>
      </c>
      <c r="W98" s="659" t="s">
        <v>1040</v>
      </c>
      <c r="X98" s="659" t="s">
        <v>778</v>
      </c>
      <c r="Y98" s="659" t="s">
        <v>734</v>
      </c>
      <c r="Z98" s="659" t="s">
        <v>744</v>
      </c>
      <c r="AA98" s="659" t="s">
        <v>744</v>
      </c>
      <c r="AB98" s="659" t="s">
        <v>1041</v>
      </c>
      <c r="AC98" s="659"/>
      <c r="AD98" s="659"/>
      <c r="AE98" s="659"/>
      <c r="AF98" s="992"/>
      <c r="AG98" s="992" t="s">
        <v>684</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84</v>
      </c>
      <c r="D99" s="659" t="s">
        <v>1042</v>
      </c>
      <c r="E99" s="659">
        <f t="shared" si="4"/>
        <v>83</v>
      </c>
      <c r="F99" s="659" t="s">
        <v>684</v>
      </c>
      <c r="G99" s="659" t="s">
        <v>764</v>
      </c>
      <c r="H99" s="1008" t="s">
        <v>78</v>
      </c>
      <c r="I99" s="1070" t="s">
        <v>990</v>
      </c>
      <c r="J99" s="1071" t="s">
        <v>990</v>
      </c>
      <c r="K99" s="1077" t="s">
        <v>726</v>
      </c>
      <c r="L99" s="1072" t="s">
        <v>726</v>
      </c>
      <c r="M99" s="501" t="s">
        <v>841</v>
      </c>
      <c r="N99" s="677"/>
      <c r="O99" s="666" t="s">
        <v>519</v>
      </c>
      <c r="P99" s="666"/>
      <c r="Q99" s="1000" t="s">
        <v>766</v>
      </c>
      <c r="R99" s="501" t="s">
        <v>137</v>
      </c>
      <c r="S99" s="677" t="s">
        <v>1043</v>
      </c>
      <c r="T99" s="659" t="s">
        <v>731</v>
      </c>
      <c r="U99" s="678">
        <v>36083</v>
      </c>
      <c r="V99" s="659">
        <f ca="1">DATEDIF('41.8월마스터취합파일(8개지역)'!$U99,TODAY(),"Y")</f>
        <v>27</v>
      </c>
      <c r="W99" s="659" t="s">
        <v>1044</v>
      </c>
      <c r="X99" s="1084" t="s">
        <v>769</v>
      </c>
      <c r="Y99" s="1075" t="s">
        <v>734</v>
      </c>
      <c r="Z99" s="659" t="s">
        <v>744</v>
      </c>
      <c r="AA99" s="659" t="s">
        <v>1045</v>
      </c>
      <c r="AB99" s="659" t="s">
        <v>1046</v>
      </c>
      <c r="AC99" s="659"/>
      <c r="AD99" s="659"/>
      <c r="AE99" s="659" t="s">
        <v>771</v>
      </c>
      <c r="AF99" s="992"/>
      <c r="AG99" s="992" t="s">
        <v>684</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85</v>
      </c>
      <c r="D100" s="659" t="s">
        <v>1047</v>
      </c>
      <c r="E100" s="659">
        <f t="shared" si="4"/>
        <v>84</v>
      </c>
      <c r="F100" s="659" t="s">
        <v>679</v>
      </c>
      <c r="G100" s="659" t="s">
        <v>764</v>
      </c>
      <c r="H100" s="1008" t="s">
        <v>78</v>
      </c>
      <c r="I100" s="1070" t="s">
        <v>990</v>
      </c>
      <c r="J100" s="1071" t="s">
        <v>990</v>
      </c>
      <c r="K100" s="1077" t="s">
        <v>726</v>
      </c>
      <c r="L100" s="1072" t="s">
        <v>726</v>
      </c>
      <c r="M100" s="501" t="s">
        <v>841</v>
      </c>
      <c r="N100" s="677"/>
      <c r="O100" s="666"/>
      <c r="P100" s="666"/>
      <c r="Q100" s="1000" t="s">
        <v>766</v>
      </c>
      <c r="R100" s="501" t="s">
        <v>90</v>
      </c>
      <c r="S100" s="677" t="s">
        <v>1048</v>
      </c>
      <c r="T100" s="659" t="s">
        <v>801</v>
      </c>
      <c r="U100" s="678">
        <v>43861</v>
      </c>
      <c r="V100" s="659">
        <f ca="1">DATEDIF('41.8월마스터취합파일(8개지역)'!$U100,TODAY(),"Y")</f>
        <v>5</v>
      </c>
      <c r="W100" s="659" t="s">
        <v>1049</v>
      </c>
      <c r="X100" s="659" t="s">
        <v>769</v>
      </c>
      <c r="Y100" s="659" t="s">
        <v>734</v>
      </c>
      <c r="Z100" s="659" t="s">
        <v>274</v>
      </c>
      <c r="AA100" s="659" t="s">
        <v>736</v>
      </c>
      <c r="AB100" s="659" t="s">
        <v>737</v>
      </c>
      <c r="AC100" s="659"/>
      <c r="AD100" s="659"/>
      <c r="AE100" s="659"/>
      <c r="AF100" s="992"/>
      <c r="AG100" s="992" t="s">
        <v>679</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86</v>
      </c>
      <c r="D101" s="659" t="s">
        <v>775</v>
      </c>
      <c r="E101" s="659">
        <f t="shared" si="4"/>
        <v>85</v>
      </c>
      <c r="F101" s="659" t="s">
        <v>679</v>
      </c>
      <c r="G101" s="659" t="s">
        <v>764</v>
      </c>
      <c r="H101" s="1008" t="s">
        <v>78</v>
      </c>
      <c r="I101" s="1070" t="s">
        <v>990</v>
      </c>
      <c r="J101" s="1071" t="s">
        <v>990</v>
      </c>
      <c r="K101" s="1077" t="s">
        <v>726</v>
      </c>
      <c r="L101" s="1072" t="s">
        <v>726</v>
      </c>
      <c r="M101" s="501" t="s">
        <v>841</v>
      </c>
      <c r="N101" s="677"/>
      <c r="O101" s="666"/>
      <c r="P101" s="666"/>
      <c r="Q101" s="1000" t="s">
        <v>766</v>
      </c>
      <c r="R101" s="501" t="s">
        <v>105</v>
      </c>
      <c r="S101" s="677" t="s">
        <v>776</v>
      </c>
      <c r="T101" s="659" t="s">
        <v>731</v>
      </c>
      <c r="U101" s="678">
        <v>36739</v>
      </c>
      <c r="V101" s="659">
        <f ca="1">DATEDIF('41.8월마스터취합파일(8개지역)'!$U101,TODAY(),"Y")</f>
        <v>25</v>
      </c>
      <c r="W101" s="659" t="s">
        <v>777</v>
      </c>
      <c r="X101" s="659" t="s">
        <v>778</v>
      </c>
      <c r="Y101" s="1075" t="s">
        <v>734</v>
      </c>
      <c r="Z101" s="659" t="s">
        <v>740</v>
      </c>
      <c r="AA101" s="659" t="s">
        <v>736</v>
      </c>
      <c r="AB101" s="659" t="s">
        <v>737</v>
      </c>
      <c r="AC101" s="659"/>
      <c r="AD101" s="659"/>
      <c r="AE101" s="659" t="s">
        <v>779</v>
      </c>
      <c r="AF101" s="992"/>
      <c r="AG101" s="992" t="s">
        <v>679</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87</v>
      </c>
      <c r="D102" s="659" t="s">
        <v>1050</v>
      </c>
      <c r="E102" s="659">
        <f t="shared" si="4"/>
        <v>86</v>
      </c>
      <c r="F102" s="659" t="s">
        <v>679</v>
      </c>
      <c r="G102" s="659" t="s">
        <v>764</v>
      </c>
      <c r="H102" s="1008" t="s">
        <v>78</v>
      </c>
      <c r="I102" s="1070" t="s">
        <v>990</v>
      </c>
      <c r="J102" s="1071" t="s">
        <v>990</v>
      </c>
      <c r="K102" s="1077" t="s">
        <v>726</v>
      </c>
      <c r="L102" s="1072" t="s">
        <v>726</v>
      </c>
      <c r="M102" s="504" t="s">
        <v>841</v>
      </c>
      <c r="N102" s="677"/>
      <c r="O102" s="666" t="s">
        <v>197</v>
      </c>
      <c r="P102" s="666"/>
      <c r="Q102" s="1000" t="s">
        <v>766</v>
      </c>
      <c r="R102" s="504" t="s">
        <v>104</v>
      </c>
      <c r="S102" s="677" t="s">
        <v>1051</v>
      </c>
      <c r="T102" s="659" t="s">
        <v>801</v>
      </c>
      <c r="U102" s="678">
        <v>36505</v>
      </c>
      <c r="V102" s="659">
        <f ca="1">DATEDIF('41.8월마스터취합파일(8개지역)'!$U102,TODAY(),"Y")</f>
        <v>26</v>
      </c>
      <c r="W102" s="659" t="s">
        <v>1052</v>
      </c>
      <c r="X102" s="659" t="s">
        <v>778</v>
      </c>
      <c r="Y102" s="659" t="s">
        <v>734</v>
      </c>
      <c r="Z102" s="659" t="s">
        <v>274</v>
      </c>
      <c r="AA102" s="659" t="s">
        <v>736</v>
      </c>
      <c r="AB102" s="659" t="s">
        <v>770</v>
      </c>
      <c r="AC102" s="659"/>
      <c r="AD102" s="659"/>
      <c r="AE102" s="659" t="s">
        <v>1053</v>
      </c>
      <c r="AF102" s="992"/>
      <c r="AG102" s="992" t="s">
        <v>679</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88</v>
      </c>
      <c r="D103" s="659" t="s">
        <v>1054</v>
      </c>
      <c r="E103" s="659">
        <f t="shared" si="4"/>
        <v>87</v>
      </c>
      <c r="F103" s="659" t="s">
        <v>1055</v>
      </c>
      <c r="G103" s="659" t="s">
        <v>3645</v>
      </c>
      <c r="H103" s="1008" t="s">
        <v>191</v>
      </c>
      <c r="I103" s="1085" t="s">
        <v>1054</v>
      </c>
      <c r="J103" s="1071" t="s">
        <v>1054</v>
      </c>
      <c r="K103" s="1077" t="s">
        <v>726</v>
      </c>
      <c r="L103" s="1072" t="s">
        <v>726</v>
      </c>
      <c r="M103" s="493" t="s">
        <v>727</v>
      </c>
      <c r="N103" s="677"/>
      <c r="O103" s="666" t="s">
        <v>192</v>
      </c>
      <c r="P103" s="666" t="s">
        <v>69</v>
      </c>
      <c r="Q103" s="1000" t="s">
        <v>850</v>
      </c>
      <c r="R103" s="493" t="s">
        <v>191</v>
      </c>
      <c r="S103" s="677" t="s">
        <v>1057</v>
      </c>
      <c r="T103" s="659" t="s">
        <v>801</v>
      </c>
      <c r="U103" s="678">
        <v>18512</v>
      </c>
      <c r="V103" s="659">
        <f ca="1">DATEDIF('41.8월마스터취합파일(8개지역)'!$U103,TODAY(),"Y")</f>
        <v>75</v>
      </c>
      <c r="W103" s="659" t="s">
        <v>1058</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89</v>
      </c>
      <c r="D104" s="659" t="s">
        <v>1056</v>
      </c>
      <c r="E104" s="659">
        <f t="shared" si="4"/>
        <v>88</v>
      </c>
      <c r="F104" s="659" t="s">
        <v>1055</v>
      </c>
      <c r="G104" s="659" t="s">
        <v>3645</v>
      </c>
      <c r="H104" s="1008" t="s">
        <v>191</v>
      </c>
      <c r="I104" s="1085" t="s">
        <v>1054</v>
      </c>
      <c r="J104" s="1071" t="s">
        <v>1054</v>
      </c>
      <c r="K104" s="1077" t="s">
        <v>726</v>
      </c>
      <c r="L104" s="1072" t="s">
        <v>726</v>
      </c>
      <c r="M104" s="501" t="s">
        <v>727</v>
      </c>
      <c r="N104" s="677"/>
      <c r="O104" s="666" t="s">
        <v>197</v>
      </c>
      <c r="P104" s="666"/>
      <c r="Q104" s="1000" t="s">
        <v>850</v>
      </c>
      <c r="R104" s="501" t="s">
        <v>212</v>
      </c>
      <c r="S104" s="677" t="s">
        <v>1061</v>
      </c>
      <c r="T104" s="659" t="s">
        <v>731</v>
      </c>
      <c r="U104" s="678">
        <v>19232</v>
      </c>
      <c r="V104" s="659">
        <f ca="1">DATEDIF('41.8월마스터취합파일(8개지역)'!$U104,TODAY(),"Y")</f>
        <v>73</v>
      </c>
      <c r="W104" s="659" t="s">
        <v>1062</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90</v>
      </c>
      <c r="D105" s="659" t="s">
        <v>1063</v>
      </c>
      <c r="E105" s="659">
        <f t="shared" si="4"/>
        <v>89</v>
      </c>
      <c r="F105" s="659" t="s">
        <v>1055</v>
      </c>
      <c r="G105" s="659" t="s">
        <v>3645</v>
      </c>
      <c r="H105" s="1008" t="s">
        <v>191</v>
      </c>
      <c r="I105" s="1085" t="s">
        <v>1054</v>
      </c>
      <c r="J105" s="1071" t="s">
        <v>1054</v>
      </c>
      <c r="K105" s="1077" t="s">
        <v>726</v>
      </c>
      <c r="L105" s="1072" t="s">
        <v>726</v>
      </c>
      <c r="M105" s="501" t="s">
        <v>727</v>
      </c>
      <c r="N105" s="677"/>
      <c r="O105" s="666" t="s">
        <v>197</v>
      </c>
      <c r="P105" s="666"/>
      <c r="Q105" s="1000" t="s">
        <v>850</v>
      </c>
      <c r="R105" s="502" t="s">
        <v>199</v>
      </c>
      <c r="S105" s="677" t="s">
        <v>1064</v>
      </c>
      <c r="T105" s="659" t="s">
        <v>801</v>
      </c>
      <c r="U105" s="678">
        <v>19598</v>
      </c>
      <c r="V105" s="659">
        <f ca="1">DATEDIF('41.8월마스터취합파일(8개지역)'!$U105,TODAY(),"Y")</f>
        <v>72</v>
      </c>
      <c r="W105" s="659" t="s">
        <v>1065</v>
      </c>
      <c r="X105" s="659" t="s">
        <v>733</v>
      </c>
      <c r="Y105" s="659" t="s">
        <v>734</v>
      </c>
      <c r="Z105" s="659" t="s">
        <v>676</v>
      </c>
      <c r="AA105" s="659" t="s">
        <v>1059</v>
      </c>
      <c r="AB105" s="659" t="s">
        <v>1066</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91</v>
      </c>
      <c r="D106" s="659" t="s">
        <v>1067</v>
      </c>
      <c r="E106" s="659">
        <f t="shared" si="4"/>
        <v>90</v>
      </c>
      <c r="F106" s="659" t="s">
        <v>1055</v>
      </c>
      <c r="G106" s="659" t="s">
        <v>3645</v>
      </c>
      <c r="H106" s="1008" t="s">
        <v>191</v>
      </c>
      <c r="I106" s="1085" t="s">
        <v>1054</v>
      </c>
      <c r="J106" s="1071" t="s">
        <v>1054</v>
      </c>
      <c r="K106" s="1077" t="s">
        <v>726</v>
      </c>
      <c r="L106" s="1072" t="s">
        <v>726</v>
      </c>
      <c r="M106" s="501" t="s">
        <v>727</v>
      </c>
      <c r="N106" s="677"/>
      <c r="O106" s="666" t="s">
        <v>197</v>
      </c>
      <c r="P106" s="666"/>
      <c r="Q106" s="1000" t="s">
        <v>729</v>
      </c>
      <c r="R106" s="534" t="s">
        <v>196</v>
      </c>
      <c r="S106" s="677" t="s">
        <v>1068</v>
      </c>
      <c r="T106" s="659" t="s">
        <v>731</v>
      </c>
      <c r="U106" s="678">
        <v>31834</v>
      </c>
      <c r="V106" s="659">
        <f ca="1">DATEDIF('41.8월마스터취합파일(8개지역)'!$U106,TODAY(),"Y")</f>
        <v>38</v>
      </c>
      <c r="W106" s="659" t="s">
        <v>1069</v>
      </c>
      <c r="X106" s="659" t="s">
        <v>733</v>
      </c>
      <c r="Y106" s="659" t="s">
        <v>734</v>
      </c>
      <c r="Z106" s="659" t="s">
        <v>676</v>
      </c>
      <c r="AA106" s="659" t="s">
        <v>1059</v>
      </c>
      <c r="AB106" s="659" t="s">
        <v>1070</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92</v>
      </c>
      <c r="D107" s="659" t="s">
        <v>1071</v>
      </c>
      <c r="E107" s="659">
        <f t="shared" si="4"/>
        <v>91</v>
      </c>
      <c r="F107" s="659" t="s">
        <v>1055</v>
      </c>
      <c r="G107" s="659" t="s">
        <v>3645</v>
      </c>
      <c r="H107" s="1008" t="s">
        <v>191</v>
      </c>
      <c r="I107" s="1085" t="s">
        <v>1054</v>
      </c>
      <c r="J107" s="1071" t="s">
        <v>1054</v>
      </c>
      <c r="K107" s="1077" t="s">
        <v>726</v>
      </c>
      <c r="L107" s="1072" t="s">
        <v>726</v>
      </c>
      <c r="M107" s="501" t="s">
        <v>727</v>
      </c>
      <c r="N107" s="677"/>
      <c r="O107" s="666" t="s">
        <v>390</v>
      </c>
      <c r="P107" s="666"/>
      <c r="Q107" s="1000" t="s">
        <v>799</v>
      </c>
      <c r="R107" s="514" t="s">
        <v>285</v>
      </c>
      <c r="S107" s="677" t="s">
        <v>1072</v>
      </c>
      <c r="T107" s="659" t="s">
        <v>801</v>
      </c>
      <c r="U107" s="678">
        <v>20283</v>
      </c>
      <c r="V107" s="659">
        <f ca="1">DATEDIF('41.8월마스터취합파일(8개지역)'!$U107,TODAY(),"Y")</f>
        <v>70</v>
      </c>
      <c r="W107" s="659" t="s">
        <v>1073</v>
      </c>
      <c r="X107" s="659" t="s">
        <v>733</v>
      </c>
      <c r="Y107" s="659" t="s">
        <v>734</v>
      </c>
      <c r="Z107" s="659" t="s">
        <v>676</v>
      </c>
      <c r="AA107" s="659" t="s">
        <v>1059</v>
      </c>
      <c r="AB107" s="659" t="s">
        <v>1060</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93</v>
      </c>
      <c r="D108" s="659" t="s">
        <v>1074</v>
      </c>
      <c r="E108" s="659">
        <f t="shared" si="4"/>
        <v>92</v>
      </c>
      <c r="F108" s="659" t="s">
        <v>1055</v>
      </c>
      <c r="G108" s="659" t="s">
        <v>3645</v>
      </c>
      <c r="H108" s="1008" t="s">
        <v>191</v>
      </c>
      <c r="I108" s="1085" t="s">
        <v>1054</v>
      </c>
      <c r="J108" s="1071" t="s">
        <v>1054</v>
      </c>
      <c r="K108" s="1077" t="s">
        <v>726</v>
      </c>
      <c r="L108" s="1072" t="s">
        <v>726</v>
      </c>
      <c r="M108" s="501" t="s">
        <v>727</v>
      </c>
      <c r="N108" s="677"/>
      <c r="O108" s="666" t="s">
        <v>390</v>
      </c>
      <c r="P108" s="666"/>
      <c r="Q108" s="1000" t="s">
        <v>799</v>
      </c>
      <c r="R108" s="501" t="s">
        <v>307</v>
      </c>
      <c r="S108" s="677" t="s">
        <v>1075</v>
      </c>
      <c r="T108" s="659" t="s">
        <v>801</v>
      </c>
      <c r="U108" s="678">
        <v>29437</v>
      </c>
      <c r="V108" s="659">
        <f ca="1">DATEDIF('41.8월마스터취합파일(8개지역)'!$U108,TODAY(),"Y")</f>
        <v>45</v>
      </c>
      <c r="W108" s="659" t="s">
        <v>1076</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94</v>
      </c>
      <c r="D109" s="659" t="s">
        <v>1077</v>
      </c>
      <c r="E109" s="659">
        <f t="shared" si="4"/>
        <v>93</v>
      </c>
      <c r="F109" s="659" t="s">
        <v>1055</v>
      </c>
      <c r="G109" s="659" t="s">
        <v>3645</v>
      </c>
      <c r="H109" s="1008" t="s">
        <v>191</v>
      </c>
      <c r="I109" s="1085" t="s">
        <v>1054</v>
      </c>
      <c r="J109" s="1071" t="s">
        <v>1054</v>
      </c>
      <c r="K109" s="1077" t="s">
        <v>726</v>
      </c>
      <c r="L109" s="1072" t="s">
        <v>726</v>
      </c>
      <c r="M109" s="501" t="s">
        <v>727</v>
      </c>
      <c r="N109" s="677"/>
      <c r="O109" s="666" t="s">
        <v>197</v>
      </c>
      <c r="P109" s="666"/>
      <c r="Q109" s="1000" t="s">
        <v>799</v>
      </c>
      <c r="R109" s="501" t="s">
        <v>323</v>
      </c>
      <c r="S109" s="677" t="s">
        <v>1078</v>
      </c>
      <c r="T109" s="659" t="s">
        <v>801</v>
      </c>
      <c r="U109" s="678">
        <v>29090</v>
      </c>
      <c r="V109" s="659">
        <f ca="1">DATEDIF('41.8월마스터취합파일(8개지역)'!$U109,TODAY(),"Y")</f>
        <v>46</v>
      </c>
      <c r="W109" s="659" t="s">
        <v>1079</v>
      </c>
      <c r="X109" s="659" t="s">
        <v>733</v>
      </c>
      <c r="Y109" s="659"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95</v>
      </c>
      <c r="D110" s="659" t="s">
        <v>1080</v>
      </c>
      <c r="E110" s="659">
        <f t="shared" si="4"/>
        <v>94</v>
      </c>
      <c r="F110" s="659" t="s">
        <v>1055</v>
      </c>
      <c r="G110" s="659" t="s">
        <v>3645</v>
      </c>
      <c r="H110" s="1008" t="s">
        <v>191</v>
      </c>
      <c r="I110" s="1085" t="s">
        <v>1054</v>
      </c>
      <c r="J110" s="1071" t="s">
        <v>1054</v>
      </c>
      <c r="K110" s="1077" t="s">
        <v>726</v>
      </c>
      <c r="L110" s="1072" t="s">
        <v>726</v>
      </c>
      <c r="M110" s="501" t="s">
        <v>727</v>
      </c>
      <c r="N110" s="677"/>
      <c r="O110" s="666" t="s">
        <v>197</v>
      </c>
      <c r="P110" s="666"/>
      <c r="Q110" s="1000" t="s">
        <v>799</v>
      </c>
      <c r="R110" s="501" t="s">
        <v>200</v>
      </c>
      <c r="S110" s="677" t="s">
        <v>1081</v>
      </c>
      <c r="T110" s="659" t="s">
        <v>801</v>
      </c>
      <c r="U110" s="678">
        <v>24204</v>
      </c>
      <c r="V110" s="659">
        <f ca="1">DATEDIF('41.8월마스터취합파일(8개지역)'!$U110,TODAY(),"Y")</f>
        <v>59</v>
      </c>
      <c r="W110" s="659" t="s">
        <v>1082</v>
      </c>
      <c r="X110" s="659" t="s">
        <v>733</v>
      </c>
      <c r="Y110" s="659" t="s">
        <v>734</v>
      </c>
      <c r="Z110" s="659" t="s">
        <v>676</v>
      </c>
      <c r="AA110" s="659" t="s">
        <v>1059</v>
      </c>
      <c r="AB110" s="659" t="s">
        <v>1060</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96</v>
      </c>
      <c r="D111" s="659" t="s">
        <v>1083</v>
      </c>
      <c r="E111" s="659">
        <f t="shared" si="4"/>
        <v>95</v>
      </c>
      <c r="F111" s="659" t="s">
        <v>1055</v>
      </c>
      <c r="G111" s="659" t="s">
        <v>3645</v>
      </c>
      <c r="H111" s="1008" t="s">
        <v>191</v>
      </c>
      <c r="I111" s="1085" t="s">
        <v>1054</v>
      </c>
      <c r="J111" s="1071" t="s">
        <v>1054</v>
      </c>
      <c r="K111" s="1077" t="s">
        <v>726</v>
      </c>
      <c r="L111" s="1072" t="s">
        <v>726</v>
      </c>
      <c r="M111" s="504" t="s">
        <v>727</v>
      </c>
      <c r="N111" s="677"/>
      <c r="O111" s="666" t="s">
        <v>197</v>
      </c>
      <c r="P111" s="666"/>
      <c r="Q111" s="1000" t="s">
        <v>799</v>
      </c>
      <c r="R111" s="504" t="s">
        <v>342</v>
      </c>
      <c r="S111" s="677" t="s">
        <v>1084</v>
      </c>
      <c r="T111" s="659" t="s">
        <v>801</v>
      </c>
      <c r="U111" s="678">
        <v>25307</v>
      </c>
      <c r="V111" s="659">
        <f ca="1">DATEDIF('41.8월마스터취합파일(8개지역)'!$U111,TODAY(),"Y")</f>
        <v>56</v>
      </c>
      <c r="W111" s="659" t="s">
        <v>1085</v>
      </c>
      <c r="X111" s="659" t="s">
        <v>733</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97</v>
      </c>
      <c r="D112" s="659" t="s">
        <v>1086</v>
      </c>
      <c r="E112" s="659">
        <f t="shared" si="4"/>
        <v>96</v>
      </c>
      <c r="F112" s="659" t="s">
        <v>1055</v>
      </c>
      <c r="G112" s="659" t="s">
        <v>3645</v>
      </c>
      <c r="H112" s="1008" t="s">
        <v>191</v>
      </c>
      <c r="I112" s="1085" t="s">
        <v>1054</v>
      </c>
      <c r="J112" s="1071" t="s">
        <v>1086</v>
      </c>
      <c r="K112" s="1077" t="s">
        <v>1095</v>
      </c>
      <c r="L112" s="1072" t="s">
        <v>726</v>
      </c>
      <c r="M112" s="493" t="s">
        <v>765</v>
      </c>
      <c r="N112" s="677"/>
      <c r="O112" s="666" t="s">
        <v>69</v>
      </c>
      <c r="P112" s="666"/>
      <c r="Q112" s="1000" t="s">
        <v>850</v>
      </c>
      <c r="R112" s="493" t="s">
        <v>193</v>
      </c>
      <c r="S112" s="677" t="s">
        <v>1088</v>
      </c>
      <c r="T112" s="659" t="s">
        <v>801</v>
      </c>
      <c r="U112" s="678">
        <v>18745</v>
      </c>
      <c r="V112" s="659">
        <f ca="1">DATEDIF('41.8월마스터취합파일(8개지역)'!$U112,TODAY(),"Y")</f>
        <v>74</v>
      </c>
      <c r="W112" s="659" t="s">
        <v>1089</v>
      </c>
      <c r="X112" s="659" t="s">
        <v>733</v>
      </c>
      <c r="Y112" s="659" t="s">
        <v>734</v>
      </c>
      <c r="Z112" s="659" t="s">
        <v>676</v>
      </c>
      <c r="AA112" s="659" t="s">
        <v>1059</v>
      </c>
      <c r="AB112" s="659" t="s">
        <v>1060</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98</v>
      </c>
      <c r="D113" s="659" t="s">
        <v>1095</v>
      </c>
      <c r="E113" s="659">
        <f t="shared" si="4"/>
        <v>97</v>
      </c>
      <c r="F113" s="659" t="s">
        <v>1055</v>
      </c>
      <c r="G113" s="659" t="s">
        <v>3645</v>
      </c>
      <c r="H113" s="1008" t="s">
        <v>191</v>
      </c>
      <c r="I113" s="1085" t="s">
        <v>1054</v>
      </c>
      <c r="J113" s="1071" t="s">
        <v>1086</v>
      </c>
      <c r="K113" s="1077" t="s">
        <v>1095</v>
      </c>
      <c r="L113" s="1072"/>
      <c r="M113" s="501" t="s">
        <v>765</v>
      </c>
      <c r="N113" s="677"/>
      <c r="O113" s="666" t="s">
        <v>84</v>
      </c>
      <c r="P113" s="666"/>
      <c r="Q113" s="1000" t="s">
        <v>850</v>
      </c>
      <c r="R113" s="501" t="s">
        <v>262</v>
      </c>
      <c r="S113" s="677" t="s">
        <v>1096</v>
      </c>
      <c r="T113" s="659" t="s">
        <v>801</v>
      </c>
      <c r="U113" s="678">
        <v>18579</v>
      </c>
      <c r="V113" s="659">
        <f ca="1">DATEDIF('41.8월마스터취합파일(8개지역)'!$U113,TODAY(),"Y")</f>
        <v>75</v>
      </c>
      <c r="W113" s="659" t="s">
        <v>1097</v>
      </c>
      <c r="X113" s="659" t="s">
        <v>733</v>
      </c>
      <c r="Y113" s="659" t="s">
        <v>734</v>
      </c>
      <c r="Z113" s="659" t="s">
        <v>676</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99</v>
      </c>
      <c r="D114" s="659" t="s">
        <v>1092</v>
      </c>
      <c r="E114" s="659">
        <f t="shared" si="4"/>
        <v>98</v>
      </c>
      <c r="F114" s="659" t="s">
        <v>1055</v>
      </c>
      <c r="G114" s="659" t="s">
        <v>3645</v>
      </c>
      <c r="H114" s="1008" t="s">
        <v>191</v>
      </c>
      <c r="I114" s="1085" t="s">
        <v>1054</v>
      </c>
      <c r="J114" s="1071" t="s">
        <v>1086</v>
      </c>
      <c r="K114" s="1077" t="s">
        <v>1095</v>
      </c>
      <c r="L114" s="1072"/>
      <c r="M114" s="501" t="s">
        <v>765</v>
      </c>
      <c r="N114" s="677"/>
      <c r="O114" s="666"/>
      <c r="P114" s="666"/>
      <c r="Q114" s="1000" t="s">
        <v>850</v>
      </c>
      <c r="R114" s="501" t="s">
        <v>239</v>
      </c>
      <c r="S114" s="677" t="s">
        <v>1093</v>
      </c>
      <c r="T114" s="659" t="s">
        <v>801</v>
      </c>
      <c r="U114" s="678">
        <v>19128</v>
      </c>
      <c r="V114" s="659">
        <f ca="1">DATEDIF('41.8월마스터취합파일(8개지역)'!$U114,TODAY(),"Y")</f>
        <v>73</v>
      </c>
      <c r="W114" s="659" t="s">
        <v>1094</v>
      </c>
      <c r="X114" s="659" t="s">
        <v>733</v>
      </c>
      <c r="Y114" s="659" t="s">
        <v>734</v>
      </c>
      <c r="Z114" s="659" t="s">
        <v>676</v>
      </c>
      <c r="AA114" s="659" t="s">
        <v>1059</v>
      </c>
      <c r="AB114" s="659" t="s">
        <v>1066</v>
      </c>
      <c r="AC114" s="659"/>
      <c r="AD114" s="659"/>
      <c r="AE114" s="659"/>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100</v>
      </c>
      <c r="D115" s="659" t="s">
        <v>1087</v>
      </c>
      <c r="E115" s="659">
        <f t="shared" si="4"/>
        <v>99</v>
      </c>
      <c r="F115" s="659" t="s">
        <v>1055</v>
      </c>
      <c r="G115" s="659" t="s">
        <v>3645</v>
      </c>
      <c r="H115" s="1008" t="s">
        <v>191</v>
      </c>
      <c r="I115" s="1085" t="s">
        <v>1054</v>
      </c>
      <c r="J115" s="1071" t="s">
        <v>1086</v>
      </c>
      <c r="K115" s="1077" t="s">
        <v>1095</v>
      </c>
      <c r="L115" s="1012"/>
      <c r="M115" s="501" t="s">
        <v>765</v>
      </c>
      <c r="N115" s="677"/>
      <c r="O115" s="666"/>
      <c r="P115" s="666"/>
      <c r="Q115" s="1000" t="s">
        <v>850</v>
      </c>
      <c r="R115" s="501" t="s">
        <v>214</v>
      </c>
      <c r="S115" s="677" t="s">
        <v>1090</v>
      </c>
      <c r="T115" s="659" t="s">
        <v>801</v>
      </c>
      <c r="U115" s="678">
        <v>18004</v>
      </c>
      <c r="V115" s="659">
        <f ca="1">DATEDIF('41.8월마스터취합파일(8개지역)'!$U115,TODAY(),"Y")</f>
        <v>76</v>
      </c>
      <c r="W115" s="659" t="s">
        <v>1091</v>
      </c>
      <c r="X115" s="659" t="s">
        <v>733</v>
      </c>
      <c r="Y115" s="659" t="s">
        <v>734</v>
      </c>
      <c r="Z115" s="659" t="s">
        <v>676</v>
      </c>
      <c r="AA115" s="659" t="s">
        <v>1059</v>
      </c>
      <c r="AB115" s="659" t="s">
        <v>1066</v>
      </c>
      <c r="AC115" s="659"/>
      <c r="AD115" s="659"/>
      <c r="AE115" s="659"/>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101</v>
      </c>
      <c r="D116" s="659" t="s">
        <v>1098</v>
      </c>
      <c r="E116" s="659">
        <f t="shared" si="4"/>
        <v>100</v>
      </c>
      <c r="F116" s="659" t="s">
        <v>1055</v>
      </c>
      <c r="G116" s="659" t="s">
        <v>3645</v>
      </c>
      <c r="H116" s="1008" t="s">
        <v>191</v>
      </c>
      <c r="I116" s="1085" t="s">
        <v>1054</v>
      </c>
      <c r="J116" s="1071" t="s">
        <v>1086</v>
      </c>
      <c r="K116" s="1077" t="s">
        <v>1095</v>
      </c>
      <c r="L116" s="1072"/>
      <c r="M116" s="504" t="s">
        <v>765</v>
      </c>
      <c r="N116" s="677"/>
      <c r="O116" s="666"/>
      <c r="P116" s="666"/>
      <c r="Q116" s="1000" t="s">
        <v>799</v>
      </c>
      <c r="R116" s="504" t="s">
        <v>286</v>
      </c>
      <c r="S116" s="677" t="s">
        <v>1099</v>
      </c>
      <c r="T116" s="659" t="s">
        <v>801</v>
      </c>
      <c r="U116" s="678">
        <v>20739</v>
      </c>
      <c r="V116" s="659">
        <f ca="1">DATEDIF('41.8월마스터취합파일(8개지역)'!$U116,TODAY(),"Y")</f>
        <v>69</v>
      </c>
      <c r="W116" s="659" t="s">
        <v>1100</v>
      </c>
      <c r="X116" s="659" t="s">
        <v>778</v>
      </c>
      <c r="Y116" s="1075"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102</v>
      </c>
      <c r="D117" s="659" t="s">
        <v>1111</v>
      </c>
      <c r="E117" s="659">
        <f t="shared" si="4"/>
        <v>101</v>
      </c>
      <c r="F117" s="659" t="s">
        <v>1055</v>
      </c>
      <c r="G117" s="659" t="s">
        <v>3645</v>
      </c>
      <c r="H117" s="1008" t="s">
        <v>191</v>
      </c>
      <c r="I117" s="1085" t="s">
        <v>1054</v>
      </c>
      <c r="J117" s="1071" t="s">
        <v>1111</v>
      </c>
      <c r="K117" s="1077" t="s">
        <v>726</v>
      </c>
      <c r="L117" s="1072"/>
      <c r="M117" s="493" t="s">
        <v>841</v>
      </c>
      <c r="N117" s="677"/>
      <c r="O117" s="666" t="s">
        <v>69</v>
      </c>
      <c r="P117" s="666"/>
      <c r="Q117" s="1000" t="s">
        <v>729</v>
      </c>
      <c r="R117" s="493" t="s">
        <v>194</v>
      </c>
      <c r="S117" s="677" t="s">
        <v>1113</v>
      </c>
      <c r="T117" s="659" t="s">
        <v>731</v>
      </c>
      <c r="U117" s="678">
        <v>27259</v>
      </c>
      <c r="V117" s="659">
        <f ca="1">DATEDIF('41.8월마스터취합파일(8개지역)'!$U117,TODAY(),"Y")</f>
        <v>51</v>
      </c>
      <c r="W117" s="659" t="s">
        <v>1114</v>
      </c>
      <c r="X117" s="659" t="s">
        <v>778</v>
      </c>
      <c r="Y117" s="659" t="s">
        <v>734</v>
      </c>
      <c r="Z117" s="659" t="s">
        <v>676</v>
      </c>
      <c r="AA117" s="659" t="s">
        <v>1059</v>
      </c>
      <c r="AB117" s="659" t="s">
        <v>1066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103</v>
      </c>
      <c r="D118" s="659" t="s">
        <v>1117</v>
      </c>
      <c r="E118" s="659">
        <f t="shared" si="4"/>
        <v>102</v>
      </c>
      <c r="F118" s="659" t="s">
        <v>1055</v>
      </c>
      <c r="G118" s="659" t="s">
        <v>3645</v>
      </c>
      <c r="H118" s="1008" t="s">
        <v>191</v>
      </c>
      <c r="I118" s="1085" t="s">
        <v>1054</v>
      </c>
      <c r="J118" s="1071" t="s">
        <v>1111</v>
      </c>
      <c r="K118" s="1077" t="s">
        <v>726</v>
      </c>
      <c r="L118" s="1072"/>
      <c r="M118" s="501" t="s">
        <v>841</v>
      </c>
      <c r="N118" s="677"/>
      <c r="O118" s="666"/>
      <c r="P118" s="666"/>
      <c r="Q118" s="1000" t="s">
        <v>850</v>
      </c>
      <c r="R118" s="501" t="s">
        <v>240</v>
      </c>
      <c r="S118" s="677" t="s">
        <v>1118</v>
      </c>
      <c r="T118" s="659" t="s">
        <v>731</v>
      </c>
      <c r="U118" s="678">
        <v>19028</v>
      </c>
      <c r="V118" s="659">
        <f ca="1">DATEDIF('41.8월마스터취합파일(8개지역)'!$U118,TODAY(),"Y")</f>
        <v>73</v>
      </c>
      <c r="W118" s="659" t="s">
        <v>1119</v>
      </c>
      <c r="X118" s="659" t="s">
        <v>778</v>
      </c>
      <c r="Y118" s="659" t="s">
        <v>734</v>
      </c>
      <c r="Z118" s="659" t="s">
        <v>676</v>
      </c>
      <c r="AA118" s="659" t="s">
        <v>1059</v>
      </c>
      <c r="AB118" s="659" t="s">
        <v>1060</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104</v>
      </c>
      <c r="D119" s="659" t="s">
        <v>1120</v>
      </c>
      <c r="E119" s="659">
        <f t="shared" si="4"/>
        <v>103</v>
      </c>
      <c r="F119" s="659" t="s">
        <v>1055</v>
      </c>
      <c r="G119" s="659" t="s">
        <v>3645</v>
      </c>
      <c r="H119" s="1008" t="s">
        <v>191</v>
      </c>
      <c r="I119" s="1085" t="s">
        <v>1054</v>
      </c>
      <c r="J119" s="1071" t="s">
        <v>1111</v>
      </c>
      <c r="K119" s="1077" t="s">
        <v>726</v>
      </c>
      <c r="L119" s="1012"/>
      <c r="M119" s="501" t="s">
        <v>841</v>
      </c>
      <c r="N119" s="677"/>
      <c r="O119" s="666"/>
      <c r="P119" s="666"/>
      <c r="Q119" s="1000" t="s">
        <v>729</v>
      </c>
      <c r="R119" s="501" t="s">
        <v>263</v>
      </c>
      <c r="S119" s="677" t="s">
        <v>1121</v>
      </c>
      <c r="T119" s="659" t="s">
        <v>731</v>
      </c>
      <c r="U119" s="678">
        <v>28966</v>
      </c>
      <c r="V119" s="659">
        <f ca="1">DATEDIF('41.8월마스터취합파일(8개지역)'!$U119,TODAY(),"Y")</f>
        <v>46</v>
      </c>
      <c r="W119" s="659" t="s">
        <v>1122</v>
      </c>
      <c r="X119" s="659" t="s">
        <v>778</v>
      </c>
      <c r="Y119" s="659" t="s">
        <v>734</v>
      </c>
      <c r="Z119" s="659" t="s">
        <v>744</v>
      </c>
      <c r="AA119" s="659" t="s">
        <v>1059</v>
      </c>
      <c r="AB119" s="659" t="s">
        <v>1066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105</v>
      </c>
      <c r="D120" s="659" t="s">
        <v>1112</v>
      </c>
      <c r="E120" s="659">
        <f t="shared" si="4"/>
        <v>104</v>
      </c>
      <c r="F120" s="659" t="s">
        <v>1055</v>
      </c>
      <c r="G120" s="659" t="s">
        <v>3645</v>
      </c>
      <c r="H120" s="1008" t="s">
        <v>191</v>
      </c>
      <c r="I120" s="1085" t="s">
        <v>1054</v>
      </c>
      <c r="J120" s="1071" t="s">
        <v>1111</v>
      </c>
      <c r="K120" s="1077" t="s">
        <v>726</v>
      </c>
      <c r="L120" s="1072"/>
      <c r="M120" s="501" t="s">
        <v>841</v>
      </c>
      <c r="N120" s="677"/>
      <c r="O120" s="666"/>
      <c r="P120" s="666"/>
      <c r="Q120" s="1000" t="s">
        <v>766</v>
      </c>
      <c r="R120" s="501" t="s">
        <v>215</v>
      </c>
      <c r="S120" s="677" t="s">
        <v>1115</v>
      </c>
      <c r="T120" s="659" t="s">
        <v>731</v>
      </c>
      <c r="U120" s="678">
        <v>34694</v>
      </c>
      <c r="V120" s="659">
        <f ca="1">DATEDIF('41.8월마스터취합파일(8개지역)'!$U120,TODAY(),"Y")</f>
        <v>31</v>
      </c>
      <c r="W120" s="659" t="s">
        <v>1116</v>
      </c>
      <c r="X120" s="659" t="s">
        <v>769</v>
      </c>
      <c r="Y120" s="659" t="s">
        <v>734</v>
      </c>
      <c r="Z120" s="659" t="s">
        <v>744</v>
      </c>
      <c r="AA120" s="659" t="s">
        <v>1059</v>
      </c>
      <c r="AB120" s="659" t="s">
        <v>1066</v>
      </c>
      <c r="AC120" s="659"/>
      <c r="AD120" s="659"/>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106</v>
      </c>
      <c r="D121" s="659" t="s">
        <v>1123</v>
      </c>
      <c r="E121" s="659">
        <f t="shared" si="4"/>
        <v>105</v>
      </c>
      <c r="F121" s="659" t="s">
        <v>1055</v>
      </c>
      <c r="G121" s="659" t="s">
        <v>3645</v>
      </c>
      <c r="H121" s="1008" t="s">
        <v>191</v>
      </c>
      <c r="I121" s="1085" t="s">
        <v>1054</v>
      </c>
      <c r="J121" s="1071" t="s">
        <v>1111</v>
      </c>
      <c r="K121" s="1077" t="s">
        <v>726</v>
      </c>
      <c r="L121" s="1086"/>
      <c r="M121" s="501" t="s">
        <v>841</v>
      </c>
      <c r="N121" s="677"/>
      <c r="O121" s="666"/>
      <c r="P121" s="666"/>
      <c r="Q121" s="1000" t="s">
        <v>729</v>
      </c>
      <c r="R121" s="501" t="s">
        <v>287</v>
      </c>
      <c r="S121" s="677" t="s">
        <v>1124</v>
      </c>
      <c r="T121" s="659" t="s">
        <v>731</v>
      </c>
      <c r="U121" s="678">
        <v>30074</v>
      </c>
      <c r="V121" s="659">
        <f ca="1">DATEDIF('41.8월마스터취합파일(8개지역)'!$U121,TODAY(),"Y")</f>
        <v>43</v>
      </c>
      <c r="W121" s="659" t="s">
        <v>1125</v>
      </c>
      <c r="X121" s="1087" t="s">
        <v>733</v>
      </c>
      <c r="Y121" s="1075" t="s">
        <v>734</v>
      </c>
      <c r="Z121" s="659" t="s">
        <v>676</v>
      </c>
      <c r="AA121" s="659" t="s">
        <v>1059</v>
      </c>
      <c r="AB121" s="659" t="s">
        <v>1126</v>
      </c>
      <c r="AC121" s="659"/>
      <c r="AD121" s="659"/>
      <c r="AE121" s="659" t="s">
        <v>794</v>
      </c>
      <c r="AF121" s="992"/>
      <c r="AG121" s="992" t="s">
        <v>1055</v>
      </c>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107</v>
      </c>
      <c r="D122" s="659" t="s">
        <v>1127</v>
      </c>
      <c r="E122" s="659">
        <f t="shared" si="4"/>
        <v>106</v>
      </c>
      <c r="F122" s="659" t="s">
        <v>1055</v>
      </c>
      <c r="G122" s="659" t="s">
        <v>3645</v>
      </c>
      <c r="H122" s="1008" t="s">
        <v>191</v>
      </c>
      <c r="I122" s="1085" t="s">
        <v>1054</v>
      </c>
      <c r="J122" s="1071" t="s">
        <v>1111</v>
      </c>
      <c r="K122" s="1077" t="s">
        <v>726</v>
      </c>
      <c r="L122" s="1086"/>
      <c r="M122" s="504" t="s">
        <v>841</v>
      </c>
      <c r="N122" s="677"/>
      <c r="O122" s="666"/>
      <c r="P122" s="666"/>
      <c r="Q122" s="1000" t="s">
        <v>729</v>
      </c>
      <c r="R122" s="504" t="s">
        <v>1128</v>
      </c>
      <c r="S122" s="677" t="s">
        <v>1129</v>
      </c>
      <c r="T122" s="659" t="s">
        <v>731</v>
      </c>
      <c r="U122" s="678">
        <v>33779</v>
      </c>
      <c r="V122" s="659">
        <f ca="1">DATEDIF('41.8월마스터취합파일(8개지역)'!$U122,TODAY(),"Y")</f>
        <v>33</v>
      </c>
      <c r="W122" s="659" t="s">
        <v>1130</v>
      </c>
      <c r="X122" s="659" t="s">
        <v>778</v>
      </c>
      <c r="Y122" s="659" t="s">
        <v>784</v>
      </c>
      <c r="Z122" s="659" t="s">
        <v>1131</v>
      </c>
      <c r="AA122" s="659" t="s">
        <v>1131</v>
      </c>
      <c r="AB122" s="659" t="s">
        <v>1132</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108</v>
      </c>
      <c r="D123" s="659" t="s">
        <v>1133</v>
      </c>
      <c r="E123" s="659">
        <f t="shared" si="4"/>
        <v>107</v>
      </c>
      <c r="F123" s="659" t="s">
        <v>1055</v>
      </c>
      <c r="G123" s="659" t="s">
        <v>3645</v>
      </c>
      <c r="H123" s="1008" t="s">
        <v>191</v>
      </c>
      <c r="I123" s="1085" t="s">
        <v>1054</v>
      </c>
      <c r="J123" s="1071" t="s">
        <v>1133</v>
      </c>
      <c r="K123" s="1088" t="s">
        <v>2511</v>
      </c>
      <c r="L123" s="1072"/>
      <c r="M123" s="493" t="s">
        <v>909</v>
      </c>
      <c r="N123" s="677"/>
      <c r="O123" s="666" t="s">
        <v>69</v>
      </c>
      <c r="P123" s="666"/>
      <c r="Q123" s="1000" t="s">
        <v>799</v>
      </c>
      <c r="R123" s="493" t="s">
        <v>195</v>
      </c>
      <c r="S123" s="677" t="s">
        <v>1135</v>
      </c>
      <c r="T123" s="659" t="s">
        <v>801</v>
      </c>
      <c r="U123" s="678">
        <v>21384</v>
      </c>
      <c r="V123" s="659">
        <f ca="1">DATEDIF('41.8월마스터취합파일(8개지역)'!$U123,TODAY(),"Y")</f>
        <v>67</v>
      </c>
      <c r="W123" s="659" t="s">
        <v>1136</v>
      </c>
      <c r="X123" s="659" t="s">
        <v>778</v>
      </c>
      <c r="Y123" s="659" t="s">
        <v>734</v>
      </c>
      <c r="Z123" s="659" t="s">
        <v>676</v>
      </c>
      <c r="AA123" s="659" t="s">
        <v>1059</v>
      </c>
      <c r="AB123" s="659" t="s">
        <v>1066</v>
      </c>
      <c r="AC123" s="659"/>
      <c r="AD123" s="659"/>
      <c r="AE123" s="659"/>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109</v>
      </c>
      <c r="D124" s="659" t="s">
        <v>1134</v>
      </c>
      <c r="E124" s="659">
        <f t="shared" si="4"/>
        <v>108</v>
      </c>
      <c r="F124" s="659" t="s">
        <v>1055</v>
      </c>
      <c r="G124" s="659" t="s">
        <v>3645</v>
      </c>
      <c r="H124" s="1008" t="s">
        <v>191</v>
      </c>
      <c r="I124" s="1085" t="s">
        <v>1054</v>
      </c>
      <c r="J124" s="1071" t="s">
        <v>1133</v>
      </c>
      <c r="K124" s="1089" t="s">
        <v>2511</v>
      </c>
      <c r="L124" s="1012"/>
      <c r="M124" s="501" t="s">
        <v>909</v>
      </c>
      <c r="N124" s="677"/>
      <c r="O124" s="666" t="s">
        <v>197</v>
      </c>
      <c r="P124" s="666"/>
      <c r="Q124" s="1000" t="s">
        <v>799</v>
      </c>
      <c r="R124" s="501" t="s">
        <v>216</v>
      </c>
      <c r="S124" s="677" t="s">
        <v>1137</v>
      </c>
      <c r="T124" s="659" t="s">
        <v>801</v>
      </c>
      <c r="U124" s="678">
        <v>28476</v>
      </c>
      <c r="V124" s="659">
        <f ca="1">DATEDIF('41.8월마스터취합파일(8개지역)'!$U124,TODAY(),"Y")</f>
        <v>48</v>
      </c>
      <c r="W124" s="659" t="s">
        <v>1138</v>
      </c>
      <c r="X124" s="659" t="s">
        <v>733</v>
      </c>
      <c r="Y124" s="659" t="s">
        <v>734</v>
      </c>
      <c r="Z124" s="659" t="s">
        <v>744</v>
      </c>
      <c r="AA124" s="659" t="s">
        <v>1045</v>
      </c>
      <c r="AB124" s="659" t="s">
        <v>1046</v>
      </c>
      <c r="AC124" s="659"/>
      <c r="AD124" s="659"/>
      <c r="AE124" s="659"/>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110</v>
      </c>
      <c r="D125" s="659" t="s">
        <v>1139</v>
      </c>
      <c r="E125" s="659">
        <f t="shared" si="4"/>
        <v>109</v>
      </c>
      <c r="F125" s="659" t="s">
        <v>1055</v>
      </c>
      <c r="G125" s="659" t="s">
        <v>3645</v>
      </c>
      <c r="H125" s="1008" t="s">
        <v>191</v>
      </c>
      <c r="I125" s="1085" t="s">
        <v>1054</v>
      </c>
      <c r="J125" s="1071" t="s">
        <v>1133</v>
      </c>
      <c r="K125" s="1089" t="s">
        <v>2511</v>
      </c>
      <c r="L125" s="1072"/>
      <c r="M125" s="501" t="s">
        <v>909</v>
      </c>
      <c r="N125" s="677"/>
      <c r="O125" s="666"/>
      <c r="P125" s="666"/>
      <c r="Q125" s="1000" t="s">
        <v>850</v>
      </c>
      <c r="R125" s="501" t="s">
        <v>241</v>
      </c>
      <c r="S125" s="677" t="s">
        <v>1140</v>
      </c>
      <c r="T125" s="659" t="s">
        <v>801</v>
      </c>
      <c r="U125" s="678">
        <v>18355</v>
      </c>
      <c r="V125" s="659">
        <f ca="1">DATEDIF('41.8월마스터취합파일(8개지역)'!$U125,TODAY(),"Y")</f>
        <v>75</v>
      </c>
      <c r="W125" s="659" t="s">
        <v>1141</v>
      </c>
      <c r="X125" s="659" t="s">
        <v>733</v>
      </c>
      <c r="Y125" s="659" t="s">
        <v>734</v>
      </c>
      <c r="Z125" s="659" t="s">
        <v>676</v>
      </c>
      <c r="AA125" s="659" t="s">
        <v>1059</v>
      </c>
      <c r="AB125" s="659" t="s">
        <v>1066</v>
      </c>
      <c r="AC125" s="659"/>
      <c r="AD125" s="659"/>
      <c r="AE125" s="659"/>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111</v>
      </c>
      <c r="D126" s="659" t="s">
        <v>1142</v>
      </c>
      <c r="E126" s="659">
        <f t="shared" si="4"/>
        <v>110</v>
      </c>
      <c r="F126" s="659" t="s">
        <v>1055</v>
      </c>
      <c r="G126" s="659" t="s">
        <v>3645</v>
      </c>
      <c r="H126" s="1008" t="s">
        <v>191</v>
      </c>
      <c r="I126" s="1085" t="s">
        <v>1054</v>
      </c>
      <c r="J126" s="1071" t="s">
        <v>1133</v>
      </c>
      <c r="K126" s="1088" t="s">
        <v>2511</v>
      </c>
      <c r="L126" s="1072"/>
      <c r="M126" s="501" t="s">
        <v>909</v>
      </c>
      <c r="N126" s="677"/>
      <c r="O126" s="666"/>
      <c r="P126" s="666"/>
      <c r="Q126" s="1000" t="s">
        <v>799</v>
      </c>
      <c r="R126" s="501" t="s">
        <v>264</v>
      </c>
      <c r="S126" s="677" t="s">
        <v>1143</v>
      </c>
      <c r="T126" s="659" t="s">
        <v>801</v>
      </c>
      <c r="U126" s="678">
        <v>28476</v>
      </c>
      <c r="V126" s="659">
        <f ca="1">DATEDIF('41.8월마스터취합파일(8개지역)'!$U126,TODAY(),"Y")</f>
        <v>48</v>
      </c>
      <c r="W126" s="659" t="s">
        <v>1144</v>
      </c>
      <c r="X126" s="659" t="s">
        <v>733</v>
      </c>
      <c r="Y126" s="659" t="s">
        <v>734</v>
      </c>
      <c r="Z126" s="659" t="s">
        <v>744</v>
      </c>
      <c r="AA126" s="659" t="s">
        <v>1145</v>
      </c>
      <c r="AB126" s="659" t="s">
        <v>1146</v>
      </c>
      <c r="AC126" s="659"/>
      <c r="AD126" s="659"/>
      <c r="AE126" s="659"/>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112</v>
      </c>
      <c r="D127" s="659" t="s">
        <v>1147</v>
      </c>
      <c r="E127" s="659">
        <f t="shared" si="4"/>
        <v>111</v>
      </c>
      <c r="F127" s="659" t="s">
        <v>1055</v>
      </c>
      <c r="G127" s="659" t="s">
        <v>3645</v>
      </c>
      <c r="H127" s="1008" t="s">
        <v>191</v>
      </c>
      <c r="I127" s="1085" t="s">
        <v>1054</v>
      </c>
      <c r="J127" s="1071" t="s">
        <v>1133</v>
      </c>
      <c r="K127" s="1088" t="s">
        <v>2511</v>
      </c>
      <c r="L127" s="1012"/>
      <c r="M127" s="504" t="s">
        <v>909</v>
      </c>
      <c r="N127" s="677"/>
      <c r="O127" s="666"/>
      <c r="P127" s="666"/>
      <c r="Q127" s="1000" t="s">
        <v>766</v>
      </c>
      <c r="R127" s="504" t="s">
        <v>1148</v>
      </c>
      <c r="S127" s="677" t="s">
        <v>1149</v>
      </c>
      <c r="T127" s="659" t="s">
        <v>801</v>
      </c>
      <c r="U127" s="678">
        <v>32287</v>
      </c>
      <c r="V127" s="659">
        <f ca="1">DATEDIF('41.8월마스터취합파일(8개지역)'!$U127,TODAY(),"Y")</f>
        <v>37</v>
      </c>
      <c r="W127" s="659" t="s">
        <v>1150</v>
      </c>
      <c r="X127" s="659" t="s">
        <v>778</v>
      </c>
      <c r="Y127" s="659" t="s">
        <v>792</v>
      </c>
      <c r="Z127" s="659" t="s">
        <v>744</v>
      </c>
      <c r="AA127" s="659" t="s">
        <v>744</v>
      </c>
      <c r="AB127" s="659" t="s">
        <v>1151</v>
      </c>
      <c r="AC127" s="659" t="s">
        <v>786</v>
      </c>
      <c r="AD127" s="659" t="s">
        <v>787</v>
      </c>
      <c r="AE127" s="659"/>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113</v>
      </c>
      <c r="D128" s="659" t="s">
        <v>1074</v>
      </c>
      <c r="E128" s="659">
        <f t="shared" si="4"/>
        <v>111</v>
      </c>
      <c r="F128" s="659"/>
      <c r="G128" s="659" t="s">
        <v>1165</v>
      </c>
      <c r="H128" s="1008" t="s">
        <v>307</v>
      </c>
      <c r="I128" s="1090" t="s">
        <v>1074</v>
      </c>
      <c r="J128" s="1071" t="s">
        <v>1074</v>
      </c>
      <c r="K128" s="1077" t="s">
        <v>726</v>
      </c>
      <c r="L128" s="1091"/>
      <c r="M128" s="493" t="s">
        <v>727</v>
      </c>
      <c r="N128" s="677"/>
      <c r="O128" s="666" t="s">
        <v>390</v>
      </c>
      <c r="P128" s="666" t="s">
        <v>69</v>
      </c>
      <c r="Q128" s="1000"/>
      <c r="R128" s="506" t="s">
        <v>307</v>
      </c>
      <c r="S128" s="677" t="s">
        <v>1075</v>
      </c>
      <c r="T128" s="659"/>
      <c r="U128" s="678"/>
      <c r="V128" s="659">
        <f ca="1">DATEDIF('41.8월마스터취합파일(8개지역)'!$U128,TODAY(),"Y")</f>
        <v>126</v>
      </c>
      <c r="W128" s="659"/>
      <c r="X128" s="659"/>
      <c r="Y128" s="659"/>
      <c r="Z128" s="659"/>
      <c r="AA128" s="659"/>
      <c r="AB128" s="659"/>
      <c r="AC128" s="659" t="s">
        <v>1012</v>
      </c>
      <c r="AD128" s="659"/>
      <c r="AE128" s="659"/>
      <c r="AF128" s="992"/>
      <c r="AG128" s="992"/>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114</v>
      </c>
      <c r="D129" s="659" t="s">
        <v>1166</v>
      </c>
      <c r="E129" s="659">
        <f t="shared" si="4"/>
        <v>112</v>
      </c>
      <c r="F129" s="659" t="s">
        <v>1055</v>
      </c>
      <c r="G129" s="659" t="s">
        <v>1165</v>
      </c>
      <c r="H129" s="1008" t="s">
        <v>307</v>
      </c>
      <c r="I129" s="1090" t="s">
        <v>1074</v>
      </c>
      <c r="J129" s="1071" t="s">
        <v>1074</v>
      </c>
      <c r="K129" s="1077" t="s">
        <v>726</v>
      </c>
      <c r="L129" s="1086"/>
      <c r="M129" s="501" t="s">
        <v>727</v>
      </c>
      <c r="N129" s="677"/>
      <c r="O129" s="666" t="s">
        <v>519</v>
      </c>
      <c r="P129" s="1179" t="s">
        <v>519</v>
      </c>
      <c r="Q129" s="1000" t="s">
        <v>766</v>
      </c>
      <c r="R129" s="501" t="s">
        <v>412</v>
      </c>
      <c r="S129" s="677" t="s">
        <v>1168</v>
      </c>
      <c r="T129" s="659" t="s">
        <v>801</v>
      </c>
      <c r="U129" s="678">
        <v>33229</v>
      </c>
      <c r="V129" s="659">
        <f ca="1">DATEDIF('41.8월마스터취합파일(8개지역)'!$U129,TODAY(),"Y")</f>
        <v>35</v>
      </c>
      <c r="W129" s="659" t="s">
        <v>1169</v>
      </c>
      <c r="X129" s="659" t="s">
        <v>778</v>
      </c>
      <c r="Y129" s="659" t="s">
        <v>784</v>
      </c>
      <c r="Z129" s="659" t="s">
        <v>676</v>
      </c>
      <c r="AA129" s="659" t="s">
        <v>1059</v>
      </c>
      <c r="AB129" s="659" t="s">
        <v>1170</v>
      </c>
      <c r="AC129" s="659"/>
      <c r="AD129" s="659"/>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115</v>
      </c>
      <c r="D130" s="659" t="s">
        <v>1167</v>
      </c>
      <c r="E130" s="659">
        <f t="shared" si="4"/>
        <v>113</v>
      </c>
      <c r="F130" s="659" t="s">
        <v>1055</v>
      </c>
      <c r="G130" s="659" t="s">
        <v>1165</v>
      </c>
      <c r="H130" s="1008" t="s">
        <v>307</v>
      </c>
      <c r="I130" s="1090" t="s">
        <v>1074</v>
      </c>
      <c r="J130" s="1071" t="s">
        <v>1074</v>
      </c>
      <c r="K130" s="1077" t="s">
        <v>726</v>
      </c>
      <c r="L130" s="1086"/>
      <c r="M130" s="501" t="s">
        <v>727</v>
      </c>
      <c r="N130" s="677"/>
      <c r="O130" s="666" t="s">
        <v>519</v>
      </c>
      <c r="P130" s="1179" t="s">
        <v>519</v>
      </c>
      <c r="Q130" s="1000" t="s">
        <v>799</v>
      </c>
      <c r="R130" s="501" t="s">
        <v>1172</v>
      </c>
      <c r="S130" s="677" t="s">
        <v>1173</v>
      </c>
      <c r="T130" s="659" t="s">
        <v>801</v>
      </c>
      <c r="U130" s="678">
        <v>34252</v>
      </c>
      <c r="V130" s="659">
        <f ca="1">DATEDIF('41.8월마스터취합파일(8개지역)'!$U130,TODAY(),"Y")</f>
        <v>32</v>
      </c>
      <c r="W130" s="659" t="s">
        <v>1174</v>
      </c>
      <c r="X130" s="659" t="s">
        <v>778</v>
      </c>
      <c r="Y130" s="659" t="s">
        <v>784</v>
      </c>
      <c r="Z130" s="659" t="s">
        <v>676</v>
      </c>
      <c r="AA130" s="659" t="s">
        <v>676</v>
      </c>
      <c r="AB130" s="659" t="s">
        <v>1110</v>
      </c>
      <c r="AC130" s="659"/>
      <c r="AD130" s="659"/>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116</v>
      </c>
      <c r="D131" s="659" t="s">
        <v>1175</v>
      </c>
      <c r="E131" s="659">
        <f t="shared" si="4"/>
        <v>114</v>
      </c>
      <c r="F131" s="659" t="s">
        <v>1055</v>
      </c>
      <c r="G131" s="659" t="s">
        <v>1165</v>
      </c>
      <c r="H131" s="1008" t="s">
        <v>307</v>
      </c>
      <c r="I131" s="1090" t="s">
        <v>1074</v>
      </c>
      <c r="J131" s="1071" t="s">
        <v>1074</v>
      </c>
      <c r="K131" s="1077" t="s">
        <v>726</v>
      </c>
      <c r="L131" s="1086"/>
      <c r="M131" s="501" t="s">
        <v>727</v>
      </c>
      <c r="N131" s="677"/>
      <c r="O131" s="666"/>
      <c r="P131" s="666"/>
      <c r="Q131" s="1000" t="s">
        <v>799</v>
      </c>
      <c r="R131" s="501" t="s">
        <v>433</v>
      </c>
      <c r="S131" s="677" t="s">
        <v>1176</v>
      </c>
      <c r="T131" s="659" t="s">
        <v>801</v>
      </c>
      <c r="U131" s="678">
        <v>30747</v>
      </c>
      <c r="V131" s="659">
        <f ca="1">DATEDIF('41.8월마스터취합파일(8개지역)'!$U131,TODAY(),"Y")</f>
        <v>41</v>
      </c>
      <c r="W131" s="659" t="s">
        <v>1177</v>
      </c>
      <c r="X131" s="659" t="s">
        <v>778</v>
      </c>
      <c r="Y131" s="659" t="s">
        <v>784</v>
      </c>
      <c r="Z131" s="659" t="s">
        <v>676</v>
      </c>
      <c r="AA131" s="659" t="s">
        <v>676</v>
      </c>
      <c r="AB131" s="659" t="s">
        <v>1037</v>
      </c>
      <c r="AC131" s="659"/>
      <c r="AD131" s="659" t="s">
        <v>1178</v>
      </c>
      <c r="AE131" s="659" t="s">
        <v>794</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117</v>
      </c>
      <c r="D132" s="659" t="s">
        <v>1215</v>
      </c>
      <c r="E132" s="659">
        <f t="shared" si="4"/>
        <v>115</v>
      </c>
      <c r="F132" s="659" t="s">
        <v>1055</v>
      </c>
      <c r="G132" s="659" t="s">
        <v>1165</v>
      </c>
      <c r="H132" s="1008" t="s">
        <v>307</v>
      </c>
      <c r="I132" s="1090" t="s">
        <v>1074</v>
      </c>
      <c r="J132" s="1071" t="s">
        <v>1074</v>
      </c>
      <c r="K132" s="1077" t="s">
        <v>726</v>
      </c>
      <c r="L132" s="1086"/>
      <c r="M132" s="501" t="s">
        <v>727</v>
      </c>
      <c r="N132" s="677"/>
      <c r="O132" s="666"/>
      <c r="P132" s="666"/>
      <c r="Q132" s="1000" t="s">
        <v>799</v>
      </c>
      <c r="R132" s="501" t="s">
        <v>1216</v>
      </c>
      <c r="S132" s="677" t="s">
        <v>1217</v>
      </c>
      <c r="T132" s="659" t="s">
        <v>801</v>
      </c>
      <c r="U132" s="678">
        <v>34187</v>
      </c>
      <c r="V132" s="659">
        <f ca="1">DATEDIF('41.8월마스터취합파일(8개지역)'!$U132,TODAY(),"Y")</f>
        <v>32</v>
      </c>
      <c r="W132" s="659" t="s">
        <v>1218</v>
      </c>
      <c r="X132" s="659" t="s">
        <v>778</v>
      </c>
      <c r="Y132" s="659" t="s">
        <v>792</v>
      </c>
      <c r="Z132" s="659" t="s">
        <v>676</v>
      </c>
      <c r="AA132" s="659" t="s">
        <v>676</v>
      </c>
      <c r="AB132" s="659" t="s">
        <v>1070</v>
      </c>
      <c r="AC132" s="659" t="s">
        <v>786</v>
      </c>
      <c r="AD132" s="659" t="s">
        <v>787</v>
      </c>
      <c r="AE132" s="659" t="s">
        <v>794</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118</v>
      </c>
      <c r="D133" s="659" t="s">
        <v>1179</v>
      </c>
      <c r="E133" s="659">
        <f t="shared" si="4"/>
        <v>116</v>
      </c>
      <c r="F133" s="659" t="s">
        <v>1055</v>
      </c>
      <c r="G133" s="659" t="s">
        <v>1165</v>
      </c>
      <c r="H133" s="1008" t="s">
        <v>307</v>
      </c>
      <c r="I133" s="1090" t="s">
        <v>1074</v>
      </c>
      <c r="J133" s="1071" t="s">
        <v>1074</v>
      </c>
      <c r="K133" s="1077" t="s">
        <v>726</v>
      </c>
      <c r="L133" s="1086"/>
      <c r="M133" s="501" t="s">
        <v>727</v>
      </c>
      <c r="N133" s="677"/>
      <c r="O133" s="666"/>
      <c r="P133" s="666"/>
      <c r="Q133" s="1000" t="s">
        <v>766</v>
      </c>
      <c r="R133" s="501" t="s">
        <v>454</v>
      </c>
      <c r="S133" s="677" t="s">
        <v>1180</v>
      </c>
      <c r="T133" s="659" t="s">
        <v>801</v>
      </c>
      <c r="U133" s="678">
        <v>31903</v>
      </c>
      <c r="V133" s="659">
        <f ca="1">DATEDIF('41.8월마스터취합파일(8개지역)'!$U133,TODAY(),"Y")</f>
        <v>38</v>
      </c>
      <c r="W133" s="659" t="s">
        <v>1181</v>
      </c>
      <c r="X133" s="659" t="s">
        <v>778</v>
      </c>
      <c r="Y133" s="659" t="s">
        <v>784</v>
      </c>
      <c r="Z133" s="659" t="s">
        <v>1131</v>
      </c>
      <c r="AA133" s="659" t="s">
        <v>1131</v>
      </c>
      <c r="AB133" s="659" t="s">
        <v>1182</v>
      </c>
      <c r="AC133" s="659"/>
      <c r="AD133" s="659"/>
      <c r="AE133" s="659" t="s">
        <v>794</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119</v>
      </c>
      <c r="D134" s="659" t="s">
        <v>1183</v>
      </c>
      <c r="E134" s="659">
        <f t="shared" si="4"/>
        <v>117</v>
      </c>
      <c r="F134" s="659" t="s">
        <v>1055</v>
      </c>
      <c r="G134" s="659" t="s">
        <v>1165</v>
      </c>
      <c r="H134" s="1008" t="s">
        <v>307</v>
      </c>
      <c r="I134" s="1090" t="s">
        <v>1074</v>
      </c>
      <c r="J134" s="1071" t="s">
        <v>1074</v>
      </c>
      <c r="K134" s="1077" t="s">
        <v>726</v>
      </c>
      <c r="L134" s="1086"/>
      <c r="M134" s="501" t="s">
        <v>727</v>
      </c>
      <c r="N134" s="677"/>
      <c r="O134" s="666"/>
      <c r="P134" s="666"/>
      <c r="Q134" s="1000" t="s">
        <v>766</v>
      </c>
      <c r="R134" s="501" t="s">
        <v>473</v>
      </c>
      <c r="S134" s="677" t="s">
        <v>1184</v>
      </c>
      <c r="T134" s="659" t="s">
        <v>801</v>
      </c>
      <c r="U134" s="678">
        <v>31903</v>
      </c>
      <c r="V134" s="659">
        <f ca="1">DATEDIF('41.8월마스터취합파일(8개지역)'!$U134,TODAY(),"Y")</f>
        <v>38</v>
      </c>
      <c r="W134" s="659" t="s">
        <v>1185</v>
      </c>
      <c r="X134" s="1084" t="s">
        <v>769</v>
      </c>
      <c r="Y134" s="1075" t="s">
        <v>734</v>
      </c>
      <c r="Z134" s="659" t="s">
        <v>1131</v>
      </c>
      <c r="AA134" s="659" t="s">
        <v>1131</v>
      </c>
      <c r="AB134" s="659" t="s">
        <v>1182</v>
      </c>
      <c r="AC134" s="659"/>
      <c r="AD134" s="659"/>
      <c r="AE134" s="659" t="s">
        <v>794</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120</v>
      </c>
      <c r="D135" s="659" t="s">
        <v>1186</v>
      </c>
      <c r="E135" s="659">
        <f t="shared" si="4"/>
        <v>118</v>
      </c>
      <c r="F135" s="659" t="s">
        <v>1055</v>
      </c>
      <c r="G135" s="659" t="s">
        <v>1165</v>
      </c>
      <c r="H135" s="1008" t="s">
        <v>307</v>
      </c>
      <c r="I135" s="1090" t="s">
        <v>1074</v>
      </c>
      <c r="J135" s="1071" t="s">
        <v>1074</v>
      </c>
      <c r="K135" s="1077" t="s">
        <v>726</v>
      </c>
      <c r="L135" s="1086"/>
      <c r="M135" s="501" t="s">
        <v>727</v>
      </c>
      <c r="N135" s="677"/>
      <c r="O135" s="666"/>
      <c r="P135" s="666"/>
      <c r="Q135" s="1000" t="s">
        <v>766</v>
      </c>
      <c r="R135" s="501" t="s">
        <v>489</v>
      </c>
      <c r="S135" s="677" t="s">
        <v>1187</v>
      </c>
      <c r="T135" s="659" t="s">
        <v>801</v>
      </c>
      <c r="U135" s="678">
        <v>38235</v>
      </c>
      <c r="V135" s="659">
        <f ca="1">DATEDIF('41.8월마스터취합파일(8개지역)'!$U135,TODAY(),"Y")</f>
        <v>21</v>
      </c>
      <c r="W135" s="659" t="s">
        <v>1188</v>
      </c>
      <c r="X135" s="659" t="s">
        <v>778</v>
      </c>
      <c r="Y135" s="659" t="s">
        <v>792</v>
      </c>
      <c r="Z135" s="659" t="s">
        <v>744</v>
      </c>
      <c r="AA135" s="659" t="s">
        <v>676</v>
      </c>
      <c r="AB135" s="659" t="s">
        <v>1189</v>
      </c>
      <c r="AC135" s="659"/>
      <c r="AD135" s="659"/>
      <c r="AE135" s="659" t="s">
        <v>794</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121</v>
      </c>
      <c r="D136" s="659" t="s">
        <v>1219</v>
      </c>
      <c r="E136" s="659">
        <f t="shared" si="4"/>
        <v>119</v>
      </c>
      <c r="F136" s="659" t="s">
        <v>1055</v>
      </c>
      <c r="G136" s="659" t="s">
        <v>1165</v>
      </c>
      <c r="H136" s="1008" t="s">
        <v>307</v>
      </c>
      <c r="I136" s="1090" t="s">
        <v>1074</v>
      </c>
      <c r="J136" s="1071" t="s">
        <v>1074</v>
      </c>
      <c r="K136" s="1077" t="s">
        <v>726</v>
      </c>
      <c r="L136" s="1086"/>
      <c r="M136" s="501" t="s">
        <v>727</v>
      </c>
      <c r="N136" s="677"/>
      <c r="O136" s="666"/>
      <c r="P136" s="666"/>
      <c r="Q136" s="1000" t="s">
        <v>766</v>
      </c>
      <c r="R136" s="501" t="s">
        <v>1220</v>
      </c>
      <c r="S136" s="677" t="s">
        <v>1221</v>
      </c>
      <c r="T136" s="659" t="s">
        <v>801</v>
      </c>
      <c r="U136" s="678">
        <v>37337</v>
      </c>
      <c r="V136" s="659">
        <f ca="1">DATEDIF('41.8월마스터취합파일(8개지역)'!$U136,TODAY(),"Y")</f>
        <v>23</v>
      </c>
      <c r="W136" s="659" t="s">
        <v>1222</v>
      </c>
      <c r="X136" s="659" t="s">
        <v>778</v>
      </c>
      <c r="Y136" s="659" t="s">
        <v>792</v>
      </c>
      <c r="Z136" s="659" t="s">
        <v>676</v>
      </c>
      <c r="AA136" s="659" t="s">
        <v>676</v>
      </c>
      <c r="AB136" s="659" t="s">
        <v>1223</v>
      </c>
      <c r="AC136" s="659" t="s">
        <v>786</v>
      </c>
      <c r="AD136" s="659" t="s">
        <v>1224</v>
      </c>
      <c r="AE136" s="659" t="s">
        <v>794</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122</v>
      </c>
      <c r="D137" s="659" t="s">
        <v>1225</v>
      </c>
      <c r="E137" s="659">
        <f t="shared" si="4"/>
        <v>120</v>
      </c>
      <c r="F137" s="659" t="s">
        <v>1055</v>
      </c>
      <c r="G137" s="659" t="s">
        <v>1165</v>
      </c>
      <c r="H137" s="1008" t="s">
        <v>307</v>
      </c>
      <c r="I137" s="1090" t="s">
        <v>1074</v>
      </c>
      <c r="J137" s="1071" t="s">
        <v>1171</v>
      </c>
      <c r="K137" s="1077" t="s">
        <v>726</v>
      </c>
      <c r="L137" s="1086"/>
      <c r="M137" s="501" t="s">
        <v>727</v>
      </c>
      <c r="N137" s="677"/>
      <c r="O137" s="666"/>
      <c r="P137" s="666"/>
      <c r="Q137" s="1000" t="s">
        <v>766</v>
      </c>
      <c r="R137" s="502" t="s">
        <v>1226</v>
      </c>
      <c r="S137" s="1180" t="s">
        <v>1227</v>
      </c>
      <c r="T137" s="659" t="s">
        <v>801</v>
      </c>
      <c r="U137" s="678">
        <v>35479</v>
      </c>
      <c r="V137" s="659">
        <f ca="1">DATEDIF('41.8월마스터취합파일(8개지역)'!$U137,TODAY(),"Y")</f>
        <v>28</v>
      </c>
      <c r="W137" s="659" t="s">
        <v>1228</v>
      </c>
      <c r="X137" s="659" t="s">
        <v>778</v>
      </c>
      <c r="Y137" s="659" t="s">
        <v>792</v>
      </c>
      <c r="Z137" s="659" t="s">
        <v>676</v>
      </c>
      <c r="AA137" s="659" t="s">
        <v>676</v>
      </c>
      <c r="AB137" s="659" t="s">
        <v>1229</v>
      </c>
      <c r="AC137" s="659" t="s">
        <v>786</v>
      </c>
      <c r="AD137" s="659" t="s">
        <v>787</v>
      </c>
      <c r="AE137" s="659" t="s">
        <v>794</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123</v>
      </c>
      <c r="D138" s="659" t="s">
        <v>1190</v>
      </c>
      <c r="E138" s="659">
        <f t="shared" si="4"/>
        <v>121</v>
      </c>
      <c r="F138" s="659" t="s">
        <v>688</v>
      </c>
      <c r="G138" s="659" t="s">
        <v>1165</v>
      </c>
      <c r="H138" s="1008" t="s">
        <v>307</v>
      </c>
      <c r="I138" s="1090" t="s">
        <v>1074</v>
      </c>
      <c r="J138" s="1071" t="s">
        <v>1074</v>
      </c>
      <c r="K138" s="1077" t="s">
        <v>726</v>
      </c>
      <c r="L138" s="1086"/>
      <c r="M138" s="501" t="s">
        <v>727</v>
      </c>
      <c r="N138" s="677" t="s">
        <v>365</v>
      </c>
      <c r="O138" s="666"/>
      <c r="P138" s="666"/>
      <c r="Q138" s="1000" t="s">
        <v>799</v>
      </c>
      <c r="R138" s="553" t="s">
        <v>507</v>
      </c>
      <c r="S138" s="553" t="s">
        <v>1191</v>
      </c>
      <c r="T138" s="677" t="s">
        <v>801</v>
      </c>
      <c r="U138" s="678">
        <v>29402</v>
      </c>
      <c r="V138" s="659">
        <f ca="1">DATEDIF('41.8월마스터취합파일(8개지역)'!$U138,TODAY(),"Y")</f>
        <v>45</v>
      </c>
      <c r="W138" s="659" t="s">
        <v>1192</v>
      </c>
      <c r="X138" s="659" t="s">
        <v>778</v>
      </c>
      <c r="Y138" s="659" t="s">
        <v>792</v>
      </c>
      <c r="Z138" s="659" t="s">
        <v>676</v>
      </c>
      <c r="AA138" s="659" t="s">
        <v>676</v>
      </c>
      <c r="AB138" s="659" t="s">
        <v>1193</v>
      </c>
      <c r="AC138" s="659"/>
      <c r="AD138" s="659"/>
      <c r="AE138" s="659"/>
      <c r="AF138" s="992"/>
      <c r="AG138" s="992"/>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124</v>
      </c>
      <c r="D139" s="659" t="s">
        <v>1194</v>
      </c>
      <c r="E139" s="659">
        <f t="shared" si="4"/>
        <v>122</v>
      </c>
      <c r="F139" s="659" t="s">
        <v>688</v>
      </c>
      <c r="G139" s="659" t="s">
        <v>1165</v>
      </c>
      <c r="H139" s="1008" t="s">
        <v>307</v>
      </c>
      <c r="I139" s="1090" t="s">
        <v>1074</v>
      </c>
      <c r="J139" s="1071" t="s">
        <v>1074</v>
      </c>
      <c r="K139" s="1077" t="s">
        <v>726</v>
      </c>
      <c r="L139" s="1086"/>
      <c r="M139" s="501" t="s">
        <v>727</v>
      </c>
      <c r="N139" s="677" t="s">
        <v>365</v>
      </c>
      <c r="O139" s="666"/>
      <c r="P139" s="666"/>
      <c r="Q139" s="1000" t="s">
        <v>766</v>
      </c>
      <c r="R139" s="553" t="s">
        <v>521</v>
      </c>
      <c r="S139" s="553" t="s">
        <v>1195</v>
      </c>
      <c r="T139" s="677" t="s">
        <v>801</v>
      </c>
      <c r="U139" s="678">
        <v>32595</v>
      </c>
      <c r="V139" s="659">
        <f ca="1">DATEDIF('41.8월마스터취합파일(8개지역)'!$U139,TODAY(),"Y")</f>
        <v>36</v>
      </c>
      <c r="W139" s="1181" t="s">
        <v>1196</v>
      </c>
      <c r="X139" s="659" t="s">
        <v>778</v>
      </c>
      <c r="Y139" s="659" t="s">
        <v>792</v>
      </c>
      <c r="Z139" s="659" t="s">
        <v>1197</v>
      </c>
      <c r="AA139" s="659" t="s">
        <v>1198</v>
      </c>
      <c r="AB139" s="659" t="s">
        <v>1199</v>
      </c>
      <c r="AC139" s="659"/>
      <c r="AD139" s="659"/>
      <c r="AE139" s="659"/>
      <c r="AF139" s="992"/>
      <c r="AG139" s="992"/>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125</v>
      </c>
      <c r="D140" s="659" t="s">
        <v>1200</v>
      </c>
      <c r="E140" s="659">
        <f t="shared" si="4"/>
        <v>123</v>
      </c>
      <c r="F140" s="659" t="s">
        <v>688</v>
      </c>
      <c r="G140" s="659" t="s">
        <v>1165</v>
      </c>
      <c r="H140" s="1008" t="s">
        <v>307</v>
      </c>
      <c r="I140" s="1090" t="s">
        <v>1074</v>
      </c>
      <c r="J140" s="1071" t="s">
        <v>1074</v>
      </c>
      <c r="K140" s="1077" t="s">
        <v>726</v>
      </c>
      <c r="L140" s="1086"/>
      <c r="M140" s="501" t="s">
        <v>727</v>
      </c>
      <c r="N140" s="677" t="s">
        <v>365</v>
      </c>
      <c r="O140" s="666"/>
      <c r="P140" s="666"/>
      <c r="Q140" s="1000" t="s">
        <v>766</v>
      </c>
      <c r="R140" s="553" t="s">
        <v>531</v>
      </c>
      <c r="S140" s="553" t="s">
        <v>1201</v>
      </c>
      <c r="T140" s="677" t="s">
        <v>801</v>
      </c>
      <c r="U140" s="678">
        <v>36641</v>
      </c>
      <c r="V140" s="659">
        <f ca="1">DATEDIF('41.8월마스터취합파일(8개지역)'!$U140,TODAY(),"Y")</f>
        <v>25</v>
      </c>
      <c r="W140" s="1182" t="s">
        <v>1202</v>
      </c>
      <c r="X140" s="659" t="s">
        <v>778</v>
      </c>
      <c r="Y140" s="659" t="s">
        <v>792</v>
      </c>
      <c r="Z140" s="659" t="s">
        <v>1198</v>
      </c>
      <c r="AA140" s="659" t="s">
        <v>1198</v>
      </c>
      <c r="AB140" s="659" t="s">
        <v>1203</v>
      </c>
      <c r="AC140" s="659"/>
      <c r="AD140" s="659"/>
      <c r="AE140" s="659"/>
      <c r="AF140" s="992"/>
      <c r="AG140" s="992"/>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126</v>
      </c>
      <c r="D141" s="659" t="s">
        <v>1204</v>
      </c>
      <c r="E141" s="659">
        <f t="shared" si="4"/>
        <v>124</v>
      </c>
      <c r="F141" s="659" t="s">
        <v>688</v>
      </c>
      <c r="G141" s="659" t="s">
        <v>1165</v>
      </c>
      <c r="H141" s="1008" t="s">
        <v>307</v>
      </c>
      <c r="I141" s="1090" t="s">
        <v>1074</v>
      </c>
      <c r="J141" s="1071" t="s">
        <v>1171</v>
      </c>
      <c r="K141" s="1077" t="s">
        <v>726</v>
      </c>
      <c r="L141" s="1086"/>
      <c r="M141" s="501" t="s">
        <v>727</v>
      </c>
      <c r="N141" s="677" t="s">
        <v>365</v>
      </c>
      <c r="O141" s="666"/>
      <c r="P141" s="666"/>
      <c r="Q141" s="1000" t="s">
        <v>766</v>
      </c>
      <c r="R141" s="553" t="s">
        <v>541</v>
      </c>
      <c r="S141" s="553" t="s">
        <v>1205</v>
      </c>
      <c r="T141" s="677" t="s">
        <v>801</v>
      </c>
      <c r="U141" s="678">
        <v>36882</v>
      </c>
      <c r="V141" s="659">
        <f ca="1">DATEDIF('41.8월마스터취합파일(8개지역)'!$U141,TODAY(),"Y")</f>
        <v>25</v>
      </c>
      <c r="W141" s="659" t="s">
        <v>1206</v>
      </c>
      <c r="X141" s="659" t="s">
        <v>778</v>
      </c>
      <c r="Y141" s="659" t="s">
        <v>792</v>
      </c>
      <c r="Z141" s="659" t="s">
        <v>1207</v>
      </c>
      <c r="AA141" s="659" t="s">
        <v>1207</v>
      </c>
      <c r="AB141" s="659" t="s">
        <v>3648</v>
      </c>
      <c r="AC141" s="659"/>
      <c r="AD141" s="659"/>
      <c r="AE141" s="659"/>
      <c r="AF141" s="992"/>
      <c r="AG141" s="992"/>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127</v>
      </c>
      <c r="D142" s="659" t="s">
        <v>1230</v>
      </c>
      <c r="E142" s="659">
        <f t="shared" si="4"/>
        <v>125</v>
      </c>
      <c r="F142" s="659" t="s">
        <v>1055</v>
      </c>
      <c r="G142" s="659" t="s">
        <v>1165</v>
      </c>
      <c r="H142" s="1008" t="s">
        <v>307</v>
      </c>
      <c r="I142" s="1090" t="s">
        <v>1074</v>
      </c>
      <c r="J142" s="1071" t="s">
        <v>1230</v>
      </c>
      <c r="K142" s="1077" t="s">
        <v>726</v>
      </c>
      <c r="L142" s="1086"/>
      <c r="M142" s="493" t="s">
        <v>765</v>
      </c>
      <c r="N142" s="677"/>
      <c r="O142" s="666" t="s">
        <v>197</v>
      </c>
      <c r="P142" s="666"/>
      <c r="Q142" s="1000" t="s">
        <v>729</v>
      </c>
      <c r="R142" s="505" t="s">
        <v>1232</v>
      </c>
      <c r="S142" s="1137" t="s">
        <v>1233</v>
      </c>
      <c r="T142" s="659" t="s">
        <v>731</v>
      </c>
      <c r="U142" s="678">
        <v>32406</v>
      </c>
      <c r="V142" s="659">
        <f ca="1">DATEDIF('41.8월마스터취합파일(8개지역)'!$U142,TODAY(),"Y")</f>
        <v>37</v>
      </c>
      <c r="W142" s="659" t="s">
        <v>1234</v>
      </c>
      <c r="X142" s="1087" t="s">
        <v>733</v>
      </c>
      <c r="Y142" s="1075" t="s">
        <v>734</v>
      </c>
      <c r="Z142" s="659" t="s">
        <v>676</v>
      </c>
      <c r="AA142" s="659" t="s">
        <v>1235</v>
      </c>
      <c r="AB142" s="659" t="s">
        <v>1236</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128</v>
      </c>
      <c r="D143" s="659" t="s">
        <v>1231</v>
      </c>
      <c r="E143" s="659">
        <f t="shared" si="4"/>
        <v>126</v>
      </c>
      <c r="F143" s="659" t="s">
        <v>1055</v>
      </c>
      <c r="G143" s="659" t="s">
        <v>1165</v>
      </c>
      <c r="H143" s="1008" t="s">
        <v>307</v>
      </c>
      <c r="I143" s="1090" t="s">
        <v>1074</v>
      </c>
      <c r="J143" s="1071" t="s">
        <v>1230</v>
      </c>
      <c r="K143" s="1077" t="s">
        <v>726</v>
      </c>
      <c r="L143" s="1086"/>
      <c r="M143" s="501" t="s">
        <v>765</v>
      </c>
      <c r="N143" s="677"/>
      <c r="O143" s="666" t="s">
        <v>519</v>
      </c>
      <c r="P143" s="1179" t="s">
        <v>519</v>
      </c>
      <c r="Q143" s="1000" t="s">
        <v>729</v>
      </c>
      <c r="R143" s="501" t="s">
        <v>1237</v>
      </c>
      <c r="S143" s="677" t="s">
        <v>1238</v>
      </c>
      <c r="T143" s="659" t="s">
        <v>731</v>
      </c>
      <c r="U143" s="678">
        <v>27898</v>
      </c>
      <c r="V143" s="659">
        <f ca="1">DATEDIF('41.8월마스터취합파일(8개지역)'!$U143,TODAY(),"Y")</f>
        <v>49</v>
      </c>
      <c r="W143" s="659" t="s">
        <v>1239</v>
      </c>
      <c r="X143" s="659" t="s">
        <v>778</v>
      </c>
      <c r="Y143" s="659" t="s">
        <v>784</v>
      </c>
      <c r="Z143" s="659" t="s">
        <v>676</v>
      </c>
      <c r="AA143" s="659" t="s">
        <v>676</v>
      </c>
      <c r="AB143" s="659" t="s">
        <v>1240</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129</v>
      </c>
      <c r="D144" s="659" t="s">
        <v>1241</v>
      </c>
      <c r="E144" s="659">
        <f t="shared" si="4"/>
        <v>127</v>
      </c>
      <c r="F144" s="659" t="s">
        <v>1055</v>
      </c>
      <c r="G144" s="659" t="s">
        <v>1165</v>
      </c>
      <c r="H144" s="1008" t="s">
        <v>307</v>
      </c>
      <c r="I144" s="1090" t="s">
        <v>1074</v>
      </c>
      <c r="J144" s="1071" t="s">
        <v>1230</v>
      </c>
      <c r="K144" s="1077" t="s">
        <v>726</v>
      </c>
      <c r="L144" s="1086"/>
      <c r="M144" s="501" t="s">
        <v>765</v>
      </c>
      <c r="N144" s="677"/>
      <c r="O144" s="666"/>
      <c r="P144" s="666"/>
      <c r="Q144" s="1000" t="s">
        <v>729</v>
      </c>
      <c r="R144" s="501" t="s">
        <v>1242</v>
      </c>
      <c r="S144" s="677" t="s">
        <v>1243</v>
      </c>
      <c r="T144" s="659" t="s">
        <v>731</v>
      </c>
      <c r="U144" s="678">
        <v>27770</v>
      </c>
      <c r="V144" s="659">
        <f ca="1">DATEDIF('41.8월마스터취합파일(8개지역)'!$U144,TODAY(),"Y")</f>
        <v>50</v>
      </c>
      <c r="W144" s="659" t="s">
        <v>1244</v>
      </c>
      <c r="X144" s="1087" t="s">
        <v>733</v>
      </c>
      <c r="Y144" s="1075" t="s">
        <v>734</v>
      </c>
      <c r="Z144" s="659" t="s">
        <v>676</v>
      </c>
      <c r="AA144" s="659" t="s">
        <v>676</v>
      </c>
      <c r="AB144" s="659" t="s">
        <v>1245</v>
      </c>
      <c r="AC144" s="659"/>
      <c r="AD144" s="659"/>
      <c r="AE144" s="659" t="s">
        <v>891</v>
      </c>
      <c r="AF144" s="992"/>
      <c r="AG144" s="992" t="s">
        <v>1055</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130</v>
      </c>
      <c r="D145" s="659" t="s">
        <v>1246</v>
      </c>
      <c r="E145" s="659">
        <f t="shared" si="4"/>
        <v>128</v>
      </c>
      <c r="F145" s="659" t="s">
        <v>1055</v>
      </c>
      <c r="G145" s="659" t="s">
        <v>1165</v>
      </c>
      <c r="H145" s="1008" t="s">
        <v>307</v>
      </c>
      <c r="I145" s="1090" t="s">
        <v>1074</v>
      </c>
      <c r="J145" s="1071" t="s">
        <v>1230</v>
      </c>
      <c r="K145" s="1077" t="s">
        <v>726</v>
      </c>
      <c r="L145" s="1086"/>
      <c r="M145" s="504" t="s">
        <v>765</v>
      </c>
      <c r="N145" s="677"/>
      <c r="O145" s="666"/>
      <c r="P145" s="666"/>
      <c r="Q145" s="1000" t="s">
        <v>729</v>
      </c>
      <c r="R145" s="504" t="s">
        <v>1247</v>
      </c>
      <c r="S145" s="677" t="s">
        <v>1248</v>
      </c>
      <c r="T145" s="659" t="s">
        <v>731</v>
      </c>
      <c r="U145" s="678">
        <v>31231</v>
      </c>
      <c r="V145" s="659">
        <f ca="1">DATEDIF('41.8월마스터취합파일(8개지역)'!$U145,TODAY(),"Y")</f>
        <v>40</v>
      </c>
      <c r="W145" s="659" t="s">
        <v>1249</v>
      </c>
      <c r="X145" s="659" t="s">
        <v>778</v>
      </c>
      <c r="Y145" s="1075" t="s">
        <v>734</v>
      </c>
      <c r="Z145" s="659" t="s">
        <v>676</v>
      </c>
      <c r="AA145" s="659" t="s">
        <v>274</v>
      </c>
      <c r="AB145" s="659" t="s">
        <v>1250</v>
      </c>
      <c r="AC145" s="659"/>
      <c r="AD145" s="659"/>
      <c r="AE145" s="659" t="s">
        <v>891</v>
      </c>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131</v>
      </c>
      <c r="D146" s="659" t="s">
        <v>1266</v>
      </c>
      <c r="E146" s="659">
        <f t="shared" si="4"/>
        <v>129</v>
      </c>
      <c r="F146" s="659" t="s">
        <v>1055</v>
      </c>
      <c r="G146" s="659" t="s">
        <v>1165</v>
      </c>
      <c r="H146" s="1008" t="s">
        <v>307</v>
      </c>
      <c r="I146" s="1090" t="s">
        <v>1074</v>
      </c>
      <c r="J146" s="1071" t="s">
        <v>1266</v>
      </c>
      <c r="K146" s="1077" t="s">
        <v>726</v>
      </c>
      <c r="L146" s="1086"/>
      <c r="M146" s="493" t="s">
        <v>841</v>
      </c>
      <c r="N146" s="677"/>
      <c r="O146" s="666" t="s">
        <v>197</v>
      </c>
      <c r="P146" s="666"/>
      <c r="Q146" s="1000" t="s">
        <v>799</v>
      </c>
      <c r="R146" s="493" t="s">
        <v>1268</v>
      </c>
      <c r="S146" s="677" t="s">
        <v>1269</v>
      </c>
      <c r="T146" s="659" t="s">
        <v>801</v>
      </c>
      <c r="U146" s="678">
        <v>23479</v>
      </c>
      <c r="V146" s="659">
        <f ca="1">DATEDIF('41.8월마스터취합파일(8개지역)'!$U146,TODAY(),"Y")</f>
        <v>61</v>
      </c>
      <c r="W146" s="659" t="s">
        <v>1270</v>
      </c>
      <c r="X146" s="1087" t="s">
        <v>733</v>
      </c>
      <c r="Y146" s="1075" t="s">
        <v>734</v>
      </c>
      <c r="Z146" s="659" t="s">
        <v>676</v>
      </c>
      <c r="AA146" s="659" t="s">
        <v>1059</v>
      </c>
      <c r="AB146" s="659" t="s">
        <v>1271</v>
      </c>
      <c r="AC146" s="659"/>
      <c r="AD146" s="659"/>
      <c r="AE146" s="659" t="s">
        <v>891</v>
      </c>
      <c r="AF146" s="992"/>
      <c r="AG146" s="992" t="s">
        <v>1055</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132</v>
      </c>
      <c r="D147" s="659" t="s">
        <v>1276</v>
      </c>
      <c r="E147" s="659">
        <f t="shared" si="4"/>
        <v>130</v>
      </c>
      <c r="F147" s="659" t="s">
        <v>1055</v>
      </c>
      <c r="G147" s="659" t="s">
        <v>1165</v>
      </c>
      <c r="H147" s="1008" t="s">
        <v>307</v>
      </c>
      <c r="I147" s="1090" t="s">
        <v>1074</v>
      </c>
      <c r="J147" s="1071" t="s">
        <v>1266</v>
      </c>
      <c r="K147" s="1077" t="s">
        <v>726</v>
      </c>
      <c r="L147" s="1086"/>
      <c r="M147" s="501" t="s">
        <v>841</v>
      </c>
      <c r="N147" s="677"/>
      <c r="O147" s="1183" t="s">
        <v>519</v>
      </c>
      <c r="P147" s="1183" t="s">
        <v>3656</v>
      </c>
      <c r="Q147" s="1000" t="s">
        <v>799</v>
      </c>
      <c r="R147" s="501" t="s">
        <v>1277</v>
      </c>
      <c r="S147" s="677" t="s">
        <v>1278</v>
      </c>
      <c r="T147" s="659" t="s">
        <v>801</v>
      </c>
      <c r="U147" s="678">
        <v>28954</v>
      </c>
      <c r="V147" s="659">
        <f ca="1">DATEDIF('41.8월마스터취합파일(8개지역)'!$U147,TODAY(),"Y")</f>
        <v>46</v>
      </c>
      <c r="W147" s="659" t="s">
        <v>1279</v>
      </c>
      <c r="X147" s="659" t="s">
        <v>778</v>
      </c>
      <c r="Y147" s="659" t="s">
        <v>784</v>
      </c>
      <c r="Z147" s="659" t="s">
        <v>1131</v>
      </c>
      <c r="AA147" s="659" t="s">
        <v>1131</v>
      </c>
      <c r="AB147" s="659" t="s">
        <v>1280</v>
      </c>
      <c r="AC147" s="659"/>
      <c r="AD147" s="659"/>
      <c r="AE147" s="659" t="s">
        <v>891</v>
      </c>
      <c r="AF147" s="992"/>
      <c r="AG147" s="992" t="s">
        <v>1055</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133</v>
      </c>
      <c r="D148" s="659" t="s">
        <v>1267</v>
      </c>
      <c r="E148" s="659">
        <f t="shared" si="4"/>
        <v>131</v>
      </c>
      <c r="F148" s="659" t="s">
        <v>1055</v>
      </c>
      <c r="G148" s="659" t="s">
        <v>1165</v>
      </c>
      <c r="H148" s="1008" t="s">
        <v>307</v>
      </c>
      <c r="I148" s="1090" t="s">
        <v>1074</v>
      </c>
      <c r="J148" s="1071" t="s">
        <v>1266</v>
      </c>
      <c r="K148" s="1077" t="s">
        <v>726</v>
      </c>
      <c r="L148" s="1086"/>
      <c r="M148" s="501" t="s">
        <v>841</v>
      </c>
      <c r="N148" s="677"/>
      <c r="O148" s="666"/>
      <c r="P148" s="666"/>
      <c r="Q148" s="1000" t="s">
        <v>799</v>
      </c>
      <c r="R148" s="501" t="s">
        <v>1272</v>
      </c>
      <c r="S148" s="677" t="s">
        <v>1273</v>
      </c>
      <c r="T148" s="659" t="s">
        <v>801</v>
      </c>
      <c r="U148" s="678">
        <v>20169</v>
      </c>
      <c r="V148" s="659">
        <f ca="1">DATEDIF('41.8월마스터취합파일(8개지역)'!$U148,TODAY(),"Y")</f>
        <v>70</v>
      </c>
      <c r="W148" s="659" t="s">
        <v>1274</v>
      </c>
      <c r="X148" s="1087" t="s">
        <v>733</v>
      </c>
      <c r="Y148" s="1075" t="s">
        <v>734</v>
      </c>
      <c r="Z148" s="659" t="s">
        <v>676</v>
      </c>
      <c r="AA148" s="659" t="s">
        <v>676</v>
      </c>
      <c r="AB148" s="659" t="s">
        <v>1275</v>
      </c>
      <c r="AC148" s="659"/>
      <c r="AD148" s="659"/>
      <c r="AE148" s="659" t="s">
        <v>891</v>
      </c>
      <c r="AF148" s="992"/>
      <c r="AG148" s="992" t="s">
        <v>1055</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134</v>
      </c>
      <c r="D149" s="659" t="s">
        <v>1281</v>
      </c>
      <c r="E149" s="659">
        <f t="shared" si="4"/>
        <v>132</v>
      </c>
      <c r="F149" s="659" t="s">
        <v>1055</v>
      </c>
      <c r="G149" s="659" t="s">
        <v>1165</v>
      </c>
      <c r="H149" s="1008" t="s">
        <v>307</v>
      </c>
      <c r="I149" s="1090" t="s">
        <v>1074</v>
      </c>
      <c r="J149" s="1071" t="s">
        <v>1266</v>
      </c>
      <c r="K149" s="1077" t="s">
        <v>726</v>
      </c>
      <c r="L149" s="1086"/>
      <c r="M149" s="501" t="s">
        <v>841</v>
      </c>
      <c r="N149" s="677"/>
      <c r="O149" s="666"/>
      <c r="P149" s="666"/>
      <c r="Q149" s="1000" t="s">
        <v>799</v>
      </c>
      <c r="R149" s="501" t="s">
        <v>1282</v>
      </c>
      <c r="S149" s="677" t="s">
        <v>1283</v>
      </c>
      <c r="T149" s="659" t="s">
        <v>801</v>
      </c>
      <c r="U149" s="678">
        <v>21997</v>
      </c>
      <c r="V149" s="659">
        <f ca="1">DATEDIF('41.8월마스터취합파일(8개지역)'!$U149,TODAY(),"Y")</f>
        <v>65</v>
      </c>
      <c r="W149" s="659" t="s">
        <v>1284</v>
      </c>
      <c r="X149" s="1087" t="s">
        <v>733</v>
      </c>
      <c r="Y149" s="1075" t="s">
        <v>734</v>
      </c>
      <c r="Z149" s="659" t="s">
        <v>676</v>
      </c>
      <c r="AA149" s="659" t="s">
        <v>676</v>
      </c>
      <c r="AB149" s="659" t="s">
        <v>1285</v>
      </c>
      <c r="AC149" s="659"/>
      <c r="AD149" s="659"/>
      <c r="AE149" s="659" t="s">
        <v>891</v>
      </c>
      <c r="AF149" s="992"/>
      <c r="AG149" s="992" t="s">
        <v>1055</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135</v>
      </c>
      <c r="D150" s="659" t="s">
        <v>1286</v>
      </c>
      <c r="E150" s="659">
        <f t="shared" si="4"/>
        <v>133</v>
      </c>
      <c r="F150" s="659" t="s">
        <v>1055</v>
      </c>
      <c r="G150" s="659" t="s">
        <v>1165</v>
      </c>
      <c r="H150" s="1008" t="s">
        <v>307</v>
      </c>
      <c r="I150" s="1090" t="s">
        <v>1074</v>
      </c>
      <c r="J150" s="1071" t="s">
        <v>1266</v>
      </c>
      <c r="K150" s="1077" t="s">
        <v>726</v>
      </c>
      <c r="L150" s="1086"/>
      <c r="M150" s="501" t="s">
        <v>841</v>
      </c>
      <c r="N150" s="677"/>
      <c r="O150" s="666"/>
      <c r="P150" s="666"/>
      <c r="Q150" s="1000" t="s">
        <v>799</v>
      </c>
      <c r="R150" s="501" t="s">
        <v>1287</v>
      </c>
      <c r="S150" s="677" t="s">
        <v>1288</v>
      </c>
      <c r="T150" s="659" t="s">
        <v>801</v>
      </c>
      <c r="U150" s="678">
        <v>24432</v>
      </c>
      <c r="V150" s="659">
        <f ca="1">DATEDIF('41.8월마스터취합파일(8개지역)'!$U150,TODAY(),"Y")</f>
        <v>59</v>
      </c>
      <c r="W150" s="659" t="s">
        <v>1289</v>
      </c>
      <c r="X150" s="1087" t="s">
        <v>733</v>
      </c>
      <c r="Y150" s="1075" t="s">
        <v>734</v>
      </c>
      <c r="Z150" s="659" t="s">
        <v>676</v>
      </c>
      <c r="AA150" s="659" t="s">
        <v>676</v>
      </c>
      <c r="AB150" s="659" t="s">
        <v>1290</v>
      </c>
      <c r="AC150" s="659"/>
      <c r="AD150" s="659"/>
      <c r="AE150" s="659" t="s">
        <v>891</v>
      </c>
      <c r="AF150" s="992"/>
      <c r="AG150" s="992" t="s">
        <v>1055</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136</v>
      </c>
      <c r="D151" s="659" t="s">
        <v>1291</v>
      </c>
      <c r="E151" s="659">
        <f t="shared" si="4"/>
        <v>134</v>
      </c>
      <c r="F151" s="659" t="s">
        <v>1055</v>
      </c>
      <c r="G151" s="659" t="s">
        <v>1165</v>
      </c>
      <c r="H151" s="1008" t="s">
        <v>307</v>
      </c>
      <c r="I151" s="1090" t="s">
        <v>1074</v>
      </c>
      <c r="J151" s="1071" t="s">
        <v>1266</v>
      </c>
      <c r="K151" s="1077" t="s">
        <v>726</v>
      </c>
      <c r="L151" s="1086"/>
      <c r="M151" s="501" t="s">
        <v>841</v>
      </c>
      <c r="N151" s="677"/>
      <c r="O151" s="666"/>
      <c r="P151" s="666"/>
      <c r="Q151" s="1000" t="s">
        <v>799</v>
      </c>
      <c r="R151" s="501" t="s">
        <v>1292</v>
      </c>
      <c r="S151" s="677" t="s">
        <v>1293</v>
      </c>
      <c r="T151" s="659" t="s">
        <v>801</v>
      </c>
      <c r="U151" s="678">
        <v>27473</v>
      </c>
      <c r="V151" s="659">
        <f ca="1">DATEDIF('41.8월마스터취합파일(8개지역)'!$U151,TODAY(),"Y")</f>
        <v>50</v>
      </c>
      <c r="W151" s="659" t="s">
        <v>1294</v>
      </c>
      <c r="X151" s="659" t="s">
        <v>778</v>
      </c>
      <c r="Y151" s="659" t="s">
        <v>784</v>
      </c>
      <c r="Z151" s="659" t="s">
        <v>676</v>
      </c>
      <c r="AA151" s="659" t="s">
        <v>676</v>
      </c>
      <c r="AB151" s="659" t="s">
        <v>1295</v>
      </c>
      <c r="AC151" s="659"/>
      <c r="AD151" s="659"/>
      <c r="AE151" s="659" t="s">
        <v>891</v>
      </c>
      <c r="AF151" s="992"/>
      <c r="AG151" s="992" t="s">
        <v>1055</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137</v>
      </c>
      <c r="D152" s="659" t="s">
        <v>1296</v>
      </c>
      <c r="E152" s="659">
        <f t="shared" si="4"/>
        <v>135</v>
      </c>
      <c r="F152" s="659" t="s">
        <v>1055</v>
      </c>
      <c r="G152" s="659" t="s">
        <v>1165</v>
      </c>
      <c r="H152" s="1008" t="s">
        <v>307</v>
      </c>
      <c r="I152" s="1090" t="s">
        <v>1074</v>
      </c>
      <c r="J152" s="1071" t="s">
        <v>1266</v>
      </c>
      <c r="K152" s="1077" t="s">
        <v>726</v>
      </c>
      <c r="L152" s="1086"/>
      <c r="M152" s="501" t="s">
        <v>841</v>
      </c>
      <c r="N152" s="677"/>
      <c r="O152" s="666"/>
      <c r="P152" s="666"/>
      <c r="Q152" s="1000" t="s">
        <v>799</v>
      </c>
      <c r="R152" s="501" t="s">
        <v>1297</v>
      </c>
      <c r="S152" s="677" t="s">
        <v>1298</v>
      </c>
      <c r="T152" s="659" t="s">
        <v>801</v>
      </c>
      <c r="U152" s="678">
        <v>27920</v>
      </c>
      <c r="V152" s="659">
        <f ca="1">DATEDIF('41.8월마스터취합파일(8개지역)'!$U152,TODAY(),"Y")</f>
        <v>49</v>
      </c>
      <c r="W152" s="659" t="s">
        <v>1299</v>
      </c>
      <c r="X152" s="659" t="s">
        <v>778</v>
      </c>
      <c r="Y152" s="659" t="s">
        <v>784</v>
      </c>
      <c r="Z152" s="659" t="s">
        <v>1131</v>
      </c>
      <c r="AA152" s="659" t="s">
        <v>1131</v>
      </c>
      <c r="AB152" s="659" t="s">
        <v>1280</v>
      </c>
      <c r="AC152" s="659"/>
      <c r="AD152" s="659"/>
      <c r="AE152" s="659" t="s">
        <v>891</v>
      </c>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138</v>
      </c>
      <c r="D153" s="659" t="s">
        <v>1300</v>
      </c>
      <c r="E153" s="659">
        <f t="shared" si="4"/>
        <v>136</v>
      </c>
      <c r="F153" s="659" t="s">
        <v>1055</v>
      </c>
      <c r="G153" s="659" t="s">
        <v>1165</v>
      </c>
      <c r="H153" s="1008" t="s">
        <v>307</v>
      </c>
      <c r="I153" s="1090" t="s">
        <v>1074</v>
      </c>
      <c r="J153" s="1071" t="s">
        <v>1266</v>
      </c>
      <c r="K153" s="1077" t="s">
        <v>726</v>
      </c>
      <c r="L153" s="1086"/>
      <c r="M153" s="501" t="s">
        <v>841</v>
      </c>
      <c r="N153" s="677"/>
      <c r="O153" s="666"/>
      <c r="P153" s="666"/>
      <c r="Q153" s="1000" t="s">
        <v>799</v>
      </c>
      <c r="R153" s="501" t="s">
        <v>1301</v>
      </c>
      <c r="S153" s="677" t="s">
        <v>1302</v>
      </c>
      <c r="T153" s="659" t="s">
        <v>801</v>
      </c>
      <c r="U153" s="678">
        <v>29363</v>
      </c>
      <c r="V153" s="659">
        <f ca="1">DATEDIF('41.8월마스터취합파일(8개지역)'!$U153,TODAY(),"Y")</f>
        <v>45</v>
      </c>
      <c r="W153" s="659" t="s">
        <v>1303</v>
      </c>
      <c r="X153" s="659" t="s">
        <v>778</v>
      </c>
      <c r="Y153" s="659" t="s">
        <v>784</v>
      </c>
      <c r="Z153" s="659" t="s">
        <v>676</v>
      </c>
      <c r="AA153" s="659" t="s">
        <v>676</v>
      </c>
      <c r="AB153" s="659" t="s">
        <v>1290</v>
      </c>
      <c r="AC153" s="659"/>
      <c r="AD153" s="659"/>
      <c r="AE153" s="659" t="s">
        <v>891</v>
      </c>
      <c r="AF153" s="992"/>
      <c r="AG153" s="992" t="s">
        <v>1055</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139</v>
      </c>
      <c r="D154" s="659" t="s">
        <v>1304</v>
      </c>
      <c r="E154" s="659">
        <f t="shared" si="4"/>
        <v>137</v>
      </c>
      <c r="F154" s="659" t="s">
        <v>1055</v>
      </c>
      <c r="G154" s="659" t="s">
        <v>1165</v>
      </c>
      <c r="H154" s="1008" t="s">
        <v>307</v>
      </c>
      <c r="I154" s="1090" t="s">
        <v>1074</v>
      </c>
      <c r="J154" s="1071" t="s">
        <v>1266</v>
      </c>
      <c r="K154" s="1077" t="s">
        <v>726</v>
      </c>
      <c r="L154" s="1086"/>
      <c r="M154" s="501" t="s">
        <v>841</v>
      </c>
      <c r="N154" s="677"/>
      <c r="O154" s="666"/>
      <c r="P154" s="666"/>
      <c r="Q154" s="1000" t="s">
        <v>799</v>
      </c>
      <c r="R154" s="502" t="s">
        <v>1305</v>
      </c>
      <c r="S154" s="677" t="s">
        <v>1306</v>
      </c>
      <c r="T154" s="659" t="s">
        <v>801</v>
      </c>
      <c r="U154" s="678">
        <v>30023</v>
      </c>
      <c r="V154" s="659">
        <f ca="1">DATEDIF('41.8월마스터취합파일(8개지역)'!$U154,TODAY(),"Y")</f>
        <v>43</v>
      </c>
      <c r="W154" s="659" t="s">
        <v>1307</v>
      </c>
      <c r="X154" s="659" t="s">
        <v>778</v>
      </c>
      <c r="Y154" s="659" t="s">
        <v>784</v>
      </c>
      <c r="Z154" s="659" t="s">
        <v>1131</v>
      </c>
      <c r="AA154" s="659" t="s">
        <v>1131</v>
      </c>
      <c r="AB154" s="659" t="s">
        <v>1308</v>
      </c>
      <c r="AC154" s="659"/>
      <c r="AD154" s="659"/>
      <c r="AE154" s="659" t="s">
        <v>891</v>
      </c>
      <c r="AF154" s="992"/>
      <c r="AG154" s="992" t="s">
        <v>1055</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140</v>
      </c>
      <c r="D155" s="1092" t="s">
        <v>1309</v>
      </c>
      <c r="E155" s="659">
        <f t="shared" si="4"/>
        <v>138</v>
      </c>
      <c r="F155" s="659" t="s">
        <v>688</v>
      </c>
      <c r="G155" s="659" t="s">
        <v>1165</v>
      </c>
      <c r="H155" s="1008" t="s">
        <v>307</v>
      </c>
      <c r="I155" s="1090" t="s">
        <v>1074</v>
      </c>
      <c r="J155" s="1071" t="s">
        <v>1266</v>
      </c>
      <c r="K155" s="1077" t="s">
        <v>726</v>
      </c>
      <c r="L155" s="1086"/>
      <c r="M155" s="502" t="s">
        <v>841</v>
      </c>
      <c r="N155" s="677" t="s">
        <v>365</v>
      </c>
      <c r="O155" s="666"/>
      <c r="P155" s="666"/>
      <c r="Q155" s="1000" t="s">
        <v>799</v>
      </c>
      <c r="R155" s="556" t="s">
        <v>1310</v>
      </c>
      <c r="S155" s="1093" t="s">
        <v>1311</v>
      </c>
      <c r="T155" s="659" t="s">
        <v>801</v>
      </c>
      <c r="U155" s="1094">
        <v>27368</v>
      </c>
      <c r="V155" s="659">
        <f ca="1">DATEDIF('41.8월마스터취합파일(8개지역)'!$U155,TODAY(),"Y")</f>
        <v>51</v>
      </c>
      <c r="W155" s="1095" t="s">
        <v>1312</v>
      </c>
      <c r="X155" s="659" t="s">
        <v>778</v>
      </c>
      <c r="Y155" s="659" t="s">
        <v>792</v>
      </c>
      <c r="Z155" s="1095" t="s">
        <v>676</v>
      </c>
      <c r="AA155" s="1095" t="s">
        <v>676</v>
      </c>
      <c r="AB155" s="1095" t="s">
        <v>1037</v>
      </c>
      <c r="AC155" s="659"/>
      <c r="AD155" s="659"/>
      <c r="AE155" s="659" t="s">
        <v>1313</v>
      </c>
      <c r="AF155" s="992"/>
      <c r="AG155" s="992" t="s">
        <v>688</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141</v>
      </c>
      <c r="D156" s="659" t="s">
        <v>1337</v>
      </c>
      <c r="E156" s="659">
        <f t="shared" si="4"/>
        <v>139</v>
      </c>
      <c r="F156" s="659" t="s">
        <v>680</v>
      </c>
      <c r="G156" s="659" t="s">
        <v>676</v>
      </c>
      <c r="H156" s="1008" t="s">
        <v>31</v>
      </c>
      <c r="I156" s="1082" t="s">
        <v>1009</v>
      </c>
      <c r="J156" s="1071" t="s">
        <v>1337</v>
      </c>
      <c r="K156" s="1077" t="s">
        <v>726</v>
      </c>
      <c r="L156" s="1012"/>
      <c r="M156" s="493" t="s">
        <v>727</v>
      </c>
      <c r="N156" s="677"/>
      <c r="O156" s="1184" t="s">
        <v>69</v>
      </c>
      <c r="P156" s="666"/>
      <c r="Q156" s="1000" t="s">
        <v>729</v>
      </c>
      <c r="R156" s="501" t="s">
        <v>218</v>
      </c>
      <c r="S156" s="677" t="s">
        <v>1339</v>
      </c>
      <c r="T156" s="659" t="s">
        <v>731</v>
      </c>
      <c r="U156" s="678">
        <v>28283</v>
      </c>
      <c r="V156" s="659">
        <f ca="1">DATEDIF('41.8월마스터취합파일(8개지역)'!$U156,TODAY(),"Y")</f>
        <v>48</v>
      </c>
      <c r="W156" s="659" t="s">
        <v>1340</v>
      </c>
      <c r="X156" s="1087" t="s">
        <v>733</v>
      </c>
      <c r="Y156" s="1075" t="s">
        <v>734</v>
      </c>
      <c r="Z156" s="659" t="s">
        <v>676</v>
      </c>
      <c r="AA156" s="659" t="s">
        <v>676</v>
      </c>
      <c r="AB156" s="659" t="s">
        <v>1341</v>
      </c>
      <c r="AC156" s="659"/>
      <c r="AD156" s="659"/>
      <c r="AE156" s="659" t="s">
        <v>771</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142</v>
      </c>
      <c r="D157" s="659" t="s">
        <v>1345</v>
      </c>
      <c r="E157" s="659">
        <f t="shared" si="4"/>
        <v>140</v>
      </c>
      <c r="F157" s="659" t="s">
        <v>680</v>
      </c>
      <c r="G157" s="659" t="s">
        <v>676</v>
      </c>
      <c r="H157" s="1008" t="s">
        <v>31</v>
      </c>
      <c r="I157" s="1082" t="s">
        <v>1009</v>
      </c>
      <c r="J157" s="1071" t="s">
        <v>1067</v>
      </c>
      <c r="K157" s="1077" t="s">
        <v>726</v>
      </c>
      <c r="L157" s="1012"/>
      <c r="M157" s="501" t="s">
        <v>727</v>
      </c>
      <c r="N157" s="677"/>
      <c r="O157" s="666"/>
      <c r="P157" s="666"/>
      <c r="Q157" s="1000" t="s">
        <v>729</v>
      </c>
      <c r="R157" s="501" t="s">
        <v>244</v>
      </c>
      <c r="S157" s="677" t="s">
        <v>1346</v>
      </c>
      <c r="T157" s="659" t="s">
        <v>731</v>
      </c>
      <c r="U157" s="678">
        <v>33040</v>
      </c>
      <c r="V157" s="659">
        <f ca="1">DATEDIF('41.8월마스터취합파일(8개지역)'!$U157,TODAY(),"Y")</f>
        <v>35</v>
      </c>
      <c r="W157" s="659" t="s">
        <v>1347</v>
      </c>
      <c r="X157" s="659" t="s">
        <v>778</v>
      </c>
      <c r="Y157" s="659" t="s">
        <v>784</v>
      </c>
      <c r="Z157" s="659" t="s">
        <v>676</v>
      </c>
      <c r="AA157" s="659" t="s">
        <v>676</v>
      </c>
      <c r="AB157" s="659" t="s">
        <v>1348</v>
      </c>
      <c r="AC157" s="659"/>
      <c r="AD157" s="659"/>
      <c r="AE157" s="659" t="s">
        <v>1053</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143</v>
      </c>
      <c r="D158" s="659" t="s">
        <v>1384</v>
      </c>
      <c r="E158" s="659">
        <f t="shared" si="4"/>
        <v>141</v>
      </c>
      <c r="F158" s="659" t="s">
        <v>680</v>
      </c>
      <c r="G158" s="659" t="s">
        <v>676</v>
      </c>
      <c r="H158" s="1008" t="s">
        <v>31</v>
      </c>
      <c r="I158" s="1082" t="s">
        <v>1009</v>
      </c>
      <c r="J158" s="1071" t="s">
        <v>1067</v>
      </c>
      <c r="K158" s="1077" t="s">
        <v>726</v>
      </c>
      <c r="L158" s="1012"/>
      <c r="M158" s="501" t="s">
        <v>727</v>
      </c>
      <c r="N158" s="677"/>
      <c r="O158" s="666"/>
      <c r="P158" s="666"/>
      <c r="Q158" s="1000" t="s">
        <v>729</v>
      </c>
      <c r="R158" s="501" t="s">
        <v>1385</v>
      </c>
      <c r="S158" s="677" t="s">
        <v>1386</v>
      </c>
      <c r="T158" s="659" t="s">
        <v>731</v>
      </c>
      <c r="U158" s="678">
        <v>29202</v>
      </c>
      <c r="V158" s="659">
        <f ca="1">DATEDIF('41.8월마스터취합파일(8개지역)'!$U158,TODAY(),"Y")</f>
        <v>46</v>
      </c>
      <c r="W158" s="659" t="s">
        <v>1387</v>
      </c>
      <c r="X158" s="659" t="s">
        <v>778</v>
      </c>
      <c r="Y158" s="659" t="s">
        <v>792</v>
      </c>
      <c r="Z158" s="659" t="s">
        <v>676</v>
      </c>
      <c r="AA158" s="659" t="s">
        <v>676</v>
      </c>
      <c r="AB158" s="659" t="s">
        <v>1388</v>
      </c>
      <c r="AC158" s="659" t="s">
        <v>786</v>
      </c>
      <c r="AD158" s="659" t="s">
        <v>1389</v>
      </c>
      <c r="AE158" s="659" t="s">
        <v>779</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144</v>
      </c>
      <c r="D159" s="659" t="s">
        <v>1391</v>
      </c>
      <c r="E159" s="659">
        <f t="shared" si="4"/>
        <v>142</v>
      </c>
      <c r="F159" s="659" t="s">
        <v>680</v>
      </c>
      <c r="G159" s="659" t="s">
        <v>676</v>
      </c>
      <c r="H159" s="1008" t="s">
        <v>31</v>
      </c>
      <c r="I159" s="1082" t="s">
        <v>1009</v>
      </c>
      <c r="J159" s="1071" t="s">
        <v>1067</v>
      </c>
      <c r="K159" s="1077" t="s">
        <v>726</v>
      </c>
      <c r="L159" s="1012"/>
      <c r="M159" s="501" t="s">
        <v>727</v>
      </c>
      <c r="N159" s="677"/>
      <c r="O159" s="666"/>
      <c r="P159" s="666"/>
      <c r="Q159" s="1000" t="s">
        <v>766</v>
      </c>
      <c r="R159" s="501" t="s">
        <v>1392</v>
      </c>
      <c r="S159" s="677" t="s">
        <v>1393</v>
      </c>
      <c r="T159" s="659" t="s">
        <v>731</v>
      </c>
      <c r="U159" s="678">
        <v>33672</v>
      </c>
      <c r="V159" s="659">
        <f ca="1">DATEDIF('41.8월마스터취합파일(8개지역)'!$U159,TODAY(),"Y")</f>
        <v>33</v>
      </c>
      <c r="W159" s="659" t="s">
        <v>1394</v>
      </c>
      <c r="X159" s="659" t="s">
        <v>778</v>
      </c>
      <c r="Y159" s="659" t="s">
        <v>792</v>
      </c>
      <c r="Z159" s="659" t="s">
        <v>676</v>
      </c>
      <c r="AA159" s="659" t="s">
        <v>676</v>
      </c>
      <c r="AB159" s="659" t="s">
        <v>1395</v>
      </c>
      <c r="AC159" s="659" t="s">
        <v>786</v>
      </c>
      <c r="AD159" s="659" t="s">
        <v>1396</v>
      </c>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145</v>
      </c>
      <c r="D160" s="659" t="s">
        <v>1397</v>
      </c>
      <c r="E160" s="659">
        <f t="shared" si="4"/>
        <v>143</v>
      </c>
      <c r="F160" s="659" t="s">
        <v>680</v>
      </c>
      <c r="G160" s="659" t="s">
        <v>676</v>
      </c>
      <c r="H160" s="1008" t="s">
        <v>31</v>
      </c>
      <c r="I160" s="1082" t="s">
        <v>1009</v>
      </c>
      <c r="J160" s="1071" t="s">
        <v>1067</v>
      </c>
      <c r="K160" s="1077" t="s">
        <v>726</v>
      </c>
      <c r="L160" s="1012"/>
      <c r="M160" s="501" t="s">
        <v>727</v>
      </c>
      <c r="N160" s="677"/>
      <c r="O160" s="666"/>
      <c r="P160" s="666"/>
      <c r="Q160" s="1000" t="s">
        <v>729</v>
      </c>
      <c r="R160" s="501" t="s">
        <v>1398</v>
      </c>
      <c r="S160" s="677" t="s">
        <v>1399</v>
      </c>
      <c r="T160" s="659" t="s">
        <v>731</v>
      </c>
      <c r="U160" s="678">
        <v>30297</v>
      </c>
      <c r="V160" s="659">
        <f ca="1">DATEDIF('41.8월마스터취합파일(8개지역)'!$U160,TODAY(),"Y")</f>
        <v>43</v>
      </c>
      <c r="W160" s="659" t="s">
        <v>1400</v>
      </c>
      <c r="X160" s="659" t="s">
        <v>778</v>
      </c>
      <c r="Y160" s="659" t="s">
        <v>792</v>
      </c>
      <c r="Z160" s="659" t="s">
        <v>676</v>
      </c>
      <c r="AA160" s="659" t="s">
        <v>676</v>
      </c>
      <c r="AB160" s="659" t="s">
        <v>1401</v>
      </c>
      <c r="AC160" s="659" t="s">
        <v>786</v>
      </c>
      <c r="AD160" s="659" t="s">
        <v>1402</v>
      </c>
      <c r="AE160" s="659" t="s">
        <v>1053</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146</v>
      </c>
      <c r="D161" s="659" t="s">
        <v>1404</v>
      </c>
      <c r="E161" s="659">
        <f t="shared" si="4"/>
        <v>144</v>
      </c>
      <c r="F161" s="659" t="s">
        <v>680</v>
      </c>
      <c r="G161" s="659" t="s">
        <v>676</v>
      </c>
      <c r="H161" s="1008" t="s">
        <v>31</v>
      </c>
      <c r="I161" s="1082" t="s">
        <v>1009</v>
      </c>
      <c r="J161" s="1071" t="s">
        <v>1067</v>
      </c>
      <c r="K161" s="1077" t="s">
        <v>726</v>
      </c>
      <c r="L161" s="1012"/>
      <c r="M161" s="504" t="s">
        <v>727</v>
      </c>
      <c r="N161" s="677"/>
      <c r="O161" s="666"/>
      <c r="P161" s="666"/>
      <c r="Q161" s="1000" t="s">
        <v>729</v>
      </c>
      <c r="R161" s="504" t="s">
        <v>1405</v>
      </c>
      <c r="S161" s="677" t="s">
        <v>1406</v>
      </c>
      <c r="T161" s="659" t="s">
        <v>731</v>
      </c>
      <c r="U161" s="678">
        <v>30831</v>
      </c>
      <c r="V161" s="659">
        <f ca="1">DATEDIF('41.8월마스터취합파일(8개지역)'!$U161,TODAY(),"Y")</f>
        <v>41</v>
      </c>
      <c r="W161" s="659" t="s">
        <v>1407</v>
      </c>
      <c r="X161" s="659" t="s">
        <v>778</v>
      </c>
      <c r="Y161" s="659" t="s">
        <v>792</v>
      </c>
      <c r="Z161" s="659" t="s">
        <v>676</v>
      </c>
      <c r="AA161" s="659" t="s">
        <v>676</v>
      </c>
      <c r="AB161" s="659" t="s">
        <v>1070</v>
      </c>
      <c r="AC161" s="659" t="s">
        <v>786</v>
      </c>
      <c r="AD161" s="659"/>
      <c r="AE161" s="659" t="s">
        <v>1053</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147</v>
      </c>
      <c r="D162" s="659" t="s">
        <v>1408</v>
      </c>
      <c r="E162" s="659">
        <f t="shared" si="4"/>
        <v>145</v>
      </c>
      <c r="F162" s="659" t="s">
        <v>1055</v>
      </c>
      <c r="G162" s="659" t="s">
        <v>676</v>
      </c>
      <c r="H162" s="1008" t="s">
        <v>31</v>
      </c>
      <c r="I162" s="1082" t="s">
        <v>1009</v>
      </c>
      <c r="J162" s="1071" t="s">
        <v>1408</v>
      </c>
      <c r="K162" s="1096" t="s">
        <v>1409</v>
      </c>
      <c r="L162" s="1097"/>
      <c r="M162" s="514" t="s">
        <v>765</v>
      </c>
      <c r="N162" s="677"/>
      <c r="O162" s="666" t="s">
        <v>197</v>
      </c>
      <c r="P162" s="666"/>
      <c r="Q162" s="1000" t="s">
        <v>799</v>
      </c>
      <c r="R162" s="493" t="s">
        <v>1410</v>
      </c>
      <c r="S162" s="677" t="s">
        <v>1411</v>
      </c>
      <c r="T162" s="659" t="s">
        <v>801</v>
      </c>
      <c r="U162" s="678">
        <v>29411</v>
      </c>
      <c r="V162" s="659">
        <f ca="1">DATEDIF('41.8월마스터취합파일(8개지역)'!$U162,TODAY(),"Y")</f>
        <v>45</v>
      </c>
      <c r="W162" s="659" t="s">
        <v>1412</v>
      </c>
      <c r="X162" s="659" t="s">
        <v>733</v>
      </c>
      <c r="Y162" s="659" t="s">
        <v>734</v>
      </c>
      <c r="Z162" s="659" t="s">
        <v>676</v>
      </c>
      <c r="AA162" s="659" t="s">
        <v>1059</v>
      </c>
      <c r="AB162" s="659" t="s">
        <v>1066</v>
      </c>
      <c r="AC162" s="659"/>
      <c r="AD162" s="659"/>
      <c r="AE162" s="659"/>
      <c r="AF162" s="992"/>
      <c r="AG162" s="992" t="s">
        <v>1055</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148</v>
      </c>
      <c r="D163" s="659" t="s">
        <v>1409</v>
      </c>
      <c r="E163" s="659">
        <f t="shared" si="4"/>
        <v>146</v>
      </c>
      <c r="F163" s="659" t="s">
        <v>680</v>
      </c>
      <c r="G163" s="659" t="s">
        <v>676</v>
      </c>
      <c r="H163" s="1008" t="s">
        <v>31</v>
      </c>
      <c r="I163" s="1082" t="s">
        <v>1009</v>
      </c>
      <c r="J163" s="1071" t="s">
        <v>1408</v>
      </c>
      <c r="K163" s="1096" t="s">
        <v>1409</v>
      </c>
      <c r="L163" s="1012"/>
      <c r="M163" s="501" t="s">
        <v>765</v>
      </c>
      <c r="N163" s="677"/>
      <c r="O163" s="666" t="s">
        <v>84</v>
      </c>
      <c r="P163" s="666"/>
      <c r="Q163" s="1000" t="s">
        <v>799</v>
      </c>
      <c r="R163" s="501" t="s">
        <v>1413</v>
      </c>
      <c r="S163" s="677" t="s">
        <v>1414</v>
      </c>
      <c r="T163" s="659" t="s">
        <v>801</v>
      </c>
      <c r="U163" s="678">
        <v>29346</v>
      </c>
      <c r="V163" s="659">
        <f ca="1">DATEDIF('41.8월마스터취합파일(8개지역)'!$U163,TODAY(),"Y")</f>
        <v>45</v>
      </c>
      <c r="W163" s="659" t="s">
        <v>1415</v>
      </c>
      <c r="X163" s="1075" t="s">
        <v>733</v>
      </c>
      <c r="Y163" s="1075" t="s">
        <v>734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149</v>
      </c>
      <c r="D164" s="659" t="s">
        <v>1452</v>
      </c>
      <c r="E164" s="659">
        <f t="shared" si="4"/>
        <v>147</v>
      </c>
      <c r="F164" s="659" t="s">
        <v>680</v>
      </c>
      <c r="G164" s="659" t="s">
        <v>676</v>
      </c>
      <c r="H164" s="1008" t="s">
        <v>31</v>
      </c>
      <c r="I164" s="1082" t="s">
        <v>1009</v>
      </c>
      <c r="J164" s="1071" t="s">
        <v>1408</v>
      </c>
      <c r="K164" s="1096" t="s">
        <v>1409</v>
      </c>
      <c r="L164" s="1012"/>
      <c r="M164" s="501" t="s">
        <v>765</v>
      </c>
      <c r="N164" s="677"/>
      <c r="O164" s="666"/>
      <c r="P164" s="666"/>
      <c r="Q164" s="1000" t="s">
        <v>799</v>
      </c>
      <c r="R164" s="501" t="s">
        <v>1453</v>
      </c>
      <c r="S164" s="677" t="s">
        <v>1454</v>
      </c>
      <c r="T164" s="659" t="s">
        <v>801</v>
      </c>
      <c r="U164" s="678">
        <v>37018</v>
      </c>
      <c r="V164" s="659">
        <f ca="1">DATEDIF('41.8월마스터취합파일(8개지역)'!$U164,TODAY(),"Y")</f>
        <v>24</v>
      </c>
      <c r="W164" s="659" t="s">
        <v>1455</v>
      </c>
      <c r="X164" s="659" t="s">
        <v>778</v>
      </c>
      <c r="Y164" s="659" t="s">
        <v>784</v>
      </c>
      <c r="Z164" s="659" t="s">
        <v>676</v>
      </c>
      <c r="AA164" s="659" t="s">
        <v>676</v>
      </c>
      <c r="AB164" s="659" t="s">
        <v>1319</v>
      </c>
      <c r="AC164" s="659"/>
      <c r="AD164" s="659"/>
      <c r="AE164" s="659" t="s">
        <v>1053</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150</v>
      </c>
      <c r="D165" s="659" t="s">
        <v>1416</v>
      </c>
      <c r="E165" s="659">
        <f t="shared" si="4"/>
        <v>148</v>
      </c>
      <c r="F165" s="659" t="s">
        <v>1055</v>
      </c>
      <c r="G165" s="659" t="s">
        <v>676</v>
      </c>
      <c r="H165" s="1008" t="s">
        <v>31</v>
      </c>
      <c r="I165" s="1082" t="s">
        <v>1009</v>
      </c>
      <c r="J165" s="1071" t="s">
        <v>1408</v>
      </c>
      <c r="K165" s="1096" t="s">
        <v>1409</v>
      </c>
      <c r="L165" s="1012"/>
      <c r="M165" s="501" t="s">
        <v>765</v>
      </c>
      <c r="N165" s="677"/>
      <c r="O165" s="666"/>
      <c r="P165" s="666"/>
      <c r="Q165" s="1000" t="s">
        <v>799</v>
      </c>
      <c r="R165" s="501" t="s">
        <v>1417</v>
      </c>
      <c r="S165" s="677" t="s">
        <v>1418</v>
      </c>
      <c r="T165" s="659" t="s">
        <v>801</v>
      </c>
      <c r="U165" s="678">
        <v>28450</v>
      </c>
      <c r="V165" s="659">
        <f ca="1">DATEDIF('41.8월마스터취합파일(8개지역)'!$U165,TODAY(),"Y")</f>
        <v>48</v>
      </c>
      <c r="W165" s="659" t="s">
        <v>1419</v>
      </c>
      <c r="X165" s="659" t="s">
        <v>778</v>
      </c>
      <c r="Y165" s="659" t="s">
        <v>784</v>
      </c>
      <c r="Z165" s="659" t="s">
        <v>676</v>
      </c>
      <c r="AA165" s="659" t="s">
        <v>1059</v>
      </c>
      <c r="AB165" s="659" t="s">
        <v>1066</v>
      </c>
      <c r="AC165" s="659"/>
      <c r="AD165" s="659"/>
      <c r="AE165" s="659" t="s">
        <v>771</v>
      </c>
      <c r="AF165" s="992"/>
      <c r="AG165" s="992" t="s">
        <v>1055</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151</v>
      </c>
      <c r="D166" s="659" t="s">
        <v>1428</v>
      </c>
      <c r="E166" s="659">
        <f t="shared" si="4"/>
        <v>149</v>
      </c>
      <c r="F166" s="659" t="s">
        <v>680</v>
      </c>
      <c r="G166" s="659" t="s">
        <v>676</v>
      </c>
      <c r="H166" s="1008" t="s">
        <v>31</v>
      </c>
      <c r="I166" s="1082" t="s">
        <v>1009</v>
      </c>
      <c r="J166" s="1071" t="s">
        <v>1408</v>
      </c>
      <c r="K166" s="1096" t="s">
        <v>1409</v>
      </c>
      <c r="L166" s="1012"/>
      <c r="M166" s="501" t="s">
        <v>765</v>
      </c>
      <c r="N166" s="677"/>
      <c r="O166" s="666"/>
      <c r="P166" s="666"/>
      <c r="Q166" s="1000" t="s">
        <v>799</v>
      </c>
      <c r="R166" s="501" t="s">
        <v>1429</v>
      </c>
      <c r="S166" s="677" t="s">
        <v>1430</v>
      </c>
      <c r="T166" s="659" t="s">
        <v>801</v>
      </c>
      <c r="U166" s="678">
        <v>31343</v>
      </c>
      <c r="V166" s="659">
        <f ca="1">DATEDIF('41.8월마스터취합파일(8개지역)'!$U166,TODAY(),"Y")</f>
        <v>40</v>
      </c>
      <c r="W166" s="659" t="s">
        <v>1431</v>
      </c>
      <c r="X166" s="659" t="s">
        <v>778</v>
      </c>
      <c r="Y166" s="659" t="s">
        <v>784</v>
      </c>
      <c r="Z166" s="659" t="s">
        <v>676</v>
      </c>
      <c r="AA166" s="659" t="s">
        <v>676</v>
      </c>
      <c r="AB166" s="659"/>
      <c r="AC166" s="659"/>
      <c r="AD166" s="659"/>
      <c r="AE166" s="659" t="s">
        <v>779</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152</v>
      </c>
      <c r="D167" s="659" t="s">
        <v>1447</v>
      </c>
      <c r="E167" s="659">
        <f t="shared" si="4"/>
        <v>150</v>
      </c>
      <c r="F167" s="659" t="s">
        <v>680</v>
      </c>
      <c r="G167" s="659" t="s">
        <v>676</v>
      </c>
      <c r="H167" s="1008" t="s">
        <v>31</v>
      </c>
      <c r="I167" s="1082" t="s">
        <v>1009</v>
      </c>
      <c r="J167" s="1071" t="s">
        <v>1408</v>
      </c>
      <c r="K167" s="1096" t="s">
        <v>1409</v>
      </c>
      <c r="L167" s="1012"/>
      <c r="M167" s="501" t="s">
        <v>765</v>
      </c>
      <c r="N167" s="677"/>
      <c r="O167" s="666"/>
      <c r="P167" s="666"/>
      <c r="Q167" s="1000" t="s">
        <v>799</v>
      </c>
      <c r="R167" s="501" t="s">
        <v>1448</v>
      </c>
      <c r="S167" s="677" t="s">
        <v>1449</v>
      </c>
      <c r="T167" s="659" t="s">
        <v>801</v>
      </c>
      <c r="U167" s="678">
        <v>33133</v>
      </c>
      <c r="V167" s="659">
        <f ca="1">DATEDIF('41.8월마스터취합파일(8개지역)'!$U167,TODAY(),"Y")</f>
        <v>35</v>
      </c>
      <c r="W167" s="659" t="s">
        <v>1450</v>
      </c>
      <c r="X167" s="659" t="s">
        <v>778</v>
      </c>
      <c r="Y167" s="1075" t="s">
        <v>734</v>
      </c>
      <c r="Z167" s="659" t="s">
        <v>676</v>
      </c>
      <c r="AA167" s="659" t="s">
        <v>676</v>
      </c>
      <c r="AB167" s="659" t="s">
        <v>1451</v>
      </c>
      <c r="AC167" s="659"/>
      <c r="AD167" s="659"/>
      <c r="AE167" s="659" t="s">
        <v>779</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153</v>
      </c>
      <c r="D168" s="659" t="s">
        <v>1573</v>
      </c>
      <c r="E168" s="659">
        <f t="shared" si="4"/>
        <v>151</v>
      </c>
      <c r="F168" s="659" t="s">
        <v>680</v>
      </c>
      <c r="G168" s="659" t="s">
        <v>676</v>
      </c>
      <c r="H168" s="1008" t="s">
        <v>31</v>
      </c>
      <c r="I168" s="1082" t="s">
        <v>1009</v>
      </c>
      <c r="J168" s="1096" t="s">
        <v>1408</v>
      </c>
      <c r="K168" s="1096" t="s">
        <v>1409</v>
      </c>
      <c r="L168" s="1012"/>
      <c r="M168" s="501" t="s">
        <v>765</v>
      </c>
      <c r="N168" s="677"/>
      <c r="O168" s="666"/>
      <c r="P168" s="666"/>
      <c r="Q168" s="1000" t="s">
        <v>799</v>
      </c>
      <c r="R168" s="502" t="s">
        <v>1574</v>
      </c>
      <c r="S168" s="677" t="s">
        <v>1575</v>
      </c>
      <c r="T168" s="659" t="s">
        <v>801</v>
      </c>
      <c r="U168" s="678">
        <v>32089</v>
      </c>
      <c r="V168" s="659">
        <f ca="1">DATEDIF('41.8월마스터취합파일(8개지역)'!$U168,TODAY(),"Y")</f>
        <v>38</v>
      </c>
      <c r="W168" s="659" t="s">
        <v>1576</v>
      </c>
      <c r="X168" s="659" t="s">
        <v>778</v>
      </c>
      <c r="Y168" s="659" t="s">
        <v>792</v>
      </c>
      <c r="Z168" s="659" t="s">
        <v>676</v>
      </c>
      <c r="AA168" s="659" t="s">
        <v>676</v>
      </c>
      <c r="AB168" s="659" t="s">
        <v>1577</v>
      </c>
      <c r="AC168" s="659" t="s">
        <v>786</v>
      </c>
      <c r="AD168" s="659" t="s">
        <v>787</v>
      </c>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154</v>
      </c>
      <c r="D169" s="659" t="s">
        <v>1425</v>
      </c>
      <c r="E169" s="659">
        <f t="shared" si="4"/>
        <v>152</v>
      </c>
      <c r="F169" s="659" t="s">
        <v>680</v>
      </c>
      <c r="G169" s="659" t="s">
        <v>676</v>
      </c>
      <c r="H169" s="1008" t="s">
        <v>31</v>
      </c>
      <c r="I169" s="1082" t="s">
        <v>1009</v>
      </c>
      <c r="J169" s="1096" t="s">
        <v>1408</v>
      </c>
      <c r="K169" s="1096" t="s">
        <v>1409</v>
      </c>
      <c r="L169" s="1012"/>
      <c r="M169" s="501" t="s">
        <v>765</v>
      </c>
      <c r="N169" s="677"/>
      <c r="O169" s="1098" t="s">
        <v>197</v>
      </c>
      <c r="P169" s="666"/>
      <c r="Q169" s="1000" t="s">
        <v>799</v>
      </c>
      <c r="R169" s="519" t="s">
        <v>289</v>
      </c>
      <c r="S169" s="677" t="s">
        <v>1426</v>
      </c>
      <c r="T169" s="659" t="s">
        <v>801</v>
      </c>
      <c r="U169" s="678">
        <v>30593</v>
      </c>
      <c r="V169" s="659">
        <f ca="1">DATEDIF('41.8월마스터취합파일(8개지역)'!$U169,TODAY(),"Y")</f>
        <v>42</v>
      </c>
      <c r="W169" s="659" t="s">
        <v>1427</v>
      </c>
      <c r="X169" s="1087" t="s">
        <v>733</v>
      </c>
      <c r="Y169" s="1075" t="s">
        <v>734</v>
      </c>
      <c r="Z169" s="659" t="s">
        <v>676</v>
      </c>
      <c r="AA169" s="659" t="s">
        <v>676</v>
      </c>
      <c r="AB169" s="659"/>
      <c r="AC169" s="659"/>
      <c r="AD169" s="659"/>
      <c r="AE169" s="659" t="s">
        <v>779</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155</v>
      </c>
      <c r="D170" s="659" t="s">
        <v>1420</v>
      </c>
      <c r="E170" s="659">
        <f t="shared" si="4"/>
        <v>153</v>
      </c>
      <c r="F170" s="659" t="s">
        <v>680</v>
      </c>
      <c r="G170" s="659" t="s">
        <v>676</v>
      </c>
      <c r="H170" s="1008" t="s">
        <v>31</v>
      </c>
      <c r="I170" s="1082" t="s">
        <v>1009</v>
      </c>
      <c r="J170" s="1096" t="s">
        <v>1408</v>
      </c>
      <c r="K170" s="1096" t="s">
        <v>1409</v>
      </c>
      <c r="L170" s="1012"/>
      <c r="M170" s="501" t="s">
        <v>765</v>
      </c>
      <c r="N170" s="677"/>
      <c r="O170" s="666"/>
      <c r="P170" s="666"/>
      <c r="Q170" s="1000" t="s">
        <v>799</v>
      </c>
      <c r="R170" s="501" t="s">
        <v>1421</v>
      </c>
      <c r="S170" s="677" t="s">
        <v>1422</v>
      </c>
      <c r="T170" s="659" t="s">
        <v>801</v>
      </c>
      <c r="U170" s="678">
        <v>28228</v>
      </c>
      <c r="V170" s="659">
        <f ca="1">DATEDIF('41.8월마스터취합파일(8개지역)'!$U170,TODAY(),"Y")</f>
        <v>48</v>
      </c>
      <c r="W170" s="659" t="s">
        <v>1423</v>
      </c>
      <c r="X170" s="659" t="s">
        <v>778</v>
      </c>
      <c r="Y170" s="1075" t="s">
        <v>734</v>
      </c>
      <c r="Z170" s="659" t="s">
        <v>676</v>
      </c>
      <c r="AA170" s="659" t="s">
        <v>676</v>
      </c>
      <c r="AB170" s="659" t="s">
        <v>1424</v>
      </c>
      <c r="AC170" s="659"/>
      <c r="AD170" s="659"/>
      <c r="AE170" s="659" t="s">
        <v>779</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156</v>
      </c>
      <c r="D171" s="659" t="s">
        <v>1432</v>
      </c>
      <c r="E171" s="659">
        <f t="shared" si="4"/>
        <v>154</v>
      </c>
      <c r="F171" s="659" t="s">
        <v>680</v>
      </c>
      <c r="G171" s="659" t="s">
        <v>676</v>
      </c>
      <c r="H171" s="1008" t="s">
        <v>31</v>
      </c>
      <c r="I171" s="1082" t="s">
        <v>1009</v>
      </c>
      <c r="J171" s="1096" t="s">
        <v>1408</v>
      </c>
      <c r="K171" s="1096" t="s">
        <v>1409</v>
      </c>
      <c r="L171" s="1012"/>
      <c r="M171" s="501" t="s">
        <v>765</v>
      </c>
      <c r="N171" s="677"/>
      <c r="O171" s="666"/>
      <c r="P171" s="666"/>
      <c r="Q171" s="1000" t="s">
        <v>799</v>
      </c>
      <c r="R171" s="501" t="s">
        <v>1433</v>
      </c>
      <c r="S171" s="677" t="s">
        <v>1434</v>
      </c>
      <c r="T171" s="659" t="s">
        <v>801</v>
      </c>
      <c r="U171" s="678">
        <v>22389</v>
      </c>
      <c r="V171" s="659">
        <f ca="1">DATEDIF('41.8월마스터취합파일(8개지역)'!$U171,TODAY(),"Y")</f>
        <v>64</v>
      </c>
      <c r="W171" s="659" t="s">
        <v>1435</v>
      </c>
      <c r="X171" s="659" t="s">
        <v>778</v>
      </c>
      <c r="Y171" s="659" t="s">
        <v>792</v>
      </c>
      <c r="Z171" s="659" t="s">
        <v>676</v>
      </c>
      <c r="AA171" s="659" t="s">
        <v>676</v>
      </c>
      <c r="AB171" s="659" t="s">
        <v>1436</v>
      </c>
      <c r="AC171" s="659"/>
      <c r="AD171" s="659"/>
      <c r="AE171" s="659" t="s">
        <v>771</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157</v>
      </c>
      <c r="D172" s="659" t="s">
        <v>1437</v>
      </c>
      <c r="E172" s="659">
        <f t="shared" si="4"/>
        <v>155</v>
      </c>
      <c r="F172" s="659" t="s">
        <v>680</v>
      </c>
      <c r="G172" s="659" t="s">
        <v>676</v>
      </c>
      <c r="H172" s="1008" t="s">
        <v>31</v>
      </c>
      <c r="I172" s="1082" t="s">
        <v>1009</v>
      </c>
      <c r="J172" s="1096" t="s">
        <v>1408</v>
      </c>
      <c r="K172" s="1096" t="s">
        <v>1409</v>
      </c>
      <c r="L172" s="1012"/>
      <c r="M172" s="501" t="s">
        <v>765</v>
      </c>
      <c r="N172" s="677"/>
      <c r="O172" s="666"/>
      <c r="P172" s="666"/>
      <c r="Q172" s="1000" t="s">
        <v>799</v>
      </c>
      <c r="R172" s="501" t="s">
        <v>1439</v>
      </c>
      <c r="S172" s="677" t="s">
        <v>1440</v>
      </c>
      <c r="T172" s="659" t="s">
        <v>801</v>
      </c>
      <c r="U172" s="678">
        <v>31414</v>
      </c>
      <c r="V172" s="659">
        <f ca="1">DATEDIF('41.8월마스터취합파일(8개지역)'!$U172,TODAY(),"Y")</f>
        <v>40</v>
      </c>
      <c r="W172" s="659" t="s">
        <v>1441</v>
      </c>
      <c r="X172" s="1087" t="s">
        <v>733</v>
      </c>
      <c r="Y172" s="1075" t="s">
        <v>734</v>
      </c>
      <c r="Z172" s="659" t="s">
        <v>676</v>
      </c>
      <c r="AA172" s="659" t="s">
        <v>676</v>
      </c>
      <c r="AB172" s="659" t="s">
        <v>1442</v>
      </c>
      <c r="AC172" s="659"/>
      <c r="AD172" s="659"/>
      <c r="AE172" s="659" t="s">
        <v>771</v>
      </c>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158</v>
      </c>
      <c r="D173" s="659" t="s">
        <v>1443</v>
      </c>
      <c r="E173" s="659">
        <f t="shared" si="4"/>
        <v>156</v>
      </c>
      <c r="F173" s="659" t="s">
        <v>680</v>
      </c>
      <c r="G173" s="659" t="s">
        <v>676</v>
      </c>
      <c r="H173" s="1008" t="s">
        <v>31</v>
      </c>
      <c r="I173" s="1082" t="s">
        <v>1009</v>
      </c>
      <c r="J173" s="1096" t="s">
        <v>1408</v>
      </c>
      <c r="K173" s="1096" t="s">
        <v>1409</v>
      </c>
      <c r="L173" s="1012"/>
      <c r="M173" s="501" t="s">
        <v>765</v>
      </c>
      <c r="N173" s="677"/>
      <c r="O173" s="666"/>
      <c r="P173" s="666"/>
      <c r="Q173" s="1000" t="s">
        <v>799</v>
      </c>
      <c r="R173" s="501" t="s">
        <v>1444</v>
      </c>
      <c r="S173" s="677" t="s">
        <v>1445</v>
      </c>
      <c r="T173" s="659" t="s">
        <v>801</v>
      </c>
      <c r="U173" s="678">
        <v>23081</v>
      </c>
      <c r="V173" s="659">
        <f ca="1">DATEDIF('41.8월마스터취합파일(8개지역)'!$U173,TODAY(),"Y")</f>
        <v>62</v>
      </c>
      <c r="W173" s="659" t="s">
        <v>1446</v>
      </c>
      <c r="X173" s="659" t="s">
        <v>778</v>
      </c>
      <c r="Y173" s="659" t="s">
        <v>784</v>
      </c>
      <c r="Z173" s="659" t="s">
        <v>676</v>
      </c>
      <c r="AA173" s="659" t="s">
        <v>676</v>
      </c>
      <c r="AB173" s="659"/>
      <c r="AC173" s="659"/>
      <c r="AD173" s="659"/>
      <c r="AE173" s="659" t="s">
        <v>779</v>
      </c>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159</v>
      </c>
      <c r="D174" s="659" t="s">
        <v>1548</v>
      </c>
      <c r="E174" s="659">
        <f t="shared" si="4"/>
        <v>157</v>
      </c>
      <c r="F174" s="659" t="s">
        <v>680</v>
      </c>
      <c r="G174" s="659" t="s">
        <v>676</v>
      </c>
      <c r="H174" s="1008" t="s">
        <v>31</v>
      </c>
      <c r="I174" s="1082" t="s">
        <v>1009</v>
      </c>
      <c r="J174" s="1096" t="s">
        <v>1408</v>
      </c>
      <c r="K174" s="1096" t="s">
        <v>1409</v>
      </c>
      <c r="L174" s="1012"/>
      <c r="M174" s="501" t="s">
        <v>765</v>
      </c>
      <c r="N174" s="677"/>
      <c r="O174" s="666"/>
      <c r="P174" s="666"/>
      <c r="Q174" s="1000" t="s">
        <v>799</v>
      </c>
      <c r="R174" s="504" t="s">
        <v>1549</v>
      </c>
      <c r="S174" s="677" t="s">
        <v>1550</v>
      </c>
      <c r="T174" s="659" t="s">
        <v>801</v>
      </c>
      <c r="U174" s="678">
        <v>32134</v>
      </c>
      <c r="V174" s="659">
        <f ca="1">DATEDIF('41.8월마스터취합파일(8개지역)'!$U174,TODAY(),"Y")</f>
        <v>38</v>
      </c>
      <c r="W174" s="659" t="s">
        <v>1551</v>
      </c>
      <c r="X174" s="659" t="s">
        <v>778</v>
      </c>
      <c r="Y174" s="659" t="s">
        <v>792</v>
      </c>
      <c r="Z174" s="659" t="s">
        <v>676</v>
      </c>
      <c r="AA174" s="659" t="s">
        <v>676</v>
      </c>
      <c r="AB174" s="659"/>
      <c r="AC174" s="659" t="s">
        <v>786</v>
      </c>
      <c r="AD174" s="659" t="s">
        <v>787</v>
      </c>
      <c r="AE174" s="659" t="s">
        <v>779</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160</v>
      </c>
      <c r="D175" s="659" t="s">
        <v>1456</v>
      </c>
      <c r="E175" s="659">
        <f t="shared" si="4"/>
        <v>158</v>
      </c>
      <c r="F175" s="659" t="s">
        <v>680</v>
      </c>
      <c r="G175" s="659" t="s">
        <v>676</v>
      </c>
      <c r="H175" s="1008" t="s">
        <v>31</v>
      </c>
      <c r="I175" s="1082" t="s">
        <v>1009</v>
      </c>
      <c r="J175" s="1071" t="s">
        <v>1456</v>
      </c>
      <c r="K175" s="1071" t="s">
        <v>1457</v>
      </c>
      <c r="L175" s="1012"/>
      <c r="M175" s="493" t="s">
        <v>841</v>
      </c>
      <c r="N175" s="677"/>
      <c r="O175" s="666" t="s">
        <v>197</v>
      </c>
      <c r="P175" s="666"/>
      <c r="Q175" s="1000" t="s">
        <v>799</v>
      </c>
      <c r="R175" s="493" t="s">
        <v>1458</v>
      </c>
      <c r="S175" s="677" t="s">
        <v>1459</v>
      </c>
      <c r="T175" s="659" t="s">
        <v>801</v>
      </c>
      <c r="U175" s="678">
        <v>31138</v>
      </c>
      <c r="V175" s="659">
        <f ca="1">DATEDIF('41.8월마스터취합파일(8개지역)'!$U175,TODAY(),"Y")</f>
        <v>40</v>
      </c>
      <c r="W175" s="659" t="s">
        <v>1460</v>
      </c>
      <c r="X175" s="1087" t="s">
        <v>733</v>
      </c>
      <c r="Y175" s="1075" t="s">
        <v>734</v>
      </c>
      <c r="Z175" s="659" t="s">
        <v>676</v>
      </c>
      <c r="AA175" s="659" t="s">
        <v>676</v>
      </c>
      <c r="AB175" s="659" t="s">
        <v>1105</v>
      </c>
      <c r="AC175" s="659"/>
      <c r="AD175" s="659"/>
      <c r="AE175" s="659" t="s">
        <v>1053</v>
      </c>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161</v>
      </c>
      <c r="D176" s="659" t="s">
        <v>1457</v>
      </c>
      <c r="E176" s="659">
        <f t="shared" si="4"/>
        <v>159</v>
      </c>
      <c r="F176" s="659" t="s">
        <v>680</v>
      </c>
      <c r="G176" s="659" t="s">
        <v>676</v>
      </c>
      <c r="H176" s="1008" t="s">
        <v>31</v>
      </c>
      <c r="I176" s="1082" t="s">
        <v>1009</v>
      </c>
      <c r="J176" s="1071" t="s">
        <v>1456</v>
      </c>
      <c r="K176" s="1071" t="s">
        <v>1457</v>
      </c>
      <c r="L176" s="1012"/>
      <c r="M176" s="501" t="s">
        <v>841</v>
      </c>
      <c r="N176" s="677"/>
      <c r="O176" s="666" t="s">
        <v>84</v>
      </c>
      <c r="P176" s="666"/>
      <c r="Q176" s="1000" t="s">
        <v>799</v>
      </c>
      <c r="R176" s="501" t="s">
        <v>1461</v>
      </c>
      <c r="S176" s="677" t="s">
        <v>1462</v>
      </c>
      <c r="T176" s="659" t="s">
        <v>801</v>
      </c>
      <c r="U176" s="678">
        <v>31817</v>
      </c>
      <c r="V176" s="659">
        <f ca="1">DATEDIF('41.8월마스터취합파일(8개지역)'!$U176,TODAY(),"Y")</f>
        <v>38</v>
      </c>
      <c r="W176" s="659" t="s">
        <v>1463</v>
      </c>
      <c r="X176" s="659" t="s">
        <v>778</v>
      </c>
      <c r="Y176" s="1075" t="s">
        <v>734</v>
      </c>
      <c r="Z176" s="659" t="s">
        <v>676</v>
      </c>
      <c r="AA176" s="659" t="s">
        <v>676</v>
      </c>
      <c r="AB176" s="659" t="s">
        <v>1464</v>
      </c>
      <c r="AC176" s="659"/>
      <c r="AD176" s="659"/>
      <c r="AE176" s="659" t="s">
        <v>1053</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162</v>
      </c>
      <c r="D177" s="659" t="s">
        <v>1469</v>
      </c>
      <c r="E177" s="659">
        <f t="shared" si="4"/>
        <v>160</v>
      </c>
      <c r="F177" s="659" t="s">
        <v>680</v>
      </c>
      <c r="G177" s="659" t="s">
        <v>676</v>
      </c>
      <c r="H177" s="1008" t="s">
        <v>31</v>
      </c>
      <c r="I177" s="1082" t="s">
        <v>1009</v>
      </c>
      <c r="J177" s="1071" t="s">
        <v>1456</v>
      </c>
      <c r="K177" s="1071" t="s">
        <v>1457</v>
      </c>
      <c r="L177" s="1012"/>
      <c r="M177" s="501" t="s">
        <v>841</v>
      </c>
      <c r="N177" s="677"/>
      <c r="O177" s="666" t="s">
        <v>197</v>
      </c>
      <c r="P177" s="666"/>
      <c r="Q177" s="1000" t="s">
        <v>799</v>
      </c>
      <c r="R177" s="501" t="s">
        <v>245</v>
      </c>
      <c r="S177" s="677" t="s">
        <v>1470</v>
      </c>
      <c r="T177" s="659" t="s">
        <v>801</v>
      </c>
      <c r="U177" s="678">
        <v>22549</v>
      </c>
      <c r="V177" s="659">
        <f ca="1">DATEDIF('41.8월마스터취합파일(8개지역)'!$U177,TODAY(),"Y")</f>
        <v>64</v>
      </c>
      <c r="W177" s="659" t="s">
        <v>1471</v>
      </c>
      <c r="X177" s="1075" t="s">
        <v>733</v>
      </c>
      <c r="Y177" s="1075" t="s">
        <v>734</v>
      </c>
      <c r="Z177" s="659" t="s">
        <v>676</v>
      </c>
      <c r="AA177" s="659" t="s">
        <v>676</v>
      </c>
      <c r="AB177" s="659" t="s">
        <v>1472</v>
      </c>
      <c r="AC177" s="659"/>
      <c r="AD177" s="659"/>
      <c r="AE177" s="659" t="s">
        <v>1053</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456"/>
      <c r="C178" s="659">
        <v>163</v>
      </c>
      <c r="D178" s="659" t="s">
        <v>1465</v>
      </c>
      <c r="E178" s="659">
        <f t="shared" si="4"/>
        <v>161</v>
      </c>
      <c r="F178" s="659" t="s">
        <v>680</v>
      </c>
      <c r="G178" s="659" t="s">
        <v>676</v>
      </c>
      <c r="H178" s="1008" t="s">
        <v>31</v>
      </c>
      <c r="I178" s="1082" t="s">
        <v>1009</v>
      </c>
      <c r="J178" s="1071" t="s">
        <v>1456</v>
      </c>
      <c r="K178" s="1071" t="s">
        <v>1457</v>
      </c>
      <c r="L178" s="1012"/>
      <c r="M178" s="501" t="s">
        <v>841</v>
      </c>
      <c r="N178" s="677"/>
      <c r="O178" s="666"/>
      <c r="P178" s="666"/>
      <c r="Q178" s="1000" t="s">
        <v>799</v>
      </c>
      <c r="R178" s="501" t="s">
        <v>266</v>
      </c>
      <c r="S178" s="677" t="s">
        <v>1466</v>
      </c>
      <c r="T178" s="659" t="s">
        <v>801</v>
      </c>
      <c r="U178" s="678">
        <v>20588</v>
      </c>
      <c r="V178" s="659">
        <f ca="1">DATEDIF('41.8월마스터취합파일(8개지역)'!$U178,TODAY(),"Y")</f>
        <v>69</v>
      </c>
      <c r="W178" s="659" t="s">
        <v>1467</v>
      </c>
      <c r="X178" s="659" t="s">
        <v>778</v>
      </c>
      <c r="Y178" s="659" t="s">
        <v>792</v>
      </c>
      <c r="Z178" s="659" t="s">
        <v>676</v>
      </c>
      <c r="AA178" s="659" t="s">
        <v>676</v>
      </c>
      <c r="AB178" s="659" t="s">
        <v>1468</v>
      </c>
      <c r="AC178" s="659"/>
      <c r="AD178" s="659"/>
      <c r="AE178" s="659" t="s">
        <v>1053</v>
      </c>
      <c r="AF178" s="992"/>
      <c r="AG178" s="992" t="s">
        <v>680</v>
      </c>
      <c r="AH178" s="500"/>
      <c r="AI178" s="500"/>
      <c r="AJ178" s="500"/>
      <c r="AK178" s="500"/>
      <c r="AL178" s="500"/>
      <c r="AM178" s="500"/>
      <c r="AN178" s="500"/>
      <c r="AO178" s="500"/>
      <c r="AP178" s="500"/>
      <c r="AQ178" s="500"/>
      <c r="AR178" s="500"/>
      <c r="AS178" s="500"/>
      <c r="AT178" s="500"/>
      <c r="AU178" s="500"/>
      <c r="AV178" s="500"/>
      <c r="AW178" s="500"/>
      <c r="AX178" s="500"/>
      <c r="AY178" s="500"/>
    </row>
    <row r="179" spans="1:51" ht="16.5" customHeight="1">
      <c r="A179" s="457"/>
      <c r="B179" s="456"/>
      <c r="C179" s="659">
        <v>164</v>
      </c>
      <c r="D179" s="659" t="s">
        <v>1473</v>
      </c>
      <c r="E179" s="659">
        <f t="shared" si="4"/>
        <v>162</v>
      </c>
      <c r="F179" s="659" t="s">
        <v>680</v>
      </c>
      <c r="G179" s="659" t="s">
        <v>676</v>
      </c>
      <c r="H179" s="1008" t="s">
        <v>31</v>
      </c>
      <c r="I179" s="1082" t="s">
        <v>1009</v>
      </c>
      <c r="J179" s="1071" t="s">
        <v>1456</v>
      </c>
      <c r="K179" s="1071" t="s">
        <v>1457</v>
      </c>
      <c r="L179" s="1012"/>
      <c r="M179" s="501" t="s">
        <v>841</v>
      </c>
      <c r="N179" s="677"/>
      <c r="O179" s="666"/>
      <c r="P179" s="666"/>
      <c r="Q179" s="1000" t="s">
        <v>799</v>
      </c>
      <c r="R179" s="501" t="s">
        <v>1474</v>
      </c>
      <c r="S179" s="677" t="s">
        <v>1475</v>
      </c>
      <c r="T179" s="659" t="s">
        <v>801</v>
      </c>
      <c r="U179" s="678">
        <v>26557</v>
      </c>
      <c r="V179" s="659">
        <f ca="1">DATEDIF('41.8월마스터취합파일(8개지역)'!$U179,TODAY(),"Y")</f>
        <v>53</v>
      </c>
      <c r="W179" s="659" t="s">
        <v>1476</v>
      </c>
      <c r="X179" s="659" t="s">
        <v>778</v>
      </c>
      <c r="Y179" s="659" t="s">
        <v>784</v>
      </c>
      <c r="Z179" s="659" t="s">
        <v>676</v>
      </c>
      <c r="AA179" s="659" t="s">
        <v>676</v>
      </c>
      <c r="AB179" s="659" t="s">
        <v>1477</v>
      </c>
      <c r="AC179" s="659"/>
      <c r="AD179" s="659"/>
      <c r="AE179" s="659" t="s">
        <v>1053</v>
      </c>
      <c r="AF179" s="992"/>
      <c r="AG179" s="992" t="s">
        <v>680</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456"/>
      <c r="C180" s="659">
        <v>165</v>
      </c>
      <c r="D180" s="659" t="s">
        <v>1478</v>
      </c>
      <c r="E180" s="659">
        <f t="shared" si="4"/>
        <v>163</v>
      </c>
      <c r="F180" s="659" t="s">
        <v>680</v>
      </c>
      <c r="G180" s="659" t="s">
        <v>676</v>
      </c>
      <c r="H180" s="1008" t="s">
        <v>31</v>
      </c>
      <c r="I180" s="1082" t="s">
        <v>1009</v>
      </c>
      <c r="J180" s="1071" t="s">
        <v>1456</v>
      </c>
      <c r="K180" s="1071" t="s">
        <v>1457</v>
      </c>
      <c r="L180" s="1012"/>
      <c r="M180" s="501" t="s">
        <v>841</v>
      </c>
      <c r="N180" s="677"/>
      <c r="O180" s="666"/>
      <c r="P180" s="666"/>
      <c r="Q180" s="1000" t="s">
        <v>799</v>
      </c>
      <c r="R180" s="501" t="s">
        <v>1479</v>
      </c>
      <c r="S180" s="677" t="s">
        <v>1480</v>
      </c>
      <c r="T180" s="659" t="s">
        <v>801</v>
      </c>
      <c r="U180" s="678">
        <v>28649</v>
      </c>
      <c r="V180" s="659">
        <f ca="1">DATEDIF('41.8월마스터취합파일(8개지역)'!$U180,TODAY(),"Y")</f>
        <v>47</v>
      </c>
      <c r="W180" s="659" t="s">
        <v>1481</v>
      </c>
      <c r="X180" s="1075" t="s">
        <v>733</v>
      </c>
      <c r="Y180" s="1075" t="s">
        <v>734</v>
      </c>
      <c r="Z180" s="659" t="s">
        <v>676</v>
      </c>
      <c r="AA180" s="659" t="s">
        <v>676</v>
      </c>
      <c r="AB180" s="659" t="s">
        <v>1482</v>
      </c>
      <c r="AC180" s="659"/>
      <c r="AD180" s="659"/>
      <c r="AE180" s="659" t="s">
        <v>1053</v>
      </c>
      <c r="AF180" s="992"/>
      <c r="AG180" s="992" t="s">
        <v>680</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456"/>
      <c r="C181" s="659">
        <v>166</v>
      </c>
      <c r="D181" s="659" t="s">
        <v>1483</v>
      </c>
      <c r="E181" s="659">
        <f t="shared" si="4"/>
        <v>164</v>
      </c>
      <c r="F181" s="659" t="s">
        <v>680</v>
      </c>
      <c r="G181" s="659" t="s">
        <v>676</v>
      </c>
      <c r="H181" s="1008" t="s">
        <v>31</v>
      </c>
      <c r="I181" s="1082" t="s">
        <v>1009</v>
      </c>
      <c r="J181" s="1071" t="s">
        <v>1456</v>
      </c>
      <c r="K181" s="1071" t="s">
        <v>1457</v>
      </c>
      <c r="L181" s="1012"/>
      <c r="M181" s="502" t="s">
        <v>841</v>
      </c>
      <c r="N181" s="677"/>
      <c r="O181" s="666"/>
      <c r="P181" s="666"/>
      <c r="Q181" s="1000" t="s">
        <v>799</v>
      </c>
      <c r="R181" s="502" t="s">
        <v>1484</v>
      </c>
      <c r="S181" s="677" t="s">
        <v>1485</v>
      </c>
      <c r="T181" s="659" t="s">
        <v>801</v>
      </c>
      <c r="U181" s="678">
        <v>29485</v>
      </c>
      <c r="V181" s="659">
        <f ca="1">DATEDIF('41.8월마스터취합파일(8개지역)'!$U181,TODAY(),"Y")</f>
        <v>45</v>
      </c>
      <c r="W181" s="659" t="s">
        <v>1486</v>
      </c>
      <c r="X181" s="659" t="s">
        <v>778</v>
      </c>
      <c r="Y181" s="659" t="s">
        <v>784</v>
      </c>
      <c r="Z181" s="659" t="s">
        <v>676</v>
      </c>
      <c r="AA181" s="659" t="s">
        <v>676</v>
      </c>
      <c r="AB181" s="659" t="s">
        <v>1110</v>
      </c>
      <c r="AC181" s="659"/>
      <c r="AD181" s="659"/>
      <c r="AE181" s="659" t="s">
        <v>1053</v>
      </c>
      <c r="AF181" s="992"/>
      <c r="AG181" s="992" t="s">
        <v>680</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456"/>
      <c r="C182" s="659">
        <v>167</v>
      </c>
      <c r="D182" s="659" t="s">
        <v>3727</v>
      </c>
      <c r="E182" s="659">
        <f t="shared" si="4"/>
        <v>165</v>
      </c>
      <c r="F182" s="659" t="s">
        <v>680</v>
      </c>
      <c r="G182" s="659" t="s">
        <v>676</v>
      </c>
      <c r="H182" s="1008" t="s">
        <v>31</v>
      </c>
      <c r="I182" s="1082" t="s">
        <v>1009</v>
      </c>
      <c r="J182" s="1071" t="s">
        <v>1456</v>
      </c>
      <c r="K182" s="1071" t="s">
        <v>1457</v>
      </c>
      <c r="L182" s="1012"/>
      <c r="M182" s="502" t="s">
        <v>841</v>
      </c>
      <c r="N182" s="677"/>
      <c r="O182" s="666"/>
      <c r="P182" s="666"/>
      <c r="Q182" s="1000" t="s">
        <v>799</v>
      </c>
      <c r="R182" s="579" t="s">
        <v>1488</v>
      </c>
      <c r="S182" s="677" t="s">
        <v>1489</v>
      </c>
      <c r="T182" s="659" t="s">
        <v>801</v>
      </c>
      <c r="U182" s="678">
        <v>30235</v>
      </c>
      <c r="V182" s="659">
        <f ca="1">DATEDIF('41.8월마스터취합파일(8개지역)'!$U182,TODAY(),"Y")</f>
        <v>43</v>
      </c>
      <c r="W182" s="1099" t="s">
        <v>1490</v>
      </c>
      <c r="X182" s="659" t="s">
        <v>778</v>
      </c>
      <c r="Y182" s="659"/>
      <c r="Z182" s="659" t="s">
        <v>676</v>
      </c>
      <c r="AA182" s="659" t="s">
        <v>676</v>
      </c>
      <c r="AB182" s="659" t="s">
        <v>1491</v>
      </c>
      <c r="AC182" s="659"/>
      <c r="AD182" s="659"/>
      <c r="AE182" s="659"/>
      <c r="AF182" s="992"/>
      <c r="AG182" s="992" t="s">
        <v>680</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456"/>
      <c r="C183" s="659">
        <v>168</v>
      </c>
      <c r="D183" s="659" t="s">
        <v>1009</v>
      </c>
      <c r="E183" s="659">
        <f t="shared" si="4"/>
        <v>166</v>
      </c>
      <c r="F183" s="659" t="s">
        <v>680</v>
      </c>
      <c r="G183" s="659" t="s">
        <v>764</v>
      </c>
      <c r="H183" s="1008" t="s">
        <v>31</v>
      </c>
      <c r="I183" s="1082" t="s">
        <v>1009</v>
      </c>
      <c r="J183" s="1082" t="s">
        <v>1009</v>
      </c>
      <c r="K183" s="1071" t="s">
        <v>1314</v>
      </c>
      <c r="L183" s="1073" t="s">
        <v>726</v>
      </c>
      <c r="M183" s="493" t="s">
        <v>909</v>
      </c>
      <c r="N183" s="677"/>
      <c r="O183" s="666" t="s">
        <v>192</v>
      </c>
      <c r="P183" s="666" t="s">
        <v>69</v>
      </c>
      <c r="Q183" s="1000" t="s">
        <v>766</v>
      </c>
      <c r="R183" s="502" t="s">
        <v>31</v>
      </c>
      <c r="S183" s="677" t="s">
        <v>1010</v>
      </c>
      <c r="T183" s="659" t="s">
        <v>801</v>
      </c>
      <c r="U183" s="678">
        <v>33065</v>
      </c>
      <c r="V183" s="659">
        <f ca="1">DATEDIF('41.8월마스터취합파일(8개지역)'!$U183,TODAY(),"Y")</f>
        <v>35</v>
      </c>
      <c r="W183" s="659" t="s">
        <v>1011</v>
      </c>
      <c r="X183" s="659" t="s">
        <v>769</v>
      </c>
      <c r="Y183" s="659" t="s">
        <v>734</v>
      </c>
      <c r="Z183" s="659" t="s">
        <v>676</v>
      </c>
      <c r="AA183" s="659" t="s">
        <v>736</v>
      </c>
      <c r="AB183" s="659" t="s">
        <v>737</v>
      </c>
      <c r="AC183" s="659"/>
      <c r="AD183" s="659"/>
      <c r="AE183" s="659"/>
      <c r="AF183" s="992"/>
      <c r="AG183" s="992" t="s">
        <v>680</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456"/>
      <c r="C184" s="659">
        <v>169</v>
      </c>
      <c r="D184" s="659" t="s">
        <v>1314</v>
      </c>
      <c r="E184" s="659">
        <f t="shared" si="4"/>
        <v>167</v>
      </c>
      <c r="F184" s="659" t="s">
        <v>680</v>
      </c>
      <c r="G184" s="659" t="s">
        <v>676</v>
      </c>
      <c r="H184" s="1008" t="s">
        <v>31</v>
      </c>
      <c r="I184" s="1082" t="s">
        <v>1009</v>
      </c>
      <c r="J184" s="1082" t="s">
        <v>1009</v>
      </c>
      <c r="K184" s="1071" t="s">
        <v>1314</v>
      </c>
      <c r="L184" s="1012"/>
      <c r="M184" s="501" t="s">
        <v>909</v>
      </c>
      <c r="N184" s="677"/>
      <c r="O184" s="666" t="s">
        <v>84</v>
      </c>
      <c r="P184" s="666"/>
      <c r="Q184" s="1000" t="s">
        <v>766</v>
      </c>
      <c r="R184" s="501" t="s">
        <v>1316</v>
      </c>
      <c r="S184" s="677" t="s">
        <v>1317</v>
      </c>
      <c r="T184" s="659" t="s">
        <v>801</v>
      </c>
      <c r="U184" s="678">
        <v>37601</v>
      </c>
      <c r="V184" s="659">
        <f ca="1">DATEDIF('41.8월마스터취합파일(8개지역)'!$U184,TODAY(),"Y")</f>
        <v>23</v>
      </c>
      <c r="W184" s="659" t="s">
        <v>1318</v>
      </c>
      <c r="X184" s="1084" t="s">
        <v>769</v>
      </c>
      <c r="Y184" s="1075" t="s">
        <v>734</v>
      </c>
      <c r="Z184" s="659" t="s">
        <v>676</v>
      </c>
      <c r="AA184" s="659" t="s">
        <v>676</v>
      </c>
      <c r="AB184" s="659" t="s">
        <v>1319</v>
      </c>
      <c r="AC184" s="659"/>
      <c r="AD184" s="659"/>
      <c r="AE184" s="659" t="s">
        <v>771</v>
      </c>
      <c r="AF184" s="992"/>
      <c r="AG184" s="992" t="s">
        <v>680</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456"/>
      <c r="C185" s="659">
        <v>170</v>
      </c>
      <c r="D185" s="659" t="s">
        <v>1320</v>
      </c>
      <c r="E185" s="659">
        <f t="shared" si="4"/>
        <v>168</v>
      </c>
      <c r="F185" s="659" t="s">
        <v>680</v>
      </c>
      <c r="G185" s="659" t="s">
        <v>676</v>
      </c>
      <c r="H185" s="1008" t="s">
        <v>31</v>
      </c>
      <c r="I185" s="1082" t="s">
        <v>1009</v>
      </c>
      <c r="J185" s="1082" t="s">
        <v>1009</v>
      </c>
      <c r="K185" s="1071" t="s">
        <v>1314</v>
      </c>
      <c r="L185" s="1072"/>
      <c r="M185" s="501" t="s">
        <v>909</v>
      </c>
      <c r="N185" s="677"/>
      <c r="O185" s="1100"/>
      <c r="P185" s="666"/>
      <c r="Q185" s="1000" t="s">
        <v>766</v>
      </c>
      <c r="R185" s="519" t="s">
        <v>243</v>
      </c>
      <c r="S185" s="677" t="s">
        <v>1321</v>
      </c>
      <c r="T185" s="659" t="s">
        <v>801</v>
      </c>
      <c r="U185" s="678">
        <v>37601</v>
      </c>
      <c r="V185" s="659">
        <f ca="1">DATEDIF('41.8월마스터취합파일(8개지역)'!$U185,TODAY(),"Y")</f>
        <v>23</v>
      </c>
      <c r="W185" s="659" t="s">
        <v>1322</v>
      </c>
      <c r="X185" s="659" t="s">
        <v>769</v>
      </c>
      <c r="Y185" s="659" t="s">
        <v>734</v>
      </c>
      <c r="Z185" s="659" t="s">
        <v>676</v>
      </c>
      <c r="AA185" s="659" t="s">
        <v>676</v>
      </c>
      <c r="AB185" s="659" t="s">
        <v>1323</v>
      </c>
      <c r="AC185" s="659"/>
      <c r="AD185" s="659"/>
      <c r="AE185" s="659"/>
      <c r="AF185" s="992"/>
      <c r="AG185" s="992" t="s">
        <v>680</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456"/>
      <c r="C186" s="659">
        <v>171</v>
      </c>
      <c r="D186" s="659" t="s">
        <v>1324</v>
      </c>
      <c r="E186" s="659">
        <f t="shared" si="4"/>
        <v>169</v>
      </c>
      <c r="F186" s="659" t="s">
        <v>680</v>
      </c>
      <c r="G186" s="659" t="s">
        <v>676</v>
      </c>
      <c r="H186" s="1008" t="s">
        <v>31</v>
      </c>
      <c r="I186" s="1082" t="s">
        <v>1009</v>
      </c>
      <c r="J186" s="1082" t="s">
        <v>1009</v>
      </c>
      <c r="K186" s="1071" t="s">
        <v>1314</v>
      </c>
      <c r="L186" s="1012"/>
      <c r="M186" s="501" t="s">
        <v>909</v>
      </c>
      <c r="N186" s="677"/>
      <c r="O186" s="666" t="s">
        <v>390</v>
      </c>
      <c r="P186" s="666" t="s">
        <v>69</v>
      </c>
      <c r="Q186" s="1000" t="s">
        <v>766</v>
      </c>
      <c r="R186" s="501" t="s">
        <v>380</v>
      </c>
      <c r="S186" s="677" t="s">
        <v>1325</v>
      </c>
      <c r="T186" s="659" t="s">
        <v>801</v>
      </c>
      <c r="U186" s="678">
        <v>36694</v>
      </c>
      <c r="V186" s="659">
        <f ca="1">DATEDIF('41.8월마스터취합파일(8개지역)'!$U186,TODAY(),"Y")</f>
        <v>25</v>
      </c>
      <c r="W186" s="659" t="s">
        <v>1326</v>
      </c>
      <c r="X186" s="1084" t="s">
        <v>769</v>
      </c>
      <c r="Y186" s="1075" t="s">
        <v>734</v>
      </c>
      <c r="Z186" s="659" t="s">
        <v>676</v>
      </c>
      <c r="AA186" s="659" t="s">
        <v>676</v>
      </c>
      <c r="AB186" s="659" t="s">
        <v>1327</v>
      </c>
      <c r="AC186" s="659"/>
      <c r="AD186" s="659"/>
      <c r="AE186" s="659" t="s">
        <v>771</v>
      </c>
      <c r="AF186" s="992"/>
      <c r="AG186" s="992" t="s">
        <v>680</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456"/>
      <c r="C187" s="659">
        <v>172</v>
      </c>
      <c r="D187" s="659" t="s">
        <v>1328</v>
      </c>
      <c r="E187" s="659">
        <f t="shared" si="4"/>
        <v>170</v>
      </c>
      <c r="F187" s="659" t="s">
        <v>680</v>
      </c>
      <c r="G187" s="659" t="s">
        <v>676</v>
      </c>
      <c r="H187" s="1008" t="s">
        <v>31</v>
      </c>
      <c r="I187" s="1082" t="s">
        <v>1009</v>
      </c>
      <c r="J187" s="1082" t="s">
        <v>1009</v>
      </c>
      <c r="K187" s="1071" t="s">
        <v>1314</v>
      </c>
      <c r="L187" s="1012"/>
      <c r="M187" s="504" t="s">
        <v>909</v>
      </c>
      <c r="N187" s="677"/>
      <c r="O187" s="666"/>
      <c r="P187" s="666"/>
      <c r="Q187" s="1000" t="s">
        <v>766</v>
      </c>
      <c r="R187" s="504" t="s">
        <v>1329</v>
      </c>
      <c r="S187" s="677" t="s">
        <v>1330</v>
      </c>
      <c r="T187" s="659" t="s">
        <v>731</v>
      </c>
      <c r="U187" s="678">
        <v>37703</v>
      </c>
      <c r="V187" s="659">
        <f ca="1">DATEDIF('41.8월마스터취합파일(8개지역)'!$U187,TODAY(),"Y")</f>
        <v>22</v>
      </c>
      <c r="W187" s="659" t="s">
        <v>1331</v>
      </c>
      <c r="X187" s="1084" t="s">
        <v>769</v>
      </c>
      <c r="Y187" s="1075" t="s">
        <v>734</v>
      </c>
      <c r="Z187" s="659" t="s">
        <v>676</v>
      </c>
      <c r="AA187" s="659" t="s">
        <v>676</v>
      </c>
      <c r="AB187" s="659"/>
      <c r="AC187" s="659"/>
      <c r="AD187" s="659"/>
      <c r="AE187" s="659" t="s">
        <v>779</v>
      </c>
      <c r="AF187" s="992"/>
      <c r="AG187" s="992" t="s">
        <v>680</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457"/>
      <c r="B188" s="1312">
        <v>1</v>
      </c>
      <c r="C188" s="659">
        <v>173</v>
      </c>
      <c r="D188" s="659" t="s">
        <v>996</v>
      </c>
      <c r="E188" s="659">
        <f t="shared" si="4"/>
        <v>170</v>
      </c>
      <c r="F188" s="659"/>
      <c r="G188" s="659" t="s">
        <v>1578</v>
      </c>
      <c r="H188" s="1008" t="s">
        <v>31</v>
      </c>
      <c r="I188" s="1082" t="s">
        <v>1009</v>
      </c>
      <c r="J188" s="1071" t="s">
        <v>996</v>
      </c>
      <c r="K188" s="1070" t="s">
        <v>2681</v>
      </c>
      <c r="L188" s="1091"/>
      <c r="M188" s="493" t="s">
        <v>727</v>
      </c>
      <c r="N188" s="677"/>
      <c r="O188" s="666" t="s">
        <v>197</v>
      </c>
      <c r="P188" s="666"/>
      <c r="Q188" s="1000"/>
      <c r="R188" s="493" t="s">
        <v>102</v>
      </c>
      <c r="S188" s="677" t="s">
        <v>997</v>
      </c>
      <c r="T188" s="659"/>
      <c r="U188" s="678"/>
      <c r="V188" s="659">
        <f ca="1">DATEDIF('41.8월마스터취합파일(8개지역)'!$U188,TODAY(),"Y")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457"/>
      <c r="B189" s="1313"/>
      <c r="C189" s="659">
        <v>174</v>
      </c>
      <c r="D189" s="659" t="s">
        <v>2037</v>
      </c>
      <c r="E189" s="659">
        <f t="shared" si="4"/>
        <v>171</v>
      </c>
      <c r="F189" s="659" t="s">
        <v>684</v>
      </c>
      <c r="G189" s="659" t="s">
        <v>1578</v>
      </c>
      <c r="H189" s="1008" t="s">
        <v>31</v>
      </c>
      <c r="I189" s="1082" t="s">
        <v>1009</v>
      </c>
      <c r="J189" s="1071" t="s">
        <v>996</v>
      </c>
      <c r="K189" s="1070" t="s">
        <v>2681</v>
      </c>
      <c r="L189" s="1086"/>
      <c r="M189" s="501" t="s">
        <v>727</v>
      </c>
      <c r="N189" s="677"/>
      <c r="O189" s="666"/>
      <c r="P189" s="666"/>
      <c r="Q189" s="1000" t="s">
        <v>799</v>
      </c>
      <c r="R189" s="501" t="s">
        <v>2038</v>
      </c>
      <c r="S189" s="677" t="s">
        <v>2039</v>
      </c>
      <c r="T189" s="659" t="s">
        <v>801</v>
      </c>
      <c r="U189" s="678">
        <v>30956</v>
      </c>
      <c r="V189" s="659">
        <f ca="1">DATEDIF('41.8월마스터취합파일(8개지역)'!$U189,TODAY(),"Y")</f>
        <v>41</v>
      </c>
      <c r="W189" s="659" t="s">
        <v>2040</v>
      </c>
      <c r="X189" s="659" t="s">
        <v>778</v>
      </c>
      <c r="Y189" s="659" t="s">
        <v>784</v>
      </c>
      <c r="Z189" s="659" t="s">
        <v>744</v>
      </c>
      <c r="AA189" s="659" t="s">
        <v>744</v>
      </c>
      <c r="AB189" s="659" t="s">
        <v>2041</v>
      </c>
      <c r="AC189" s="659"/>
      <c r="AD189" s="659"/>
      <c r="AE189" s="659" t="s">
        <v>891</v>
      </c>
      <c r="AF189" s="992"/>
      <c r="AG189" s="992" t="s">
        <v>688</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457"/>
      <c r="B190" s="1313"/>
      <c r="C190" s="659">
        <v>175</v>
      </c>
      <c r="D190" s="659" t="s">
        <v>3384</v>
      </c>
      <c r="E190" s="659">
        <f t="shared" si="4"/>
        <v>172</v>
      </c>
      <c r="F190" s="659" t="s">
        <v>688</v>
      </c>
      <c r="G190" s="659" t="s">
        <v>1578</v>
      </c>
      <c r="H190" s="1008" t="s">
        <v>31</v>
      </c>
      <c r="I190" s="1082" t="s">
        <v>1009</v>
      </c>
      <c r="J190" s="1071" t="s">
        <v>996</v>
      </c>
      <c r="K190" s="1070" t="s">
        <v>2681</v>
      </c>
      <c r="L190" s="1086"/>
      <c r="M190" s="501" t="s">
        <v>727</v>
      </c>
      <c r="N190" s="677"/>
      <c r="O190" s="666"/>
      <c r="P190" s="666"/>
      <c r="Q190" s="1000" t="s">
        <v>799</v>
      </c>
      <c r="R190" s="501" t="s">
        <v>3385</v>
      </c>
      <c r="S190" s="677" t="s">
        <v>3386</v>
      </c>
      <c r="T190" s="659" t="s">
        <v>801</v>
      </c>
      <c r="U190" s="678">
        <v>32839</v>
      </c>
      <c r="V190" s="659">
        <f ca="1">DATEDIF('41.8월마스터취합파일(8개지역)'!$U190,TODAY(),"Y")</f>
        <v>36</v>
      </c>
      <c r="W190" s="659" t="s">
        <v>3387</v>
      </c>
      <c r="X190" s="659" t="s">
        <v>778</v>
      </c>
      <c r="Y190" s="659" t="s">
        <v>792</v>
      </c>
      <c r="Z190" s="659" t="s">
        <v>1746</v>
      </c>
      <c r="AA190" s="659" t="s">
        <v>1131</v>
      </c>
      <c r="AB190" s="659" t="s">
        <v>3388</v>
      </c>
      <c r="AC190" s="659" t="s">
        <v>786</v>
      </c>
      <c r="AD190" s="659" t="s">
        <v>1817</v>
      </c>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457"/>
      <c r="B191" s="1313"/>
      <c r="C191" s="659">
        <v>176</v>
      </c>
      <c r="D191" s="659" t="s">
        <v>1562</v>
      </c>
      <c r="E191" s="659">
        <f t="shared" si="4"/>
        <v>173</v>
      </c>
      <c r="F191" s="659" t="s">
        <v>688</v>
      </c>
      <c r="G191" s="659" t="s">
        <v>1578</v>
      </c>
      <c r="H191" s="1008" t="s">
        <v>31</v>
      </c>
      <c r="I191" s="1082" t="s">
        <v>1009</v>
      </c>
      <c r="J191" s="1071" t="s">
        <v>996</v>
      </c>
      <c r="K191" s="1070" t="s">
        <v>2681</v>
      </c>
      <c r="L191" s="1086"/>
      <c r="M191" s="501" t="s">
        <v>727</v>
      </c>
      <c r="N191" s="677"/>
      <c r="O191" s="666"/>
      <c r="P191" s="666"/>
      <c r="Q191" s="1000" t="s">
        <v>799</v>
      </c>
      <c r="R191" s="501" t="s">
        <v>1563</v>
      </c>
      <c r="S191" s="677" t="s">
        <v>1564</v>
      </c>
      <c r="T191" s="659" t="s">
        <v>801</v>
      </c>
      <c r="U191" s="678">
        <v>33182</v>
      </c>
      <c r="V191" s="659">
        <f ca="1">DATEDIF('41.8월마스터취합파일(8개지역)'!$U191,TODAY(),"Y")</f>
        <v>35</v>
      </c>
      <c r="W191" s="659" t="s">
        <v>1565</v>
      </c>
      <c r="X191" s="659" t="s">
        <v>778</v>
      </c>
      <c r="Y191" s="659" t="s">
        <v>792</v>
      </c>
      <c r="Z191" s="659" t="s">
        <v>1131</v>
      </c>
      <c r="AA191" s="659" t="s">
        <v>1131</v>
      </c>
      <c r="AB191" s="659" t="s">
        <v>1566</v>
      </c>
      <c r="AC191" s="659" t="s">
        <v>786</v>
      </c>
      <c r="AD191" s="659" t="s">
        <v>1567</v>
      </c>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457"/>
      <c r="B192" s="1313"/>
      <c r="C192" s="659">
        <v>177</v>
      </c>
      <c r="D192" s="659" t="s">
        <v>3389</v>
      </c>
      <c r="E192" s="659">
        <f t="shared" si="4"/>
        <v>174</v>
      </c>
      <c r="F192" s="659" t="s">
        <v>688</v>
      </c>
      <c r="G192" s="659" t="s">
        <v>1578</v>
      </c>
      <c r="H192" s="1008" t="s">
        <v>31</v>
      </c>
      <c r="I192" s="1082" t="s">
        <v>1009</v>
      </c>
      <c r="J192" s="1071" t="s">
        <v>996</v>
      </c>
      <c r="K192" s="1070" t="s">
        <v>2681</v>
      </c>
      <c r="L192" s="1086"/>
      <c r="M192" s="501" t="s">
        <v>727</v>
      </c>
      <c r="N192" s="677"/>
      <c r="O192" s="666"/>
      <c r="P192" s="666"/>
      <c r="Q192" s="1000" t="s">
        <v>799</v>
      </c>
      <c r="R192" s="501" t="s">
        <v>3390</v>
      </c>
      <c r="S192" s="677" t="s">
        <v>3391</v>
      </c>
      <c r="T192" s="659" t="s">
        <v>801</v>
      </c>
      <c r="U192" s="678">
        <v>29323</v>
      </c>
      <c r="V192" s="659">
        <f ca="1">DATEDIF('41.8월마스터취합파일(8개지역)'!$U192,TODAY(),"Y")</f>
        <v>45</v>
      </c>
      <c r="W192" s="659" t="s">
        <v>3392</v>
      </c>
      <c r="X192" s="659" t="s">
        <v>778</v>
      </c>
      <c r="Y192" s="659" t="s">
        <v>792</v>
      </c>
      <c r="Z192" s="659" t="s">
        <v>744</v>
      </c>
      <c r="AA192" s="659" t="s">
        <v>2082</v>
      </c>
      <c r="AB192" s="659" t="s">
        <v>3393</v>
      </c>
      <c r="AC192" s="659" t="s">
        <v>786</v>
      </c>
      <c r="AD192" s="659" t="s">
        <v>2701</v>
      </c>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457"/>
      <c r="B193" s="1313"/>
      <c r="C193" s="659">
        <v>178</v>
      </c>
      <c r="D193" s="659" t="s">
        <v>1568</v>
      </c>
      <c r="E193" s="659">
        <f t="shared" si="4"/>
        <v>175</v>
      </c>
      <c r="F193" s="659" t="s">
        <v>870</v>
      </c>
      <c r="G193" s="659" t="s">
        <v>1578</v>
      </c>
      <c r="H193" s="1008" t="s">
        <v>31</v>
      </c>
      <c r="I193" s="1082" t="s">
        <v>1009</v>
      </c>
      <c r="J193" s="1071" t="s">
        <v>996</v>
      </c>
      <c r="K193" s="1070" t="s">
        <v>2681</v>
      </c>
      <c r="L193" s="1086"/>
      <c r="M193" s="501" t="s">
        <v>727</v>
      </c>
      <c r="N193" s="677"/>
      <c r="O193" s="666"/>
      <c r="P193" s="666"/>
      <c r="Q193" s="1000" t="s">
        <v>766</v>
      </c>
      <c r="R193" s="504" t="s">
        <v>1569</v>
      </c>
      <c r="S193" s="677" t="s">
        <v>1570</v>
      </c>
      <c r="T193" s="659" t="s">
        <v>801</v>
      </c>
      <c r="U193" s="678">
        <v>36632</v>
      </c>
      <c r="V193" s="659">
        <f ca="1">DATEDIF('41.8월마스터취합파일(8개지역)'!$U193,TODAY(),"Y")</f>
        <v>25</v>
      </c>
      <c r="W193" s="659" t="s">
        <v>1571</v>
      </c>
      <c r="X193" s="659" t="s">
        <v>778</v>
      </c>
      <c r="Y193" s="659" t="s">
        <v>792</v>
      </c>
      <c r="Z193" s="659" t="s">
        <v>740</v>
      </c>
      <c r="AA193" s="659" t="s">
        <v>740</v>
      </c>
      <c r="AB193" s="659" t="s">
        <v>1572</v>
      </c>
      <c r="AC193" s="659" t="s">
        <v>786</v>
      </c>
      <c r="AD193" s="659" t="s">
        <v>1224</v>
      </c>
      <c r="AE193" s="659" t="s">
        <v>891</v>
      </c>
      <c r="AF193" s="992" t="s">
        <v>1605</v>
      </c>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1023"/>
      <c r="B194" s="1312">
        <v>2</v>
      </c>
      <c r="C194" s="659">
        <v>179</v>
      </c>
      <c r="D194" s="659" t="s">
        <v>1332</v>
      </c>
      <c r="E194" s="659">
        <f t="shared" si="4"/>
        <v>175</v>
      </c>
      <c r="F194" s="659"/>
      <c r="G194" s="659" t="s">
        <v>1578</v>
      </c>
      <c r="H194" s="1008" t="s">
        <v>31</v>
      </c>
      <c r="I194" s="1082" t="s">
        <v>1009</v>
      </c>
      <c r="J194" s="1071" t="s">
        <v>1332</v>
      </c>
      <c r="K194" s="1071" t="s">
        <v>1615</v>
      </c>
      <c r="L194" s="1091"/>
      <c r="M194" s="493" t="s">
        <v>765</v>
      </c>
      <c r="N194" s="677"/>
      <c r="O194" s="666" t="s">
        <v>197</v>
      </c>
      <c r="P194" s="666"/>
      <c r="Q194" s="1000"/>
      <c r="R194" s="493" t="s">
        <v>308</v>
      </c>
      <c r="S194" s="677" t="s">
        <v>1334</v>
      </c>
      <c r="T194" s="659"/>
      <c r="U194" s="678"/>
      <c r="V194" s="659">
        <f ca="1">DATEDIF('41.8월마스터취합파일(8개지역)'!$U194,TODAY(),"Y")</f>
        <v>126</v>
      </c>
      <c r="W194" s="659"/>
      <c r="X194" s="659"/>
      <c r="Y194" s="659"/>
      <c r="Z194" s="659"/>
      <c r="AA194" s="659"/>
      <c r="AB194" s="659"/>
      <c r="AC194" s="659" t="s">
        <v>1012</v>
      </c>
      <c r="AD194" s="659"/>
      <c r="AE194" s="659"/>
      <c r="AF194" s="992"/>
      <c r="AG194" s="992"/>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598"/>
      <c r="B195" s="1313"/>
      <c r="C195" s="659">
        <v>180</v>
      </c>
      <c r="D195" s="659" t="s">
        <v>1615</v>
      </c>
      <c r="E195" s="659">
        <f t="shared" si="4"/>
        <v>176</v>
      </c>
      <c r="F195" s="659" t="s">
        <v>680</v>
      </c>
      <c r="G195" s="659" t="s">
        <v>1578</v>
      </c>
      <c r="H195" s="1008" t="s">
        <v>31</v>
      </c>
      <c r="I195" s="1082" t="s">
        <v>1009</v>
      </c>
      <c r="J195" s="1071" t="s">
        <v>1332</v>
      </c>
      <c r="K195" s="1071" t="s">
        <v>1615</v>
      </c>
      <c r="L195" s="1086"/>
      <c r="M195" s="501" t="s">
        <v>765</v>
      </c>
      <c r="N195" s="677"/>
      <c r="O195" s="666"/>
      <c r="P195" s="666" t="s">
        <v>84</v>
      </c>
      <c r="Q195" s="1000" t="s">
        <v>1617</v>
      </c>
      <c r="R195" s="501" t="s">
        <v>1618</v>
      </c>
      <c r="S195" s="677" t="s">
        <v>1619</v>
      </c>
      <c r="T195" s="659" t="s">
        <v>801</v>
      </c>
      <c r="U195" s="678">
        <v>39593</v>
      </c>
      <c r="V195" s="659">
        <f ca="1">DATEDIF('41.8월마스터취합파일(8개지역)'!$U195,TODAY(),"Y")</f>
        <v>17</v>
      </c>
      <c r="W195" s="659" t="s">
        <v>1620</v>
      </c>
      <c r="X195" s="659" t="s">
        <v>778</v>
      </c>
      <c r="Y195" s="1075" t="s">
        <v>734</v>
      </c>
      <c r="Z195" s="659" t="s">
        <v>1131</v>
      </c>
      <c r="AA195" s="659" t="s">
        <v>1131</v>
      </c>
      <c r="AB195" s="659"/>
      <c r="AC195" s="659"/>
      <c r="AD195" s="659"/>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598"/>
      <c r="B196" s="1313"/>
      <c r="C196" s="659">
        <v>181</v>
      </c>
      <c r="D196" s="659" t="s">
        <v>1621</v>
      </c>
      <c r="E196" s="659">
        <f t="shared" si="4"/>
        <v>177</v>
      </c>
      <c r="F196" s="659" t="s">
        <v>688</v>
      </c>
      <c r="G196" s="659" t="s">
        <v>1578</v>
      </c>
      <c r="H196" s="1008" t="s">
        <v>31</v>
      </c>
      <c r="I196" s="1082" t="s">
        <v>1009</v>
      </c>
      <c r="J196" s="1071" t="s">
        <v>1332</v>
      </c>
      <c r="K196" s="1071" t="s">
        <v>1615</v>
      </c>
      <c r="L196" s="1086"/>
      <c r="M196" s="501" t="s">
        <v>765</v>
      </c>
      <c r="N196" s="677"/>
      <c r="O196" s="666"/>
      <c r="P196" s="666"/>
      <c r="Q196" s="1000" t="s">
        <v>799</v>
      </c>
      <c r="R196" s="501" t="s">
        <v>1622</v>
      </c>
      <c r="S196" s="677" t="s">
        <v>1623</v>
      </c>
      <c r="T196" s="659" t="s">
        <v>801</v>
      </c>
      <c r="U196" s="678">
        <v>34308</v>
      </c>
      <c r="V196" s="659">
        <f ca="1">DATEDIF('41.8월마스터취합파일(8개지역)'!$U196,TODAY(),"Y")</f>
        <v>32</v>
      </c>
      <c r="W196" s="659" t="s">
        <v>1624</v>
      </c>
      <c r="X196" s="659" t="s">
        <v>778</v>
      </c>
      <c r="Y196" s="659" t="s">
        <v>792</v>
      </c>
      <c r="Z196" s="659" t="s">
        <v>676</v>
      </c>
      <c r="AA196" s="659" t="s">
        <v>676</v>
      </c>
      <c r="AB196" s="659" t="s">
        <v>1275</v>
      </c>
      <c r="AC196" s="659"/>
      <c r="AD196" s="659"/>
      <c r="AE196" s="659" t="s">
        <v>891</v>
      </c>
      <c r="AF196" s="992"/>
      <c r="AG196" s="992" t="s">
        <v>688</v>
      </c>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598"/>
      <c r="B197" s="1313"/>
      <c r="C197" s="659">
        <v>182</v>
      </c>
      <c r="D197" s="659" t="s">
        <v>1625</v>
      </c>
      <c r="E197" s="659">
        <f t="shared" si="4"/>
        <v>178</v>
      </c>
      <c r="F197" s="659" t="s">
        <v>688</v>
      </c>
      <c r="G197" s="659" t="s">
        <v>1578</v>
      </c>
      <c r="H197" s="1008" t="s">
        <v>31</v>
      </c>
      <c r="I197" s="1082" t="s">
        <v>1009</v>
      </c>
      <c r="J197" s="1071" t="s">
        <v>1332</v>
      </c>
      <c r="K197" s="1071" t="s">
        <v>1615</v>
      </c>
      <c r="L197" s="1086"/>
      <c r="M197" s="501" t="s">
        <v>765</v>
      </c>
      <c r="N197" s="677"/>
      <c r="O197" s="666"/>
      <c r="P197" s="666"/>
      <c r="Q197" s="1000" t="s">
        <v>766</v>
      </c>
      <c r="R197" s="501" t="s">
        <v>1626</v>
      </c>
      <c r="S197" s="677" t="s">
        <v>1627</v>
      </c>
      <c r="T197" s="659" t="s">
        <v>801</v>
      </c>
      <c r="U197" s="678">
        <v>36350</v>
      </c>
      <c r="V197" s="659">
        <f ca="1">DATEDIF('41.8월마스터취합파일(8개지역)'!$U197,TODAY(),"Y")</f>
        <v>26</v>
      </c>
      <c r="W197" s="659" t="s">
        <v>1628</v>
      </c>
      <c r="X197" s="659" t="s">
        <v>778</v>
      </c>
      <c r="Y197" s="659" t="s">
        <v>784</v>
      </c>
      <c r="Z197" s="659" t="s">
        <v>676</v>
      </c>
      <c r="AA197" s="659" t="s">
        <v>676</v>
      </c>
      <c r="AB197" s="659" t="s">
        <v>1629</v>
      </c>
      <c r="AC197" s="659"/>
      <c r="AD197" s="659"/>
      <c r="AE197" s="659" t="s">
        <v>891</v>
      </c>
      <c r="AF197" s="992"/>
      <c r="AG197" s="992" t="s">
        <v>688</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598"/>
      <c r="B198" s="1313"/>
      <c r="C198" s="659">
        <v>183</v>
      </c>
      <c r="D198" s="659" t="s">
        <v>1630</v>
      </c>
      <c r="E198" s="659">
        <f t="shared" si="4"/>
        <v>179</v>
      </c>
      <c r="F198" s="659" t="s">
        <v>688</v>
      </c>
      <c r="G198" s="659" t="s">
        <v>1578</v>
      </c>
      <c r="H198" s="1008" t="s">
        <v>31</v>
      </c>
      <c r="I198" s="1082" t="s">
        <v>1009</v>
      </c>
      <c r="J198" s="1071" t="s">
        <v>1332</v>
      </c>
      <c r="K198" s="1071" t="s">
        <v>1615</v>
      </c>
      <c r="L198" s="1086"/>
      <c r="M198" s="501" t="s">
        <v>765</v>
      </c>
      <c r="N198" s="677"/>
      <c r="O198" s="666"/>
      <c r="P198" s="666"/>
      <c r="Q198" s="1000" t="s">
        <v>766</v>
      </c>
      <c r="R198" s="501" t="s">
        <v>1631</v>
      </c>
      <c r="S198" s="677" t="s">
        <v>1632</v>
      </c>
      <c r="T198" s="659" t="s">
        <v>731</v>
      </c>
      <c r="U198" s="678">
        <v>36950</v>
      </c>
      <c r="V198" s="659">
        <f ca="1">DATEDIF('41.8월마스터취합파일(8개지역)'!$U198,TODAY(),"Y")</f>
        <v>24</v>
      </c>
      <c r="W198" s="659" t="s">
        <v>1633</v>
      </c>
      <c r="X198" s="659" t="s">
        <v>778</v>
      </c>
      <c r="Y198" s="659" t="s">
        <v>792</v>
      </c>
      <c r="Z198" s="659" t="s">
        <v>676</v>
      </c>
      <c r="AA198" s="659" t="s">
        <v>676</v>
      </c>
      <c r="AB198" s="659" t="s">
        <v>1634</v>
      </c>
      <c r="AC198" s="659"/>
      <c r="AD198" s="659"/>
      <c r="AE198" s="659" t="s">
        <v>891</v>
      </c>
      <c r="AF198" s="992"/>
      <c r="AG198" s="992" t="s">
        <v>688</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598"/>
      <c r="B199" s="1313"/>
      <c r="C199" s="659">
        <v>184</v>
      </c>
      <c r="D199" s="659" t="s">
        <v>1635</v>
      </c>
      <c r="E199" s="659">
        <f t="shared" si="4"/>
        <v>180</v>
      </c>
      <c r="F199" s="659" t="s">
        <v>688</v>
      </c>
      <c r="G199" s="659" t="s">
        <v>1578</v>
      </c>
      <c r="H199" s="1008" t="s">
        <v>31</v>
      </c>
      <c r="I199" s="1082" t="s">
        <v>1009</v>
      </c>
      <c r="J199" s="1071" t="s">
        <v>1332</v>
      </c>
      <c r="K199" s="1071" t="s">
        <v>1615</v>
      </c>
      <c r="L199" s="1086"/>
      <c r="M199" s="501" t="s">
        <v>765</v>
      </c>
      <c r="N199" s="677"/>
      <c r="O199" s="666"/>
      <c r="P199" s="666"/>
      <c r="Q199" s="1000" t="s">
        <v>766</v>
      </c>
      <c r="R199" s="501" t="s">
        <v>1636</v>
      </c>
      <c r="S199" s="677" t="s">
        <v>1637</v>
      </c>
      <c r="T199" s="659" t="s">
        <v>731</v>
      </c>
      <c r="U199" s="678">
        <v>37497</v>
      </c>
      <c r="V199" s="659">
        <f ca="1">DATEDIF('41.8월마스터취합파일(8개지역)'!$U199,TODAY(),"Y")</f>
        <v>23</v>
      </c>
      <c r="W199" s="659" t="s">
        <v>1638</v>
      </c>
      <c r="X199" s="659" t="s">
        <v>778</v>
      </c>
      <c r="Y199" s="659" t="s">
        <v>792</v>
      </c>
      <c r="Z199" s="659" t="s">
        <v>676</v>
      </c>
      <c r="AA199" s="659" t="s">
        <v>1059</v>
      </c>
      <c r="AB199" s="659" t="s">
        <v>1639</v>
      </c>
      <c r="AC199" s="659"/>
      <c r="AD199" s="659"/>
      <c r="AE199" s="659" t="s">
        <v>891</v>
      </c>
      <c r="AF199" s="992"/>
      <c r="AG199" s="992" t="s">
        <v>688</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598"/>
      <c r="B200" s="1313"/>
      <c r="C200" s="659">
        <v>185</v>
      </c>
      <c r="D200" s="659" t="s">
        <v>1655</v>
      </c>
      <c r="E200" s="659">
        <f t="shared" si="4"/>
        <v>181</v>
      </c>
      <c r="F200" s="659" t="s">
        <v>688</v>
      </c>
      <c r="G200" s="659" t="s">
        <v>1578</v>
      </c>
      <c r="H200" s="1008" t="s">
        <v>31</v>
      </c>
      <c r="I200" s="1082" t="s">
        <v>1009</v>
      </c>
      <c r="J200" s="1071" t="s">
        <v>1332</v>
      </c>
      <c r="K200" s="1071" t="s">
        <v>1615</v>
      </c>
      <c r="L200" s="1086"/>
      <c r="M200" s="501" t="s">
        <v>765</v>
      </c>
      <c r="N200" s="677"/>
      <c r="O200" s="666"/>
      <c r="P200" s="666"/>
      <c r="Q200" s="1000" t="s">
        <v>766</v>
      </c>
      <c r="R200" s="501" t="s">
        <v>1656</v>
      </c>
      <c r="S200" s="677" t="s">
        <v>1657</v>
      </c>
      <c r="T200" s="659" t="s">
        <v>801</v>
      </c>
      <c r="U200" s="678">
        <v>37693</v>
      </c>
      <c r="V200" s="659">
        <f ca="1">DATEDIF('41.8월마스터취합파일(8개지역)'!$U200,TODAY(),"Y")</f>
        <v>22</v>
      </c>
      <c r="W200" s="659" t="s">
        <v>1658</v>
      </c>
      <c r="X200" s="659" t="s">
        <v>778</v>
      </c>
      <c r="Y200" s="659" t="s">
        <v>792</v>
      </c>
      <c r="Z200" s="659" t="s">
        <v>676</v>
      </c>
      <c r="AA200" s="659" t="s">
        <v>1059</v>
      </c>
      <c r="AB200" s="659" t="s">
        <v>1126</v>
      </c>
      <c r="AC200" s="659" t="s">
        <v>786</v>
      </c>
      <c r="AD200" s="659" t="s">
        <v>1659</v>
      </c>
      <c r="AE200" s="659" t="s">
        <v>891</v>
      </c>
      <c r="AF200" s="992"/>
      <c r="AG200" s="992" t="s">
        <v>688</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604"/>
      <c r="B201" s="1314"/>
      <c r="C201" s="659">
        <v>186</v>
      </c>
      <c r="D201" s="659" t="s">
        <v>1660</v>
      </c>
      <c r="E201" s="659">
        <f t="shared" si="4"/>
        <v>182</v>
      </c>
      <c r="F201" s="659" t="s">
        <v>680</v>
      </c>
      <c r="G201" s="659" t="s">
        <v>1578</v>
      </c>
      <c r="H201" s="1008" t="s">
        <v>31</v>
      </c>
      <c r="I201" s="1082" t="s">
        <v>1009</v>
      </c>
      <c r="J201" s="1071" t="s">
        <v>1332</v>
      </c>
      <c r="K201" s="1071" t="s">
        <v>1615</v>
      </c>
      <c r="L201" s="1086"/>
      <c r="M201" s="501" t="s">
        <v>765</v>
      </c>
      <c r="N201" s="677"/>
      <c r="O201" s="666"/>
      <c r="P201" s="666"/>
      <c r="Q201" s="1000" t="s">
        <v>1617</v>
      </c>
      <c r="R201" s="504" t="s">
        <v>1661</v>
      </c>
      <c r="S201" s="677" t="s">
        <v>1662</v>
      </c>
      <c r="T201" s="659" t="s">
        <v>801</v>
      </c>
      <c r="U201" s="678">
        <v>39312</v>
      </c>
      <c r="V201" s="659">
        <f ca="1">DATEDIF('41.8월마스터취합파일(8개지역)'!$U201,TODAY(),"Y")</f>
        <v>18</v>
      </c>
      <c r="W201" s="659" t="s">
        <v>1663</v>
      </c>
      <c r="X201" s="659" t="s">
        <v>778</v>
      </c>
      <c r="Y201" s="659" t="s">
        <v>792</v>
      </c>
      <c r="Z201" s="659" t="s">
        <v>1508</v>
      </c>
      <c r="AA201" s="659" t="s">
        <v>1508</v>
      </c>
      <c r="AB201" s="659"/>
      <c r="AC201" s="659" t="s">
        <v>786</v>
      </c>
      <c r="AD201" s="659" t="s">
        <v>1664</v>
      </c>
      <c r="AE201" s="659" t="s">
        <v>891</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187</v>
      </c>
      <c r="D202" s="659" t="s">
        <v>1063</v>
      </c>
      <c r="E202" s="659">
        <f t="shared" si="4"/>
        <v>182</v>
      </c>
      <c r="F202" s="659"/>
      <c r="G202" s="659" t="s">
        <v>1578</v>
      </c>
      <c r="H202" s="1008" t="s">
        <v>31</v>
      </c>
      <c r="I202" s="1082" t="s">
        <v>1009</v>
      </c>
      <c r="J202" s="1071" t="s">
        <v>1063</v>
      </c>
      <c r="K202" s="1011" t="s">
        <v>726</v>
      </c>
      <c r="L202" s="1086"/>
      <c r="M202" s="493" t="s">
        <v>841</v>
      </c>
      <c r="N202" s="677"/>
      <c r="O202" s="666" t="s">
        <v>197</v>
      </c>
      <c r="P202" s="666"/>
      <c r="Q202" s="1000"/>
      <c r="R202" s="493" t="s">
        <v>199</v>
      </c>
      <c r="S202" s="677" t="s">
        <v>1064</v>
      </c>
      <c r="T202" s="659"/>
      <c r="U202" s="678"/>
      <c r="V202" s="659">
        <f ca="1">DATEDIF('41.8월마스터취합파일(8개지역)'!$U202,TODAY(),"Y")</f>
        <v>126</v>
      </c>
      <c r="W202" s="659"/>
      <c r="X202" s="659"/>
      <c r="Y202" s="659"/>
      <c r="Z202" s="659"/>
      <c r="AA202" s="659"/>
      <c r="AB202" s="659"/>
      <c r="AC202" s="659" t="s">
        <v>1012</v>
      </c>
      <c r="AD202" s="659"/>
      <c r="AE202" s="659"/>
      <c r="AF202" s="992"/>
      <c r="AG202" s="992"/>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188</v>
      </c>
      <c r="D203" s="659" t="s">
        <v>1501</v>
      </c>
      <c r="E203" s="659">
        <f t="shared" si="4"/>
        <v>183</v>
      </c>
      <c r="F203" s="659" t="s">
        <v>680</v>
      </c>
      <c r="G203" s="659" t="s">
        <v>1578</v>
      </c>
      <c r="H203" s="1008" t="s">
        <v>31</v>
      </c>
      <c r="I203" s="1082" t="s">
        <v>1009</v>
      </c>
      <c r="J203" s="1071" t="s">
        <v>1063</v>
      </c>
      <c r="K203" s="1011" t="s">
        <v>726</v>
      </c>
      <c r="L203" s="1091"/>
      <c r="M203" s="501" t="s">
        <v>841</v>
      </c>
      <c r="N203" s="677" t="s">
        <v>365</v>
      </c>
      <c r="O203" s="666"/>
      <c r="P203" s="666"/>
      <c r="Q203" s="1000" t="s">
        <v>850</v>
      </c>
      <c r="R203" s="501" t="s">
        <v>267</v>
      </c>
      <c r="S203" s="677" t="s">
        <v>1502</v>
      </c>
      <c r="T203" s="659" t="s">
        <v>801</v>
      </c>
      <c r="U203" s="678">
        <v>15134</v>
      </c>
      <c r="V203" s="659">
        <f ca="1">DATEDIF('41.8월마스터취합파일(8개지역)'!$U203,TODAY(),"Y")</f>
        <v>84</v>
      </c>
      <c r="W203" s="659" t="s">
        <v>1503</v>
      </c>
      <c r="X203" s="659" t="s">
        <v>778</v>
      </c>
      <c r="Y203" s="659" t="s">
        <v>792</v>
      </c>
      <c r="Z203" s="659" t="s">
        <v>676</v>
      </c>
      <c r="AA203" s="659" t="s">
        <v>676</v>
      </c>
      <c r="AB203" s="659" t="s">
        <v>1500</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189</v>
      </c>
      <c r="D204" s="659" t="s">
        <v>1492</v>
      </c>
      <c r="E204" s="659">
        <f t="shared" si="4"/>
        <v>184</v>
      </c>
      <c r="F204" s="659" t="s">
        <v>680</v>
      </c>
      <c r="G204" s="659" t="s">
        <v>1578</v>
      </c>
      <c r="H204" s="1008" t="s">
        <v>31</v>
      </c>
      <c r="I204" s="1082" t="s">
        <v>1009</v>
      </c>
      <c r="J204" s="1071" t="s">
        <v>1063</v>
      </c>
      <c r="K204" s="1011" t="s">
        <v>726</v>
      </c>
      <c r="L204" s="1073"/>
      <c r="M204" s="501" t="s">
        <v>841</v>
      </c>
      <c r="N204" s="677" t="s">
        <v>365</v>
      </c>
      <c r="O204" s="1185" t="s">
        <v>519</v>
      </c>
      <c r="P204" s="666"/>
      <c r="Q204" s="1000" t="s">
        <v>850</v>
      </c>
      <c r="R204" s="501" t="s">
        <v>220</v>
      </c>
      <c r="S204" s="677" t="s">
        <v>1494</v>
      </c>
      <c r="T204" s="659" t="s">
        <v>801</v>
      </c>
      <c r="U204" s="678">
        <v>18593</v>
      </c>
      <c r="V204" s="659">
        <f ca="1">DATEDIF('41.8월마스터취합파일(8개지역)'!$U204,TODAY(),"Y")</f>
        <v>75</v>
      </c>
      <c r="W204" s="659" t="s">
        <v>1495</v>
      </c>
      <c r="X204" s="659" t="s">
        <v>778</v>
      </c>
      <c r="Y204" s="659" t="s">
        <v>792</v>
      </c>
      <c r="Z204" s="659" t="s">
        <v>676</v>
      </c>
      <c r="AA204" s="659" t="s">
        <v>676</v>
      </c>
      <c r="AB204" s="659" t="s">
        <v>1496</v>
      </c>
      <c r="AC204" s="659"/>
      <c r="AD204" s="659"/>
      <c r="AE204" s="659" t="s">
        <v>874</v>
      </c>
      <c r="AF204" s="992"/>
      <c r="AG204" s="992" t="s">
        <v>680</v>
      </c>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190</v>
      </c>
      <c r="D205" s="659" t="s">
        <v>1504</v>
      </c>
      <c r="E205" s="659">
        <f t="shared" si="4"/>
        <v>185</v>
      </c>
      <c r="F205" s="659" t="s">
        <v>680</v>
      </c>
      <c r="G205" s="659" t="s">
        <v>1578</v>
      </c>
      <c r="H205" s="1008" t="s">
        <v>31</v>
      </c>
      <c r="I205" s="1082" t="s">
        <v>1009</v>
      </c>
      <c r="J205" s="1071" t="s">
        <v>1063</v>
      </c>
      <c r="K205" s="1011" t="s">
        <v>726</v>
      </c>
      <c r="L205" s="1073"/>
      <c r="M205" s="501" t="s">
        <v>841</v>
      </c>
      <c r="N205" s="677" t="s">
        <v>365</v>
      </c>
      <c r="O205" s="666"/>
      <c r="P205" s="666"/>
      <c r="Q205" s="1000" t="s">
        <v>799</v>
      </c>
      <c r="R205" s="501" t="s">
        <v>1505</v>
      </c>
      <c r="S205" s="677" t="s">
        <v>1506</v>
      </c>
      <c r="T205" s="659" t="s">
        <v>801</v>
      </c>
      <c r="U205" s="678">
        <v>20092</v>
      </c>
      <c r="V205" s="659">
        <f ca="1">DATEDIF('41.8월마스터취합파일(8개지역)'!$U205,TODAY(),"Y")</f>
        <v>71</v>
      </c>
      <c r="W205" s="659" t="s">
        <v>1507</v>
      </c>
      <c r="X205" s="659" t="s">
        <v>778</v>
      </c>
      <c r="Y205" s="659" t="s">
        <v>792</v>
      </c>
      <c r="Z205" s="659" t="s">
        <v>1508</v>
      </c>
      <c r="AA205" s="659" t="s">
        <v>1508</v>
      </c>
      <c r="AB205" s="659" t="s">
        <v>1509</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191</v>
      </c>
      <c r="D206" s="659" t="s">
        <v>1510</v>
      </c>
      <c r="E206" s="659">
        <f t="shared" si="4"/>
        <v>186</v>
      </c>
      <c r="F206" s="659" t="s">
        <v>680</v>
      </c>
      <c r="G206" s="659" t="s">
        <v>1578</v>
      </c>
      <c r="H206" s="1008" t="s">
        <v>31</v>
      </c>
      <c r="I206" s="1082" t="s">
        <v>1009</v>
      </c>
      <c r="J206" s="1071" t="s">
        <v>1063</v>
      </c>
      <c r="K206" s="1011" t="s">
        <v>726</v>
      </c>
      <c r="L206" s="1073"/>
      <c r="M206" s="501" t="s">
        <v>841</v>
      </c>
      <c r="N206" s="677" t="s">
        <v>365</v>
      </c>
      <c r="O206" s="666"/>
      <c r="P206" s="666"/>
      <c r="Q206" s="1000" t="s">
        <v>799</v>
      </c>
      <c r="R206" s="501" t="s">
        <v>310</v>
      </c>
      <c r="S206" s="677" t="s">
        <v>1511</v>
      </c>
      <c r="T206" s="659" t="s">
        <v>801</v>
      </c>
      <c r="U206" s="678">
        <v>20242</v>
      </c>
      <c r="V206" s="659">
        <f ca="1">DATEDIF('41.8월마스터취합파일(8개지역)'!$U206,TODAY(),"Y")</f>
        <v>70</v>
      </c>
      <c r="W206" s="659" t="s">
        <v>1512</v>
      </c>
      <c r="X206" s="659" t="s">
        <v>778</v>
      </c>
      <c r="Y206" s="659" t="s">
        <v>792</v>
      </c>
      <c r="Z206" s="659" t="s">
        <v>676</v>
      </c>
      <c r="AA206" s="659" t="s">
        <v>676</v>
      </c>
      <c r="AB206" s="659" t="s">
        <v>1037</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192</v>
      </c>
      <c r="D207" s="659" t="s">
        <v>1153</v>
      </c>
      <c r="E207" s="659">
        <f t="shared" si="4"/>
        <v>187</v>
      </c>
      <c r="F207" s="659" t="s">
        <v>680</v>
      </c>
      <c r="G207" s="659" t="s">
        <v>1578</v>
      </c>
      <c r="H207" s="1008" t="s">
        <v>31</v>
      </c>
      <c r="I207" s="1082" t="s">
        <v>1009</v>
      </c>
      <c r="J207" s="1071" t="s">
        <v>1063</v>
      </c>
      <c r="K207" s="1011" t="s">
        <v>726</v>
      </c>
      <c r="L207" s="1073"/>
      <c r="M207" s="501" t="s">
        <v>841</v>
      </c>
      <c r="N207" s="677" t="s">
        <v>365</v>
      </c>
      <c r="O207" s="666"/>
      <c r="P207" s="666"/>
      <c r="Q207" s="1000" t="s">
        <v>799</v>
      </c>
      <c r="R207" s="501" t="s">
        <v>217</v>
      </c>
      <c r="S207" s="677" t="s">
        <v>1154</v>
      </c>
      <c r="T207" s="659" t="s">
        <v>801</v>
      </c>
      <c r="U207" s="678">
        <v>22348</v>
      </c>
      <c r="V207" s="659">
        <f ca="1">DATEDIF('41.8월마스터취합파일(8개지역)'!$U207,TODAY(),"Y")</f>
        <v>64</v>
      </c>
      <c r="W207" s="659" t="s">
        <v>1155</v>
      </c>
      <c r="X207" s="659" t="s">
        <v>778</v>
      </c>
      <c r="Y207" s="659" t="s">
        <v>792</v>
      </c>
      <c r="Z207" s="659" t="s">
        <v>676</v>
      </c>
      <c r="AA207" s="659" t="s">
        <v>676</v>
      </c>
      <c r="AB207" s="659" t="s">
        <v>1037</v>
      </c>
      <c r="AC207" s="659"/>
      <c r="AD207" s="659"/>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193</v>
      </c>
      <c r="D208" s="659" t="s">
        <v>1493</v>
      </c>
      <c r="E208" s="659">
        <f t="shared" si="4"/>
        <v>188</v>
      </c>
      <c r="F208" s="659" t="s">
        <v>680</v>
      </c>
      <c r="G208" s="659" t="s">
        <v>1578</v>
      </c>
      <c r="H208" s="1008" t="s">
        <v>31</v>
      </c>
      <c r="I208" s="1082" t="s">
        <v>1009</v>
      </c>
      <c r="J208" s="1071" t="s">
        <v>1063</v>
      </c>
      <c r="K208" s="1011" t="s">
        <v>726</v>
      </c>
      <c r="L208" s="1073"/>
      <c r="M208" s="501" t="s">
        <v>841</v>
      </c>
      <c r="N208" s="677" t="s">
        <v>365</v>
      </c>
      <c r="O208" s="1185" t="s">
        <v>519</v>
      </c>
      <c r="P208" s="666"/>
      <c r="Q208" s="1000" t="s">
        <v>799</v>
      </c>
      <c r="R208" s="501" t="s">
        <v>1497</v>
      </c>
      <c r="S208" s="677" t="s">
        <v>1498</v>
      </c>
      <c r="T208" s="659" t="s">
        <v>801</v>
      </c>
      <c r="U208" s="678">
        <v>23999</v>
      </c>
      <c r="V208" s="659">
        <f ca="1">DATEDIF('41.8월마스터취합파일(8개지역)'!$U208,TODAY(),"Y")</f>
        <v>60</v>
      </c>
      <c r="W208" s="659" t="s">
        <v>1499</v>
      </c>
      <c r="X208" s="659" t="s">
        <v>778</v>
      </c>
      <c r="Y208" s="659" t="s">
        <v>792</v>
      </c>
      <c r="Z208" s="659" t="s">
        <v>676</v>
      </c>
      <c r="AA208" s="659" t="s">
        <v>676</v>
      </c>
      <c r="AB208" s="659" t="s">
        <v>1500</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194</v>
      </c>
      <c r="D209" s="659" t="s">
        <v>1156</v>
      </c>
      <c r="E209" s="659">
        <f t="shared" si="4"/>
        <v>189</v>
      </c>
      <c r="F209" s="659" t="s">
        <v>680</v>
      </c>
      <c r="G209" s="659" t="s">
        <v>1578</v>
      </c>
      <c r="H209" s="1008" t="s">
        <v>31</v>
      </c>
      <c r="I209" s="1082" t="s">
        <v>1009</v>
      </c>
      <c r="J209" s="1071" t="s">
        <v>1063</v>
      </c>
      <c r="K209" s="1011" t="s">
        <v>726</v>
      </c>
      <c r="L209" s="1073"/>
      <c r="M209" s="501" t="s">
        <v>841</v>
      </c>
      <c r="N209" s="677" t="s">
        <v>365</v>
      </c>
      <c r="O209" s="666"/>
      <c r="P209" s="666"/>
      <c r="Q209" s="1000" t="s">
        <v>799</v>
      </c>
      <c r="R209" s="504" t="s">
        <v>1157</v>
      </c>
      <c r="S209" s="677" t="s">
        <v>1158</v>
      </c>
      <c r="T209" s="659" t="s">
        <v>801</v>
      </c>
      <c r="U209" s="678">
        <v>25612</v>
      </c>
      <c r="V209" s="659">
        <f ca="1">DATEDIF('41.8월마스터취합파일(8개지역)'!$U209,TODAY(),"Y")</f>
        <v>55</v>
      </c>
      <c r="W209" s="659" t="s">
        <v>1159</v>
      </c>
      <c r="X209" s="659" t="s">
        <v>778</v>
      </c>
      <c r="Y209" s="659" t="s">
        <v>792</v>
      </c>
      <c r="Z209" s="659" t="s">
        <v>676</v>
      </c>
      <c r="AA209" s="659" t="s">
        <v>676</v>
      </c>
      <c r="AB209" s="659" t="s">
        <v>1037</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195</v>
      </c>
      <c r="D210" s="659" t="s">
        <v>1080</v>
      </c>
      <c r="E210" s="659">
        <f t="shared" si="4"/>
        <v>189</v>
      </c>
      <c r="F210" s="659"/>
      <c r="G210" s="659" t="s">
        <v>1578</v>
      </c>
      <c r="H210" s="1008" t="s">
        <v>31</v>
      </c>
      <c r="I210" s="1082" t="s">
        <v>1009</v>
      </c>
      <c r="J210" s="1071" t="s">
        <v>1080</v>
      </c>
      <c r="K210" s="1011" t="s">
        <v>726</v>
      </c>
      <c r="L210" s="1073"/>
      <c r="M210" s="493" t="s">
        <v>909</v>
      </c>
      <c r="N210" s="677"/>
      <c r="O210" s="666" t="s">
        <v>197</v>
      </c>
      <c r="P210" s="666"/>
      <c r="Q210" s="1000"/>
      <c r="R210" s="493" t="s">
        <v>200</v>
      </c>
      <c r="S210" s="677" t="s">
        <v>1081</v>
      </c>
      <c r="T210" s="659"/>
      <c r="U210" s="678"/>
      <c r="V210" s="659">
        <f ca="1">DATEDIF('41.8월마스터취합파일(8개지역)'!$U210,TODAY(),"Y")</f>
        <v>126</v>
      </c>
      <c r="W210" s="659"/>
      <c r="X210" s="659"/>
      <c r="Y210" s="659"/>
      <c r="Z210" s="659"/>
      <c r="AA210" s="659"/>
      <c r="AB210" s="659"/>
      <c r="AC210" s="659" t="s">
        <v>1012</v>
      </c>
      <c r="AD210" s="659"/>
      <c r="AE210" s="659"/>
      <c r="AF210" s="992"/>
      <c r="AG210" s="992"/>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196</v>
      </c>
      <c r="D211" s="659" t="s">
        <v>1528</v>
      </c>
      <c r="E211" s="659">
        <f t="shared" si="4"/>
        <v>190</v>
      </c>
      <c r="F211" s="659" t="s">
        <v>680</v>
      </c>
      <c r="G211" s="659" t="s">
        <v>1578</v>
      </c>
      <c r="H211" s="1008" t="s">
        <v>31</v>
      </c>
      <c r="I211" s="1082" t="s">
        <v>1009</v>
      </c>
      <c r="J211" s="1071" t="s">
        <v>1080</v>
      </c>
      <c r="K211" s="1011" t="s">
        <v>726</v>
      </c>
      <c r="L211" s="1091"/>
      <c r="M211" s="501" t="s">
        <v>909</v>
      </c>
      <c r="N211" s="677" t="s">
        <v>365</v>
      </c>
      <c r="O211" s="666"/>
      <c r="P211" s="666"/>
      <c r="Q211" s="1000" t="s">
        <v>799</v>
      </c>
      <c r="R211" s="501" t="s">
        <v>1529</v>
      </c>
      <c r="S211" s="677" t="s">
        <v>1530</v>
      </c>
      <c r="T211" s="659" t="s">
        <v>801</v>
      </c>
      <c r="U211" s="678">
        <v>31403</v>
      </c>
      <c r="V211" s="659">
        <f ca="1">DATEDIF('41.8월마스터취합파일(8개지역)'!$U211,TODAY(),"Y")</f>
        <v>40</v>
      </c>
      <c r="W211" s="659" t="s">
        <v>1531</v>
      </c>
      <c r="X211" s="659" t="s">
        <v>778</v>
      </c>
      <c r="Y211" s="659" t="s">
        <v>792</v>
      </c>
      <c r="Z211" s="659" t="s">
        <v>1532</v>
      </c>
      <c r="AA211" s="659" t="s">
        <v>676</v>
      </c>
      <c r="AB211" s="659" t="s">
        <v>1533</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197</v>
      </c>
      <c r="D212" s="659" t="s">
        <v>1513</v>
      </c>
      <c r="E212" s="659">
        <f t="shared" si="4"/>
        <v>191</v>
      </c>
      <c r="F212" s="659" t="s">
        <v>680</v>
      </c>
      <c r="G212" s="659" t="s">
        <v>1578</v>
      </c>
      <c r="H212" s="1008" t="s">
        <v>31</v>
      </c>
      <c r="I212" s="1082" t="s">
        <v>1009</v>
      </c>
      <c r="J212" s="1071" t="s">
        <v>1080</v>
      </c>
      <c r="K212" s="1011" t="s">
        <v>726</v>
      </c>
      <c r="L212" s="1101"/>
      <c r="M212" s="501" t="s">
        <v>909</v>
      </c>
      <c r="N212" s="677" t="s">
        <v>365</v>
      </c>
      <c r="O212" s="1185" t="s">
        <v>519</v>
      </c>
      <c r="P212" s="666"/>
      <c r="Q212" s="1000" t="s">
        <v>799</v>
      </c>
      <c r="R212" s="501" t="s">
        <v>1516</v>
      </c>
      <c r="S212" s="677" t="s">
        <v>1517</v>
      </c>
      <c r="T212" s="659" t="s">
        <v>801</v>
      </c>
      <c r="U212" s="678">
        <v>32534</v>
      </c>
      <c r="V212" s="659">
        <f ca="1">DATEDIF('41.8월마스터취합파일(8개지역)'!$U212,TODAY(),"Y")</f>
        <v>37</v>
      </c>
      <c r="W212" s="659" t="s">
        <v>1518</v>
      </c>
      <c r="X212" s="659" t="s">
        <v>778</v>
      </c>
      <c r="Y212" s="659" t="s">
        <v>792</v>
      </c>
      <c r="Z212" s="659" t="s">
        <v>676</v>
      </c>
      <c r="AA212" s="659" t="s">
        <v>676</v>
      </c>
      <c r="AB212" s="659" t="s">
        <v>1110</v>
      </c>
      <c r="AC212" s="659"/>
      <c r="AD212" s="659"/>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198</v>
      </c>
      <c r="D213" s="659" t="s">
        <v>1553</v>
      </c>
      <c r="E213" s="659">
        <f t="shared" si="4"/>
        <v>192</v>
      </c>
      <c r="F213" s="659" t="s">
        <v>680</v>
      </c>
      <c r="G213" s="659" t="s">
        <v>1578</v>
      </c>
      <c r="H213" s="1008" t="s">
        <v>31</v>
      </c>
      <c r="I213" s="1082" t="s">
        <v>1009</v>
      </c>
      <c r="J213" s="1071" t="s">
        <v>1080</v>
      </c>
      <c r="K213" s="1011" t="s">
        <v>726</v>
      </c>
      <c r="L213" s="1101"/>
      <c r="M213" s="501" t="s">
        <v>909</v>
      </c>
      <c r="N213" s="677" t="s">
        <v>365</v>
      </c>
      <c r="O213" s="666"/>
      <c r="P213" s="666"/>
      <c r="Q213" s="1000" t="s">
        <v>799</v>
      </c>
      <c r="R213" s="501" t="s">
        <v>1554</v>
      </c>
      <c r="S213" s="677" t="s">
        <v>1555</v>
      </c>
      <c r="T213" s="659" t="s">
        <v>801</v>
      </c>
      <c r="U213" s="678">
        <v>33526</v>
      </c>
      <c r="V213" s="659">
        <f ca="1">DATEDIF('41.8월마스터취합파일(8개지역)'!$U213,TODAY(),"Y")</f>
        <v>34</v>
      </c>
      <c r="W213" s="659" t="s">
        <v>1556</v>
      </c>
      <c r="X213" s="659" t="s">
        <v>778</v>
      </c>
      <c r="Y213" s="659" t="s">
        <v>792</v>
      </c>
      <c r="Z213" s="659" t="s">
        <v>676</v>
      </c>
      <c r="AA213" s="659" t="s">
        <v>676</v>
      </c>
      <c r="AB213" s="659" t="s">
        <v>1037</v>
      </c>
      <c r="AC213" s="659" t="s">
        <v>786</v>
      </c>
      <c r="AD213" s="659" t="s">
        <v>1557</v>
      </c>
      <c r="AE213" s="659" t="s">
        <v>874</v>
      </c>
      <c r="AF213" s="992"/>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199</v>
      </c>
      <c r="D214" s="659" t="s">
        <v>1514</v>
      </c>
      <c r="E214" s="659">
        <f t="shared" si="4"/>
        <v>193</v>
      </c>
      <c r="F214" s="659" t="s">
        <v>680</v>
      </c>
      <c r="G214" s="659" t="s">
        <v>1578</v>
      </c>
      <c r="H214" s="1008" t="s">
        <v>31</v>
      </c>
      <c r="I214" s="1082" t="s">
        <v>1009</v>
      </c>
      <c r="J214" s="1071" t="s">
        <v>1080</v>
      </c>
      <c r="K214" s="1011" t="s">
        <v>726</v>
      </c>
      <c r="L214" s="1101"/>
      <c r="M214" s="501" t="s">
        <v>909</v>
      </c>
      <c r="N214" s="677" t="s">
        <v>365</v>
      </c>
      <c r="O214" s="1185" t="s">
        <v>519</v>
      </c>
      <c r="P214" s="666"/>
      <c r="Q214" s="1000" t="s">
        <v>799</v>
      </c>
      <c r="R214" s="501" t="s">
        <v>1519</v>
      </c>
      <c r="S214" s="677" t="s">
        <v>1520</v>
      </c>
      <c r="T214" s="659" t="s">
        <v>801</v>
      </c>
      <c r="U214" s="678">
        <v>34534</v>
      </c>
      <c r="V214" s="659">
        <f ca="1">DATEDIF('41.8월마스터취합파일(8개지역)'!$U214,TODAY(),"Y")</f>
        <v>31</v>
      </c>
      <c r="W214" s="659" t="s">
        <v>1521</v>
      </c>
      <c r="X214" s="659" t="s">
        <v>778</v>
      </c>
      <c r="Y214" s="659" t="s">
        <v>792</v>
      </c>
      <c r="Z214" s="659" t="s">
        <v>1131</v>
      </c>
      <c r="AA214" s="659" t="s">
        <v>1365</v>
      </c>
      <c r="AB214" s="659" t="s">
        <v>1522</v>
      </c>
      <c r="AC214" s="659"/>
      <c r="AD214" s="659"/>
      <c r="AE214" s="659" t="s">
        <v>874</v>
      </c>
      <c r="AF214" s="992"/>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200</v>
      </c>
      <c r="D215" s="659" t="s">
        <v>1534</v>
      </c>
      <c r="E215" s="659">
        <f t="shared" si="4"/>
        <v>194</v>
      </c>
      <c r="F215" s="659" t="s">
        <v>680</v>
      </c>
      <c r="G215" s="659" t="s">
        <v>1578</v>
      </c>
      <c r="H215" s="1008" t="s">
        <v>31</v>
      </c>
      <c r="I215" s="1082" t="s">
        <v>1009</v>
      </c>
      <c r="J215" s="1071" t="s">
        <v>1080</v>
      </c>
      <c r="K215" s="1011" t="s">
        <v>726</v>
      </c>
      <c r="L215" s="1101"/>
      <c r="M215" s="501" t="s">
        <v>909</v>
      </c>
      <c r="N215" s="677" t="s">
        <v>365</v>
      </c>
      <c r="O215" s="666"/>
      <c r="P215" s="666"/>
      <c r="Q215" s="1000" t="s">
        <v>799</v>
      </c>
      <c r="R215" s="501" t="s">
        <v>1535</v>
      </c>
      <c r="S215" s="677" t="s">
        <v>1536</v>
      </c>
      <c r="T215" s="659" t="s">
        <v>801</v>
      </c>
      <c r="U215" s="678">
        <v>35901</v>
      </c>
      <c r="V215" s="659">
        <f ca="1">DATEDIF('41.8월마스터취합파일(8개지역)'!$U215,TODAY(),"Y")</f>
        <v>27</v>
      </c>
      <c r="W215" s="659" t="s">
        <v>1537</v>
      </c>
      <c r="X215" s="659" t="s">
        <v>778</v>
      </c>
      <c r="Y215" s="659" t="s">
        <v>792</v>
      </c>
      <c r="Z215" s="659" t="s">
        <v>676</v>
      </c>
      <c r="AA215" s="659" t="s">
        <v>1235</v>
      </c>
      <c r="AB215" s="659" t="s">
        <v>1538</v>
      </c>
      <c r="AC215" s="659"/>
      <c r="AD215" s="659"/>
      <c r="AE215" s="659" t="s">
        <v>874</v>
      </c>
      <c r="AF215" s="992"/>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201</v>
      </c>
      <c r="D216" s="659" t="s">
        <v>1540</v>
      </c>
      <c r="E216" s="659">
        <f t="shared" si="4"/>
        <v>195</v>
      </c>
      <c r="F216" s="659" t="s">
        <v>680</v>
      </c>
      <c r="G216" s="659" t="s">
        <v>1578</v>
      </c>
      <c r="H216" s="1008" t="s">
        <v>31</v>
      </c>
      <c r="I216" s="1082" t="s">
        <v>1009</v>
      </c>
      <c r="J216" s="1071" t="s">
        <v>1080</v>
      </c>
      <c r="K216" s="1011" t="s">
        <v>726</v>
      </c>
      <c r="L216" s="1101"/>
      <c r="M216" s="501" t="s">
        <v>909</v>
      </c>
      <c r="N216" s="677" t="s">
        <v>365</v>
      </c>
      <c r="O216" s="666"/>
      <c r="P216" s="666"/>
      <c r="Q216" s="1000" t="s">
        <v>766</v>
      </c>
      <c r="R216" s="501" t="s">
        <v>1541</v>
      </c>
      <c r="S216" s="677" t="s">
        <v>1542</v>
      </c>
      <c r="T216" s="659" t="s">
        <v>801</v>
      </c>
      <c r="U216" s="678">
        <v>31881</v>
      </c>
      <c r="V216" s="659">
        <f ca="1">DATEDIF('41.8월마스터취합파일(8개지역)'!$U216,TODAY(),"Y")</f>
        <v>38</v>
      </c>
      <c r="W216" s="659" t="s">
        <v>1543</v>
      </c>
      <c r="X216" s="659" t="s">
        <v>778</v>
      </c>
      <c r="Y216" s="659" t="s">
        <v>792</v>
      </c>
      <c r="Z216" s="659" t="s">
        <v>1544</v>
      </c>
      <c r="AA216" s="659" t="s">
        <v>1545</v>
      </c>
      <c r="AB216" s="659" t="s">
        <v>1546</v>
      </c>
      <c r="AC216" s="659"/>
      <c r="AD216" s="659"/>
      <c r="AE216" s="659" t="s">
        <v>874</v>
      </c>
      <c r="AF216" s="992"/>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202</v>
      </c>
      <c r="D217" s="659" t="s">
        <v>1515</v>
      </c>
      <c r="E217" s="659">
        <f t="shared" si="4"/>
        <v>196</v>
      </c>
      <c r="F217" s="659" t="s">
        <v>680</v>
      </c>
      <c r="G217" s="659" t="s">
        <v>1578</v>
      </c>
      <c r="H217" s="1008" t="s">
        <v>31</v>
      </c>
      <c r="I217" s="1082" t="s">
        <v>1009</v>
      </c>
      <c r="J217" s="1071" t="s">
        <v>1080</v>
      </c>
      <c r="K217" s="1011" t="s">
        <v>726</v>
      </c>
      <c r="L217" s="1101"/>
      <c r="M217" s="501" t="s">
        <v>909</v>
      </c>
      <c r="N217" s="677" t="s">
        <v>365</v>
      </c>
      <c r="O217" s="1185" t="s">
        <v>519</v>
      </c>
      <c r="P217" s="666"/>
      <c r="Q217" s="1000" t="s">
        <v>766</v>
      </c>
      <c r="R217" s="501" t="s">
        <v>1523</v>
      </c>
      <c r="S217" s="677" t="s">
        <v>1524</v>
      </c>
      <c r="T217" s="659" t="s">
        <v>801</v>
      </c>
      <c r="U217" s="678">
        <v>35142</v>
      </c>
      <c r="V217" s="659">
        <f ca="1">DATEDIF('41.8월마스터취합파일(8개지역)'!$U217,TODAY(),"Y")</f>
        <v>29</v>
      </c>
      <c r="W217" s="659" t="s">
        <v>1525</v>
      </c>
      <c r="X217" s="659" t="s">
        <v>778</v>
      </c>
      <c r="Y217" s="659" t="s">
        <v>792</v>
      </c>
      <c r="Z217" s="659" t="s">
        <v>676</v>
      </c>
      <c r="AA217" s="659" t="s">
        <v>1526</v>
      </c>
      <c r="AB217" s="659" t="s">
        <v>1527</v>
      </c>
      <c r="AC217" s="659"/>
      <c r="AD217" s="659"/>
      <c r="AE217" s="659" t="s">
        <v>874</v>
      </c>
      <c r="AF217" s="992"/>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203</v>
      </c>
      <c r="D218" s="659" t="s">
        <v>1558</v>
      </c>
      <c r="E218" s="659">
        <f t="shared" si="4"/>
        <v>197</v>
      </c>
      <c r="F218" s="659" t="s">
        <v>680</v>
      </c>
      <c r="G218" s="659" t="s">
        <v>1578</v>
      </c>
      <c r="H218" s="1008" t="s">
        <v>31</v>
      </c>
      <c r="I218" s="1082" t="s">
        <v>1009</v>
      </c>
      <c r="J218" s="1071" t="s">
        <v>1080</v>
      </c>
      <c r="K218" s="1011" t="s">
        <v>726</v>
      </c>
      <c r="L218" s="1101"/>
      <c r="M218" s="502" t="s">
        <v>909</v>
      </c>
      <c r="N218" s="677" t="s">
        <v>365</v>
      </c>
      <c r="O218" s="666"/>
      <c r="P218" s="666"/>
      <c r="Q218" s="1000" t="s">
        <v>766</v>
      </c>
      <c r="R218" s="504" t="s">
        <v>1559</v>
      </c>
      <c r="S218" s="677" t="s">
        <v>1560</v>
      </c>
      <c r="T218" s="659" t="s">
        <v>801</v>
      </c>
      <c r="U218" s="678">
        <v>35919</v>
      </c>
      <c r="V218" s="659">
        <f ca="1">DATEDIF('41.8월마스터취합파일(8개지역)'!$U218,TODAY(),"Y")</f>
        <v>27</v>
      </c>
      <c r="W218" s="659" t="s">
        <v>1561</v>
      </c>
      <c r="X218" s="659" t="s">
        <v>778</v>
      </c>
      <c r="Y218" s="659" t="s">
        <v>792</v>
      </c>
      <c r="Z218" s="659" t="s">
        <v>676</v>
      </c>
      <c r="AA218" s="659" t="s">
        <v>676</v>
      </c>
      <c r="AB218" s="659" t="s">
        <v>1110</v>
      </c>
      <c r="AC218" s="659" t="s">
        <v>786</v>
      </c>
      <c r="AD218" s="659" t="s">
        <v>1557</v>
      </c>
      <c r="AE218" s="659" t="s">
        <v>874</v>
      </c>
      <c r="AF218" s="992"/>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204</v>
      </c>
      <c r="D219" s="659" t="s">
        <v>1747</v>
      </c>
      <c r="E219" s="659">
        <f t="shared" si="4"/>
        <v>198</v>
      </c>
      <c r="F219" s="659" t="s">
        <v>870</v>
      </c>
      <c r="G219" s="659" t="s">
        <v>740</v>
      </c>
      <c r="H219" s="1008" t="s">
        <v>201</v>
      </c>
      <c r="I219" s="1009" t="s">
        <v>1747</v>
      </c>
      <c r="J219" s="1071" t="s">
        <v>1747</v>
      </c>
      <c r="K219" s="1102" t="s">
        <v>1760</v>
      </c>
      <c r="L219" s="1101"/>
      <c r="M219" s="493" t="s">
        <v>727</v>
      </c>
      <c r="N219" s="677"/>
      <c r="O219" s="666" t="s">
        <v>192</v>
      </c>
      <c r="P219" s="666"/>
      <c r="Q219" s="1000" t="s">
        <v>850</v>
      </c>
      <c r="R219" s="506" t="s">
        <v>201</v>
      </c>
      <c r="S219" s="677" t="s">
        <v>1748</v>
      </c>
      <c r="T219" s="659" t="s">
        <v>801</v>
      </c>
      <c r="U219" s="678">
        <v>19177</v>
      </c>
      <c r="V219" s="659">
        <f ca="1">DATEDIF('41.8월마스터취합파일(8개지역)'!$U219,TODAY(),"Y")</f>
        <v>73</v>
      </c>
      <c r="W219" s="659" t="s">
        <v>1749</v>
      </c>
      <c r="X219" s="659" t="s">
        <v>733</v>
      </c>
      <c r="Y219" s="659" t="s">
        <v>734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205</v>
      </c>
      <c r="D220" s="659" t="s">
        <v>1763</v>
      </c>
      <c r="E220" s="659">
        <f t="shared" si="4"/>
        <v>199</v>
      </c>
      <c r="F220" s="659" t="s">
        <v>870</v>
      </c>
      <c r="G220" s="659" t="s">
        <v>740</v>
      </c>
      <c r="H220" s="1008" t="s">
        <v>201</v>
      </c>
      <c r="I220" s="1009" t="s">
        <v>1747</v>
      </c>
      <c r="J220" s="1071" t="s">
        <v>1747</v>
      </c>
      <c r="K220" s="1102" t="s">
        <v>1760</v>
      </c>
      <c r="L220" s="1101"/>
      <c r="M220" s="501" t="s">
        <v>727</v>
      </c>
      <c r="N220" s="677"/>
      <c r="O220" s="666"/>
      <c r="P220" s="666"/>
      <c r="Q220" s="1000" t="s">
        <v>850</v>
      </c>
      <c r="R220" s="501" t="s">
        <v>224</v>
      </c>
      <c r="S220" s="677" t="s">
        <v>1764</v>
      </c>
      <c r="T220" s="659" t="s">
        <v>801</v>
      </c>
      <c r="U220" s="678">
        <v>17993</v>
      </c>
      <c r="V220" s="659">
        <f ca="1">DATEDIF('41.8월마스터취합파일(8개지역)'!$U220,TODAY(),"Y")</f>
        <v>76</v>
      </c>
      <c r="W220" s="659" t="s">
        <v>1765</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206</v>
      </c>
      <c r="D221" s="659" t="s">
        <v>1766</v>
      </c>
      <c r="E221" s="659">
        <f t="shared" si="4"/>
        <v>200</v>
      </c>
      <c r="F221" s="659" t="s">
        <v>870</v>
      </c>
      <c r="G221" s="659" t="s">
        <v>740</v>
      </c>
      <c r="H221" s="1008" t="s">
        <v>201</v>
      </c>
      <c r="I221" s="1009" t="s">
        <v>1747</v>
      </c>
      <c r="J221" s="1071" t="s">
        <v>1747</v>
      </c>
      <c r="K221" s="1102" t="s">
        <v>1760</v>
      </c>
      <c r="L221" s="1101"/>
      <c r="M221" s="501" t="s">
        <v>727</v>
      </c>
      <c r="N221" s="677"/>
      <c r="O221" s="666"/>
      <c r="P221" s="666"/>
      <c r="Q221" s="1000" t="s">
        <v>850</v>
      </c>
      <c r="R221" s="501" t="s">
        <v>4023</v>
      </c>
      <c r="S221" s="677" t="s">
        <v>1767</v>
      </c>
      <c r="T221" s="659" t="s">
        <v>731</v>
      </c>
      <c r="U221" s="678">
        <v>19696</v>
      </c>
      <c r="V221" s="659">
        <f ca="1">DATEDIF('41.8월마스터취합파일(8개지역)'!$U221,TODAY(),"Y")</f>
        <v>72</v>
      </c>
      <c r="W221" s="659" t="s">
        <v>1768</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207</v>
      </c>
      <c r="D222" s="659" t="s">
        <v>1769</v>
      </c>
      <c r="E222" s="659">
        <f t="shared" si="4"/>
        <v>201</v>
      </c>
      <c r="F222" s="659" t="s">
        <v>870</v>
      </c>
      <c r="G222" s="659" t="s">
        <v>740</v>
      </c>
      <c r="H222" s="1008" t="s">
        <v>201</v>
      </c>
      <c r="I222" s="1009" t="s">
        <v>1747</v>
      </c>
      <c r="J222" s="1071" t="s">
        <v>1747</v>
      </c>
      <c r="K222" s="1102" t="s">
        <v>1760</v>
      </c>
      <c r="L222" s="1101"/>
      <c r="M222" s="501" t="s">
        <v>727</v>
      </c>
      <c r="N222" s="677"/>
      <c r="O222" s="666"/>
      <c r="P222" s="666"/>
      <c r="Q222" s="1000" t="s">
        <v>850</v>
      </c>
      <c r="R222" s="501" t="s">
        <v>270</v>
      </c>
      <c r="S222" s="677" t="s">
        <v>1770</v>
      </c>
      <c r="T222" s="659" t="s">
        <v>801</v>
      </c>
      <c r="U222" s="678">
        <v>19049</v>
      </c>
      <c r="V222" s="659">
        <f ca="1">DATEDIF('41.8월마스터취합파일(8개지역)'!$U222,TODAY(),"Y")</f>
        <v>73</v>
      </c>
      <c r="W222" s="659" t="s">
        <v>1771</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208</v>
      </c>
      <c r="D223" s="659" t="s">
        <v>1772</v>
      </c>
      <c r="E223" s="659">
        <f t="shared" si="4"/>
        <v>202</v>
      </c>
      <c r="F223" s="659" t="s">
        <v>870</v>
      </c>
      <c r="G223" s="659" t="s">
        <v>740</v>
      </c>
      <c r="H223" s="1008" t="s">
        <v>201</v>
      </c>
      <c r="I223" s="1009" t="s">
        <v>1747</v>
      </c>
      <c r="J223" s="1071" t="s">
        <v>1747</v>
      </c>
      <c r="K223" s="1102" t="s">
        <v>1760</v>
      </c>
      <c r="L223" s="1103"/>
      <c r="M223" s="501" t="s">
        <v>727</v>
      </c>
      <c r="N223" s="677"/>
      <c r="O223" s="666"/>
      <c r="P223" s="666"/>
      <c r="Q223" s="1000" t="s">
        <v>729</v>
      </c>
      <c r="R223" s="501" t="s">
        <v>292</v>
      </c>
      <c r="S223" s="677" t="s">
        <v>1773</v>
      </c>
      <c r="T223" s="659" t="s">
        <v>731</v>
      </c>
      <c r="U223" s="678">
        <v>29738</v>
      </c>
      <c r="V223" s="659">
        <f ca="1">DATEDIF('41.8월마스터취합파일(8개지역)'!$U223,TODAY(),"Y")</f>
        <v>44</v>
      </c>
      <c r="W223" s="659" t="s">
        <v>1774</v>
      </c>
      <c r="X223" s="659" t="s">
        <v>778</v>
      </c>
      <c r="Y223" s="659" t="s">
        <v>784</v>
      </c>
      <c r="Z223" s="659" t="s">
        <v>740</v>
      </c>
      <c r="AA223" s="659" t="s">
        <v>740</v>
      </c>
      <c r="AB223" s="659" t="s">
        <v>1572</v>
      </c>
      <c r="AC223" s="659"/>
      <c r="AD223" s="659"/>
      <c r="AE223" s="659"/>
      <c r="AF223" s="992" t="s">
        <v>1605</v>
      </c>
      <c r="AG223" s="992" t="s">
        <v>680</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209</v>
      </c>
      <c r="D224" s="659" t="s">
        <v>1775</v>
      </c>
      <c r="E224" s="659">
        <f t="shared" si="4"/>
        <v>203</v>
      </c>
      <c r="F224" s="659" t="s">
        <v>870</v>
      </c>
      <c r="G224" s="659" t="s">
        <v>740</v>
      </c>
      <c r="H224" s="1008" t="s">
        <v>201</v>
      </c>
      <c r="I224" s="1009" t="s">
        <v>1747</v>
      </c>
      <c r="J224" s="1071" t="s">
        <v>1747</v>
      </c>
      <c r="K224" s="1012" t="s">
        <v>1760</v>
      </c>
      <c r="L224" s="1104"/>
      <c r="M224" s="501" t="s">
        <v>727</v>
      </c>
      <c r="N224" s="677"/>
      <c r="O224" s="666"/>
      <c r="P224" s="666"/>
      <c r="Q224" s="1000" t="s">
        <v>799</v>
      </c>
      <c r="R224" s="501" t="s">
        <v>313</v>
      </c>
      <c r="S224" s="677" t="s">
        <v>1776</v>
      </c>
      <c r="T224" s="659" t="s">
        <v>801</v>
      </c>
      <c r="U224" s="678">
        <v>21258</v>
      </c>
      <c r="V224" s="659">
        <f ca="1">DATEDIF('41.8월마스터취합파일(8개지역)'!$U224,TODAY(),"Y")</f>
        <v>67</v>
      </c>
      <c r="W224" s="659" t="s">
        <v>1777</v>
      </c>
      <c r="X224" s="659" t="s">
        <v>733</v>
      </c>
      <c r="Y224" s="659" t="s">
        <v>734</v>
      </c>
      <c r="Z224" s="659" t="s">
        <v>740</v>
      </c>
      <c r="AA224" s="659" t="s">
        <v>740</v>
      </c>
      <c r="AB224" s="659" t="s">
        <v>1572</v>
      </c>
      <c r="AC224" s="659"/>
      <c r="AD224" s="659"/>
      <c r="AE224" s="659"/>
      <c r="AF224" s="992" t="s">
        <v>1605</v>
      </c>
      <c r="AG224" s="992" t="s">
        <v>680</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210</v>
      </c>
      <c r="D225" s="659" t="s">
        <v>1760</v>
      </c>
      <c r="E225" s="659">
        <f t="shared" si="4"/>
        <v>204</v>
      </c>
      <c r="F225" s="659" t="s">
        <v>870</v>
      </c>
      <c r="G225" s="659" t="s">
        <v>740</v>
      </c>
      <c r="H225" s="1008" t="s">
        <v>201</v>
      </c>
      <c r="I225" s="1009" t="s">
        <v>1747</v>
      </c>
      <c r="J225" s="1071" t="s">
        <v>1747</v>
      </c>
      <c r="K225" s="1012" t="s">
        <v>1760</v>
      </c>
      <c r="L225" s="1104"/>
      <c r="M225" s="504" t="s">
        <v>727</v>
      </c>
      <c r="N225" s="677"/>
      <c r="O225" s="666" t="s">
        <v>84</v>
      </c>
      <c r="P225" s="666"/>
      <c r="Q225" s="1000" t="s">
        <v>766</v>
      </c>
      <c r="R225" s="504" t="s">
        <v>329</v>
      </c>
      <c r="S225" s="677" t="s">
        <v>1761</v>
      </c>
      <c r="T225" s="659" t="s">
        <v>801</v>
      </c>
      <c r="U225" s="678">
        <v>32972</v>
      </c>
      <c r="V225" s="659">
        <f ca="1">DATEDIF('41.8월마스터취합파일(8개지역)'!$U225,TODAY(),"Y")</f>
        <v>35</v>
      </c>
      <c r="W225" s="659" t="s">
        <v>1762</v>
      </c>
      <c r="X225" s="659" t="s">
        <v>778</v>
      </c>
      <c r="Y225" s="659" t="s">
        <v>784</v>
      </c>
      <c r="Z225" s="659" t="s">
        <v>740</v>
      </c>
      <c r="AA225" s="659" t="s">
        <v>740</v>
      </c>
      <c r="AB225" s="659" t="s">
        <v>1750</v>
      </c>
      <c r="AC225" s="659"/>
      <c r="AD225" s="659"/>
      <c r="AE225" s="659"/>
      <c r="AF225" s="992" t="s">
        <v>1605</v>
      </c>
      <c r="AG225" s="992" t="s">
        <v>680</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211</v>
      </c>
      <c r="D226" s="659" t="s">
        <v>1751</v>
      </c>
      <c r="E226" s="659">
        <f t="shared" si="4"/>
        <v>205</v>
      </c>
      <c r="F226" s="659" t="s">
        <v>870</v>
      </c>
      <c r="G226" s="659" t="s">
        <v>740</v>
      </c>
      <c r="H226" s="1008" t="s">
        <v>201</v>
      </c>
      <c r="I226" s="1009" t="s">
        <v>1747</v>
      </c>
      <c r="J226" s="1071" t="s">
        <v>1747</v>
      </c>
      <c r="K226" s="1012" t="s">
        <v>726</v>
      </c>
      <c r="L226" s="1104"/>
      <c r="M226" s="493" t="s">
        <v>765</v>
      </c>
      <c r="N226" s="677"/>
      <c r="O226" s="666" t="s">
        <v>390</v>
      </c>
      <c r="P226" s="666" t="s">
        <v>69</v>
      </c>
      <c r="Q226" s="1000" t="s">
        <v>799</v>
      </c>
      <c r="R226" s="493" t="s">
        <v>223</v>
      </c>
      <c r="S226" s="677" t="s">
        <v>1752</v>
      </c>
      <c r="T226" s="659" t="s">
        <v>801</v>
      </c>
      <c r="U226" s="678">
        <v>20911</v>
      </c>
      <c r="V226" s="659">
        <f ca="1">DATEDIF('41.8월마스터취합파일(8개지역)'!$U226,TODAY(),"Y")</f>
        <v>68</v>
      </c>
      <c r="W226" s="659" t="s">
        <v>1753</v>
      </c>
      <c r="X226" s="659" t="s">
        <v>733</v>
      </c>
      <c r="Y226" s="659" t="s">
        <v>734</v>
      </c>
      <c r="Z226" s="659" t="s">
        <v>740</v>
      </c>
      <c r="AA226" s="659" t="s">
        <v>740</v>
      </c>
      <c r="AB226" s="659" t="s">
        <v>1750</v>
      </c>
      <c r="AC226" s="659"/>
      <c r="AD226" s="659"/>
      <c r="AE226" s="659"/>
      <c r="AF226" s="992" t="s">
        <v>1605</v>
      </c>
      <c r="AG226" s="992" t="s">
        <v>680</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212</v>
      </c>
      <c r="D227" s="659" t="s">
        <v>1754</v>
      </c>
      <c r="E227" s="659">
        <f t="shared" si="4"/>
        <v>206</v>
      </c>
      <c r="F227" s="659" t="s">
        <v>870</v>
      </c>
      <c r="G227" s="659" t="s">
        <v>740</v>
      </c>
      <c r="H227" s="1008" t="s">
        <v>201</v>
      </c>
      <c r="I227" s="1009" t="s">
        <v>1747</v>
      </c>
      <c r="J227" s="1071" t="s">
        <v>1747</v>
      </c>
      <c r="K227" s="1072" t="s">
        <v>726</v>
      </c>
      <c r="L227" s="1104"/>
      <c r="M227" s="501" t="s">
        <v>765</v>
      </c>
      <c r="N227" s="677"/>
      <c r="O227" s="666" t="s">
        <v>197</v>
      </c>
      <c r="P227" s="666"/>
      <c r="Q227" s="1000" t="s">
        <v>799</v>
      </c>
      <c r="R227" s="501" t="s">
        <v>248</v>
      </c>
      <c r="S227" s="677" t="s">
        <v>1755</v>
      </c>
      <c r="T227" s="659" t="s">
        <v>801</v>
      </c>
      <c r="U227" s="678">
        <v>21600</v>
      </c>
      <c r="V227" s="659">
        <f ca="1">DATEDIF('41.8월마스터취합파일(8개지역)'!$U227,TODAY(),"Y")</f>
        <v>66</v>
      </c>
      <c r="W227" s="659" t="s">
        <v>1756</v>
      </c>
      <c r="X227" s="659" t="s">
        <v>733</v>
      </c>
      <c r="Y227" s="659" t="s">
        <v>734</v>
      </c>
      <c r="Z227" s="659" t="s">
        <v>740</v>
      </c>
      <c r="AA227" s="659" t="s">
        <v>740</v>
      </c>
      <c r="AB227" s="659" t="s">
        <v>1750</v>
      </c>
      <c r="AC227" s="659"/>
      <c r="AD227" s="659"/>
      <c r="AE227" s="659"/>
      <c r="AF227" s="992" t="s">
        <v>1605</v>
      </c>
      <c r="AG227" s="992" t="s">
        <v>680</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213</v>
      </c>
      <c r="D228" s="659" t="s">
        <v>1757</v>
      </c>
      <c r="E228" s="659">
        <f t="shared" si="4"/>
        <v>207</v>
      </c>
      <c r="F228" s="659" t="s">
        <v>870</v>
      </c>
      <c r="G228" s="659" t="s">
        <v>740</v>
      </c>
      <c r="H228" s="1008" t="s">
        <v>201</v>
      </c>
      <c r="I228" s="1009" t="s">
        <v>1747</v>
      </c>
      <c r="J228" s="1071" t="s">
        <v>1747</v>
      </c>
      <c r="K228" s="1072" t="s">
        <v>726</v>
      </c>
      <c r="L228" s="1104"/>
      <c r="M228" s="504" t="s">
        <v>765</v>
      </c>
      <c r="N228" s="677"/>
      <c r="O228" s="666" t="s">
        <v>197</v>
      </c>
      <c r="P228" s="666"/>
      <c r="Q228" s="1000" t="s">
        <v>799</v>
      </c>
      <c r="R228" s="504" t="s">
        <v>269</v>
      </c>
      <c r="S228" s="677" t="s">
        <v>1758</v>
      </c>
      <c r="T228" s="659" t="s">
        <v>801</v>
      </c>
      <c r="U228" s="678">
        <v>25211</v>
      </c>
      <c r="V228" s="659">
        <f ca="1">DATEDIF('41.8월마스터취합파일(8개지역)'!$U228,TODAY(),"Y")</f>
        <v>57</v>
      </c>
      <c r="W228" s="659" t="s">
        <v>1759</v>
      </c>
      <c r="X228" s="659" t="s">
        <v>733</v>
      </c>
      <c r="Y228" s="659" t="s">
        <v>734</v>
      </c>
      <c r="Z228" s="659" t="s">
        <v>740</v>
      </c>
      <c r="AA228" s="659" t="s">
        <v>740</v>
      </c>
      <c r="AB228" s="659" t="s">
        <v>1750</v>
      </c>
      <c r="AC228" s="659"/>
      <c r="AD228" s="659"/>
      <c r="AE228" s="659"/>
      <c r="AF228" s="992" t="s">
        <v>1605</v>
      </c>
      <c r="AG228" s="992" t="s">
        <v>680</v>
      </c>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214</v>
      </c>
      <c r="D229" s="659" t="s">
        <v>1778</v>
      </c>
      <c r="E229" s="659">
        <f t="shared" si="4"/>
        <v>208</v>
      </c>
      <c r="F229" s="659" t="s">
        <v>870</v>
      </c>
      <c r="G229" s="659" t="s">
        <v>740</v>
      </c>
      <c r="H229" s="1008" t="s">
        <v>201</v>
      </c>
      <c r="I229" s="1009" t="s">
        <v>1747</v>
      </c>
      <c r="J229" s="1071" t="s">
        <v>1747</v>
      </c>
      <c r="K229" s="1071" t="s">
        <v>1751</v>
      </c>
      <c r="L229" s="1104"/>
      <c r="M229" s="493" t="s">
        <v>841</v>
      </c>
      <c r="N229" s="677"/>
      <c r="O229" s="666" t="s">
        <v>519</v>
      </c>
      <c r="P229" s="666"/>
      <c r="Q229" s="1000" t="s">
        <v>799</v>
      </c>
      <c r="R229" s="501" t="s">
        <v>1779</v>
      </c>
      <c r="S229" s="677" t="s">
        <v>1780</v>
      </c>
      <c r="T229" s="659" t="s">
        <v>801</v>
      </c>
      <c r="U229" s="678">
        <v>20540</v>
      </c>
      <c r="V229" s="659">
        <f ca="1">DATEDIF('41.8월마스터취합파일(8개지역)'!$U229,TODAY(),"Y")</f>
        <v>69</v>
      </c>
      <c r="W229" s="659" t="s">
        <v>1781</v>
      </c>
      <c r="X229" s="659" t="s">
        <v>778</v>
      </c>
      <c r="Y229" s="659" t="s">
        <v>784</v>
      </c>
      <c r="Z229" s="659" t="s">
        <v>740</v>
      </c>
      <c r="AA229" s="659" t="s">
        <v>740</v>
      </c>
      <c r="AB229" s="659" t="s">
        <v>1750</v>
      </c>
      <c r="AC229" s="659"/>
      <c r="AD229" s="659"/>
      <c r="AE229" s="659" t="s">
        <v>771</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215</v>
      </c>
      <c r="D230" s="659" t="s">
        <v>1782</v>
      </c>
      <c r="E230" s="659">
        <f t="shared" si="4"/>
        <v>209</v>
      </c>
      <c r="F230" s="659" t="s">
        <v>870</v>
      </c>
      <c r="G230" s="659" t="s">
        <v>740</v>
      </c>
      <c r="H230" s="1008" t="s">
        <v>201</v>
      </c>
      <c r="I230" s="1009" t="s">
        <v>1747</v>
      </c>
      <c r="J230" s="1071" t="s">
        <v>1747</v>
      </c>
      <c r="K230" s="1071" t="s">
        <v>1751</v>
      </c>
      <c r="L230" s="1105"/>
      <c r="M230" s="501" t="s">
        <v>841</v>
      </c>
      <c r="N230" s="677"/>
      <c r="O230" s="666"/>
      <c r="P230" s="666"/>
      <c r="Q230" s="1000" t="s">
        <v>850</v>
      </c>
      <c r="R230" s="501" t="s">
        <v>250</v>
      </c>
      <c r="S230" s="677" t="s">
        <v>1783</v>
      </c>
      <c r="T230" s="659" t="s">
        <v>801</v>
      </c>
      <c r="U230" s="678">
        <v>19980</v>
      </c>
      <c r="V230" s="659">
        <f ca="1">DATEDIF('41.8월마스터취합파일(8개지역)'!$U230,TODAY(),"Y")</f>
        <v>71</v>
      </c>
      <c r="W230" s="659" t="s">
        <v>1784</v>
      </c>
      <c r="X230" s="659" t="s">
        <v>778</v>
      </c>
      <c r="Y230" s="659" t="s">
        <v>792</v>
      </c>
      <c r="Z230" s="659" t="s">
        <v>740</v>
      </c>
      <c r="AA230" s="659" t="s">
        <v>740</v>
      </c>
      <c r="AB230" s="659" t="s">
        <v>1750</v>
      </c>
      <c r="AC230" s="659"/>
      <c r="AD230" s="659"/>
      <c r="AE230" s="659" t="s">
        <v>794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216</v>
      </c>
      <c r="D231" s="659" t="s">
        <v>1785</v>
      </c>
      <c r="E231" s="659">
        <f t="shared" si="4"/>
        <v>210</v>
      </c>
      <c r="F231" s="659" t="s">
        <v>870</v>
      </c>
      <c r="G231" s="659" t="s">
        <v>740</v>
      </c>
      <c r="H231" s="1008" t="s">
        <v>201</v>
      </c>
      <c r="I231" s="1009" t="s">
        <v>1747</v>
      </c>
      <c r="J231" s="1071" t="s">
        <v>1747</v>
      </c>
      <c r="K231" s="1071" t="s">
        <v>1751</v>
      </c>
      <c r="L231" s="1086"/>
      <c r="M231" s="501" t="s">
        <v>841</v>
      </c>
      <c r="N231" s="677"/>
      <c r="O231" s="666"/>
      <c r="P231" s="666"/>
      <c r="Q231" s="1000" t="s">
        <v>850</v>
      </c>
      <c r="R231" s="501" t="s">
        <v>1786</v>
      </c>
      <c r="S231" s="677" t="s">
        <v>1787</v>
      </c>
      <c r="T231" s="659" t="s">
        <v>801</v>
      </c>
      <c r="U231" s="678">
        <v>19511</v>
      </c>
      <c r="V231" s="659">
        <f ca="1">DATEDIF('41.8월마스터취합파일(8개지역)'!$U231,TODAY(),"Y")</f>
        <v>72</v>
      </c>
      <c r="W231" s="659" t="s">
        <v>1788</v>
      </c>
      <c r="X231" s="659" t="s">
        <v>778</v>
      </c>
      <c r="Y231" s="659" t="s">
        <v>792</v>
      </c>
      <c r="Z231" s="659" t="s">
        <v>740</v>
      </c>
      <c r="AA231" s="659" t="s">
        <v>740</v>
      </c>
      <c r="AB231" s="659" t="s">
        <v>1750</v>
      </c>
      <c r="AC231" s="659" t="s">
        <v>786</v>
      </c>
      <c r="AD231" s="659" t="s">
        <v>1789</v>
      </c>
      <c r="AE231" s="659" t="s">
        <v>794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217</v>
      </c>
      <c r="D232" s="659" t="s">
        <v>1790</v>
      </c>
      <c r="E232" s="659">
        <f t="shared" si="4"/>
        <v>211</v>
      </c>
      <c r="F232" s="659" t="s">
        <v>870</v>
      </c>
      <c r="G232" s="659" t="s">
        <v>740</v>
      </c>
      <c r="H232" s="1008" t="s">
        <v>201</v>
      </c>
      <c r="I232" s="1009" t="s">
        <v>1747</v>
      </c>
      <c r="J232" s="1071" t="s">
        <v>1747</v>
      </c>
      <c r="K232" s="1071" t="s">
        <v>1751</v>
      </c>
      <c r="L232" s="1072"/>
      <c r="M232" s="501" t="s">
        <v>841</v>
      </c>
      <c r="N232" s="677"/>
      <c r="O232" s="666"/>
      <c r="P232" s="666"/>
      <c r="Q232" s="1000" t="s">
        <v>850</v>
      </c>
      <c r="R232" s="501" t="s">
        <v>1791</v>
      </c>
      <c r="S232" s="677" t="s">
        <v>1792</v>
      </c>
      <c r="T232" s="659" t="s">
        <v>801</v>
      </c>
      <c r="U232" s="678">
        <v>12079</v>
      </c>
      <c r="V232" s="659">
        <f ca="1">DATEDIF('41.8월마스터취합파일(8개지역)'!$U232,TODAY(),"Y")</f>
        <v>93</v>
      </c>
      <c r="W232" s="659" t="s">
        <v>1793</v>
      </c>
      <c r="X232" s="659" t="s">
        <v>778</v>
      </c>
      <c r="Y232" s="659" t="s">
        <v>784</v>
      </c>
      <c r="Z232" s="659" t="s">
        <v>740</v>
      </c>
      <c r="AA232" s="659" t="s">
        <v>740</v>
      </c>
      <c r="AB232" s="659" t="s">
        <v>1750</v>
      </c>
      <c r="AC232" s="659" t="s">
        <v>786</v>
      </c>
      <c r="AD232" s="659" t="s">
        <v>787</v>
      </c>
      <c r="AE232" s="659" t="s">
        <v>771</v>
      </c>
      <c r="AF232" s="992" t="s">
        <v>1605</v>
      </c>
      <c r="AG232" s="992" t="s">
        <v>688</v>
      </c>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218</v>
      </c>
      <c r="D233" s="659" t="s">
        <v>1795</v>
      </c>
      <c r="E233" s="659">
        <f t="shared" si="4"/>
        <v>212</v>
      </c>
      <c r="F233" s="659" t="s">
        <v>870</v>
      </c>
      <c r="G233" s="659" t="s">
        <v>740</v>
      </c>
      <c r="H233" s="1008" t="s">
        <v>201</v>
      </c>
      <c r="I233" s="1009" t="s">
        <v>1747</v>
      </c>
      <c r="J233" s="1071" t="s">
        <v>1747</v>
      </c>
      <c r="K233" s="1071" t="s">
        <v>1751</v>
      </c>
      <c r="L233" s="1012"/>
      <c r="M233" s="504" t="s">
        <v>841</v>
      </c>
      <c r="N233" s="677"/>
      <c r="O233" s="666"/>
      <c r="P233" s="666"/>
      <c r="Q233" s="1000" t="s">
        <v>799</v>
      </c>
      <c r="R233" s="504" t="s">
        <v>1796</v>
      </c>
      <c r="S233" s="677" t="s">
        <v>1797</v>
      </c>
      <c r="T233" s="659" t="s">
        <v>801</v>
      </c>
      <c r="U233" s="678">
        <v>23752</v>
      </c>
      <c r="V233" s="659">
        <f ca="1">DATEDIF('41.8월마스터취합파일(8개지역)'!$U233,TODAY(),"Y")</f>
        <v>61</v>
      </c>
      <c r="W233" s="659" t="s">
        <v>1793</v>
      </c>
      <c r="X233" s="659" t="s">
        <v>778</v>
      </c>
      <c r="Y233" s="659" t="s">
        <v>792</v>
      </c>
      <c r="Z233" s="659" t="s">
        <v>740</v>
      </c>
      <c r="AA233" s="659" t="s">
        <v>740</v>
      </c>
      <c r="AB233" s="659" t="s">
        <v>1750</v>
      </c>
      <c r="AC233" s="659" t="s">
        <v>786</v>
      </c>
      <c r="AD233" s="659" t="s">
        <v>787</v>
      </c>
      <c r="AE233" s="659" t="s">
        <v>771</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219</v>
      </c>
      <c r="D234" s="659" t="s">
        <v>1751</v>
      </c>
      <c r="E234" s="659">
        <f t="shared" si="4"/>
        <v>212</v>
      </c>
      <c r="F234" s="659"/>
      <c r="G234" s="659" t="s">
        <v>1818</v>
      </c>
      <c r="H234" s="1008"/>
      <c r="I234" s="1070" t="s">
        <v>1002</v>
      </c>
      <c r="J234" s="1071"/>
      <c r="K234" s="1011" t="s">
        <v>726</v>
      </c>
      <c r="L234" s="1101"/>
      <c r="M234" s="514" t="s">
        <v>727</v>
      </c>
      <c r="N234" s="677"/>
      <c r="O234" s="666" t="s">
        <v>390</v>
      </c>
      <c r="P234" s="666" t="s">
        <v>69</v>
      </c>
      <c r="Q234" s="1000"/>
      <c r="R234" s="493" t="s">
        <v>223</v>
      </c>
      <c r="S234" s="677" t="s">
        <v>1752</v>
      </c>
      <c r="T234" s="659" t="s">
        <v>801</v>
      </c>
      <c r="U234" s="678">
        <v>20911</v>
      </c>
      <c r="V234" s="659">
        <f ca="1">DATEDIF('41.8월마스터취합파일(8개지역)'!$U234,TODAY(),"Y")</f>
        <v>68</v>
      </c>
      <c r="W234" s="659"/>
      <c r="X234" s="659"/>
      <c r="Y234" s="659"/>
      <c r="Z234" s="659"/>
      <c r="AA234" s="659"/>
      <c r="AB234" s="659"/>
      <c r="AC234" s="659" t="s">
        <v>1012</v>
      </c>
      <c r="AD234" s="659"/>
      <c r="AE234" s="659"/>
      <c r="AF234" s="992"/>
      <c r="AG234" s="992"/>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220</v>
      </c>
      <c r="D235" s="659" t="s">
        <v>1823</v>
      </c>
      <c r="E235" s="659">
        <f t="shared" si="4"/>
        <v>213</v>
      </c>
      <c r="F235" s="659" t="s">
        <v>870</v>
      </c>
      <c r="G235" s="659" t="s">
        <v>1818</v>
      </c>
      <c r="H235" s="1008" t="s">
        <v>223</v>
      </c>
      <c r="I235" s="1071" t="s">
        <v>1751</v>
      </c>
      <c r="J235" s="1071" t="s">
        <v>1751</v>
      </c>
      <c r="K235" s="1011" t="s">
        <v>726</v>
      </c>
      <c r="L235" s="1106"/>
      <c r="M235" s="501" t="s">
        <v>727</v>
      </c>
      <c r="N235" s="677" t="s">
        <v>365</v>
      </c>
      <c r="O235" s="666"/>
      <c r="P235" s="666"/>
      <c r="Q235" s="1000" t="s">
        <v>799</v>
      </c>
      <c r="R235" s="501" t="s">
        <v>1824</v>
      </c>
      <c r="S235" s="677" t="s">
        <v>1825</v>
      </c>
      <c r="T235" s="659" t="s">
        <v>801</v>
      </c>
      <c r="U235" s="678">
        <v>21722</v>
      </c>
      <c r="V235" s="659">
        <f ca="1">DATEDIF('41.8월마스터취합파일(8개지역)'!$U235,TODAY(),"Y")</f>
        <v>66</v>
      </c>
      <c r="W235" s="659" t="s">
        <v>1826</v>
      </c>
      <c r="X235" s="659" t="s">
        <v>778</v>
      </c>
      <c r="Y235" s="659" t="s">
        <v>792</v>
      </c>
      <c r="Z235" s="659" t="s">
        <v>846</v>
      </c>
      <c r="AA235" s="659" t="s">
        <v>846</v>
      </c>
      <c r="AB235" s="659" t="s">
        <v>1827</v>
      </c>
      <c r="AC235" s="659"/>
      <c r="AD235" s="659"/>
      <c r="AE235" s="659" t="s">
        <v>874</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221</v>
      </c>
      <c r="D236" s="659" t="s">
        <v>1828</v>
      </c>
      <c r="E236" s="659">
        <f t="shared" si="4"/>
        <v>214</v>
      </c>
      <c r="F236" s="659" t="s">
        <v>870</v>
      </c>
      <c r="G236" s="659" t="s">
        <v>1818</v>
      </c>
      <c r="H236" s="1008" t="s">
        <v>223</v>
      </c>
      <c r="I236" s="1071" t="s">
        <v>1751</v>
      </c>
      <c r="J236" s="1071" t="s">
        <v>1751</v>
      </c>
      <c r="K236" s="1011" t="s">
        <v>726</v>
      </c>
      <c r="L236" s="1101"/>
      <c r="M236" s="501" t="s">
        <v>727</v>
      </c>
      <c r="N236" s="677" t="s">
        <v>365</v>
      </c>
      <c r="O236" s="666"/>
      <c r="P236" s="666"/>
      <c r="Q236" s="1000" t="s">
        <v>799</v>
      </c>
      <c r="R236" s="501" t="s">
        <v>1829</v>
      </c>
      <c r="S236" s="677" t="s">
        <v>1830</v>
      </c>
      <c r="T236" s="659" t="s">
        <v>801</v>
      </c>
      <c r="U236" s="678">
        <v>22447</v>
      </c>
      <c r="V236" s="659">
        <f ca="1">DATEDIF('41.8월마스터취합파일(8개지역)'!$U236,TODAY(),"Y")</f>
        <v>64</v>
      </c>
      <c r="W236" s="659" t="s">
        <v>1831</v>
      </c>
      <c r="X236" s="659" t="s">
        <v>778</v>
      </c>
      <c r="Y236" s="659" t="s">
        <v>792</v>
      </c>
      <c r="Z236" s="659" t="s">
        <v>846</v>
      </c>
      <c r="AA236" s="659" t="s">
        <v>846</v>
      </c>
      <c r="AB236" s="659" t="s">
        <v>1827</v>
      </c>
      <c r="AC236" s="659"/>
      <c r="AD236" s="659"/>
      <c r="AE236" s="659" t="s">
        <v>874</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222</v>
      </c>
      <c r="D237" s="659" t="s">
        <v>1832</v>
      </c>
      <c r="E237" s="659">
        <f t="shared" si="4"/>
        <v>215</v>
      </c>
      <c r="F237" s="659" t="s">
        <v>870</v>
      </c>
      <c r="G237" s="659" t="s">
        <v>1818</v>
      </c>
      <c r="H237" s="1008" t="s">
        <v>223</v>
      </c>
      <c r="I237" s="1071" t="s">
        <v>1751</v>
      </c>
      <c r="J237" s="1071" t="s">
        <v>1751</v>
      </c>
      <c r="K237" s="1011" t="s">
        <v>726</v>
      </c>
      <c r="L237" s="1101"/>
      <c r="M237" s="504" t="s">
        <v>727</v>
      </c>
      <c r="N237" s="677" t="s">
        <v>365</v>
      </c>
      <c r="O237" s="666"/>
      <c r="P237" s="666"/>
      <c r="Q237" s="1000" t="s">
        <v>799</v>
      </c>
      <c r="R237" s="504" t="s">
        <v>460</v>
      </c>
      <c r="S237" s="677" t="s">
        <v>1833</v>
      </c>
      <c r="T237" s="659" t="s">
        <v>801</v>
      </c>
      <c r="U237" s="678">
        <v>28584</v>
      </c>
      <c r="V237" s="659">
        <f ca="1">DATEDIF('41.8월마스터취합파일(8개지역)'!$U237,TODAY(),"Y")</f>
        <v>47</v>
      </c>
      <c r="W237" s="659" t="s">
        <v>1834</v>
      </c>
      <c r="X237" s="659" t="s">
        <v>778</v>
      </c>
      <c r="Y237" s="659" t="s">
        <v>792</v>
      </c>
      <c r="Z237" s="659" t="s">
        <v>846</v>
      </c>
      <c r="AA237" s="659" t="s">
        <v>846</v>
      </c>
      <c r="AB237" s="659" t="s">
        <v>1835</v>
      </c>
      <c r="AC237" s="659"/>
      <c r="AD237" s="659"/>
      <c r="AE237" s="659" t="s">
        <v>874</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223</v>
      </c>
      <c r="D238" s="659" t="s">
        <v>1757</v>
      </c>
      <c r="E238" s="659">
        <f t="shared" si="4"/>
        <v>215</v>
      </c>
      <c r="F238" s="659"/>
      <c r="G238" s="659" t="s">
        <v>1818</v>
      </c>
      <c r="H238" s="1008" t="s">
        <v>223</v>
      </c>
      <c r="I238" s="1071" t="s">
        <v>1751</v>
      </c>
      <c r="J238" s="1071" t="s">
        <v>1757</v>
      </c>
      <c r="K238" s="1070" t="s">
        <v>1845</v>
      </c>
      <c r="L238" s="1072"/>
      <c r="M238" s="493" t="s">
        <v>765</v>
      </c>
      <c r="N238" s="677"/>
      <c r="O238" s="666" t="s">
        <v>197</v>
      </c>
      <c r="P238" s="666"/>
      <c r="Q238" s="1000"/>
      <c r="R238" s="493" t="s">
        <v>269</v>
      </c>
      <c r="S238" s="677" t="s">
        <v>1758</v>
      </c>
      <c r="T238" s="659" t="s">
        <v>801</v>
      </c>
      <c r="U238" s="678">
        <v>25211</v>
      </c>
      <c r="V238" s="659">
        <f ca="1">DATEDIF('41.8월마스터취합파일(8개지역)'!$U238,TODAY(),"Y")</f>
        <v>57</v>
      </c>
      <c r="W238" s="659" t="s">
        <v>1759</v>
      </c>
      <c r="X238" s="659"/>
      <c r="Y238" s="659"/>
      <c r="Z238" s="659"/>
      <c r="AA238" s="659"/>
      <c r="AB238" s="659"/>
      <c r="AC238" s="659" t="s">
        <v>1012</v>
      </c>
      <c r="AD238" s="659"/>
      <c r="AE238" s="659"/>
      <c r="AF238" s="992"/>
      <c r="AG238" s="992"/>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224</v>
      </c>
      <c r="D239" s="659" t="s">
        <v>1845</v>
      </c>
      <c r="E239" s="659">
        <f t="shared" si="4"/>
        <v>216</v>
      </c>
      <c r="F239" s="659" t="s">
        <v>870</v>
      </c>
      <c r="G239" s="659" t="s">
        <v>1818</v>
      </c>
      <c r="H239" s="1008" t="s">
        <v>223</v>
      </c>
      <c r="I239" s="1071" t="s">
        <v>1751</v>
      </c>
      <c r="J239" s="1071" t="s">
        <v>1757</v>
      </c>
      <c r="K239" s="1070" t="s">
        <v>1845</v>
      </c>
      <c r="L239" s="1086"/>
      <c r="M239" s="501" t="s">
        <v>765</v>
      </c>
      <c r="N239" s="677" t="s">
        <v>365</v>
      </c>
      <c r="O239" s="666" t="s">
        <v>519</v>
      </c>
      <c r="P239" s="666"/>
      <c r="Q239" s="1000" t="s">
        <v>766</v>
      </c>
      <c r="R239" s="501" t="s">
        <v>1846</v>
      </c>
      <c r="S239" s="677" t="s">
        <v>1847</v>
      </c>
      <c r="T239" s="659" t="s">
        <v>801</v>
      </c>
      <c r="U239" s="678">
        <v>34119</v>
      </c>
      <c r="V239" s="659">
        <f ca="1">DATEDIF('41.8월마스터취합파일(8개지역)'!$U239,TODAY(),"Y")</f>
        <v>32</v>
      </c>
      <c r="W239" s="659" t="s">
        <v>1848</v>
      </c>
      <c r="X239" s="659" t="s">
        <v>778</v>
      </c>
      <c r="Y239" s="659" t="s">
        <v>792</v>
      </c>
      <c r="Z239" s="659" t="s">
        <v>740</v>
      </c>
      <c r="AA239" s="659" t="s">
        <v>740</v>
      </c>
      <c r="AB239" s="659" t="s">
        <v>1849</v>
      </c>
      <c r="AC239" s="659"/>
      <c r="AD239" s="659"/>
      <c r="AE239" s="659" t="s">
        <v>868</v>
      </c>
      <c r="AF239" s="992" t="s">
        <v>1605</v>
      </c>
      <c r="AG239" s="992" t="s">
        <v>688</v>
      </c>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225</v>
      </c>
      <c r="D240" s="659" t="s">
        <v>1850</v>
      </c>
      <c r="E240" s="659">
        <f t="shared" si="4"/>
        <v>217</v>
      </c>
      <c r="F240" s="659" t="s">
        <v>870</v>
      </c>
      <c r="G240" s="659" t="s">
        <v>1818</v>
      </c>
      <c r="H240" s="1008" t="s">
        <v>223</v>
      </c>
      <c r="I240" s="1071" t="s">
        <v>1751</v>
      </c>
      <c r="J240" s="1071" t="s">
        <v>1757</v>
      </c>
      <c r="K240" s="1070" t="s">
        <v>1845</v>
      </c>
      <c r="L240" s="1086"/>
      <c r="M240" s="501" t="s">
        <v>765</v>
      </c>
      <c r="N240" s="677" t="s">
        <v>365</v>
      </c>
      <c r="O240" s="666"/>
      <c r="P240" s="666"/>
      <c r="Q240" s="1000" t="s">
        <v>799</v>
      </c>
      <c r="R240" s="501" t="s">
        <v>1851</v>
      </c>
      <c r="S240" s="677" t="s">
        <v>1852</v>
      </c>
      <c r="T240" s="659" t="s">
        <v>801</v>
      </c>
      <c r="U240" s="678">
        <v>33793</v>
      </c>
      <c r="V240" s="659">
        <f ca="1">DATEDIF('41.8월마스터취합파일(8개지역)'!$U240,TODAY(),"Y")</f>
        <v>33</v>
      </c>
      <c r="W240" s="659" t="s">
        <v>1853</v>
      </c>
      <c r="X240" s="659" t="s">
        <v>778</v>
      </c>
      <c r="Y240" s="659" t="s">
        <v>792</v>
      </c>
      <c r="Z240" s="659" t="s">
        <v>846</v>
      </c>
      <c r="AA240" s="659" t="s">
        <v>846</v>
      </c>
      <c r="AB240" s="659" t="s">
        <v>1854</v>
      </c>
      <c r="AC240" s="659"/>
      <c r="AD240" s="659"/>
      <c r="AE240" s="659" t="s">
        <v>868</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226</v>
      </c>
      <c r="D241" s="659" t="s">
        <v>1855</v>
      </c>
      <c r="E241" s="659">
        <f t="shared" si="4"/>
        <v>218</v>
      </c>
      <c r="F241" s="659" t="s">
        <v>870</v>
      </c>
      <c r="G241" s="659" t="s">
        <v>1818</v>
      </c>
      <c r="H241" s="1008" t="s">
        <v>223</v>
      </c>
      <c r="I241" s="1071" t="s">
        <v>1751</v>
      </c>
      <c r="J241" s="1071" t="s">
        <v>1757</v>
      </c>
      <c r="K241" s="1070" t="s">
        <v>1845</v>
      </c>
      <c r="L241" s="1086"/>
      <c r="M241" s="501" t="s">
        <v>765</v>
      </c>
      <c r="N241" s="677" t="s">
        <v>365</v>
      </c>
      <c r="O241" s="666"/>
      <c r="P241" s="666"/>
      <c r="Q241" s="1000" t="s">
        <v>799</v>
      </c>
      <c r="R241" s="501" t="s">
        <v>1856</v>
      </c>
      <c r="S241" s="677" t="s">
        <v>1857</v>
      </c>
      <c r="T241" s="659" t="s">
        <v>801</v>
      </c>
      <c r="U241" s="678">
        <v>34240</v>
      </c>
      <c r="V241" s="659">
        <f ca="1">DATEDIF('41.8월마스터취합파일(8개지역)'!$U241,TODAY(),"Y")</f>
        <v>32</v>
      </c>
      <c r="W241" s="659" t="s">
        <v>1858</v>
      </c>
      <c r="X241" s="659" t="s">
        <v>778</v>
      </c>
      <c r="Y241" s="659" t="s">
        <v>792</v>
      </c>
      <c r="Z241" s="659" t="s">
        <v>846</v>
      </c>
      <c r="AA241" s="659" t="s">
        <v>846</v>
      </c>
      <c r="AB241" s="659" t="s">
        <v>1854</v>
      </c>
      <c r="AC241" s="659"/>
      <c r="AD241" s="659"/>
      <c r="AE241" s="659" t="s">
        <v>868</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227</v>
      </c>
      <c r="D242" s="659" t="s">
        <v>1859</v>
      </c>
      <c r="E242" s="659">
        <f t="shared" si="4"/>
        <v>219</v>
      </c>
      <c r="F242" s="659" t="s">
        <v>870</v>
      </c>
      <c r="G242" s="659" t="s">
        <v>1818</v>
      </c>
      <c r="H242" s="1008" t="s">
        <v>223</v>
      </c>
      <c r="I242" s="1071" t="s">
        <v>1751</v>
      </c>
      <c r="J242" s="1071" t="s">
        <v>1757</v>
      </c>
      <c r="K242" s="1070" t="s">
        <v>1845</v>
      </c>
      <c r="L242" s="1086"/>
      <c r="M242" s="501" t="s">
        <v>765</v>
      </c>
      <c r="N242" s="677" t="s">
        <v>365</v>
      </c>
      <c r="O242" s="666"/>
      <c r="P242" s="666"/>
      <c r="Q242" s="1000" t="s">
        <v>766</v>
      </c>
      <c r="R242" s="502" t="s">
        <v>1860</v>
      </c>
      <c r="S242" s="677" t="s">
        <v>1861</v>
      </c>
      <c r="T242" s="659" t="s">
        <v>801</v>
      </c>
      <c r="U242" s="678">
        <v>35234</v>
      </c>
      <c r="V242" s="659">
        <f ca="1">DATEDIF('41.8월마스터취합파일(8개지역)'!$U242,TODAY(),"Y")</f>
        <v>29</v>
      </c>
      <c r="W242" s="659" t="s">
        <v>1862</v>
      </c>
      <c r="X242" s="659" t="s">
        <v>778</v>
      </c>
      <c r="Y242" s="659" t="s">
        <v>792</v>
      </c>
      <c r="Z242" s="659" t="s">
        <v>740</v>
      </c>
      <c r="AA242" s="659" t="s">
        <v>740</v>
      </c>
      <c r="AB242" s="659" t="s">
        <v>1849</v>
      </c>
      <c r="AC242" s="659"/>
      <c r="AD242" s="659"/>
      <c r="AE242" s="659" t="s">
        <v>868</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228</v>
      </c>
      <c r="D243" s="659" t="s">
        <v>1863</v>
      </c>
      <c r="E243" s="659">
        <f t="shared" si="4"/>
        <v>220</v>
      </c>
      <c r="F243" s="659" t="s">
        <v>870</v>
      </c>
      <c r="G243" s="659" t="s">
        <v>1818</v>
      </c>
      <c r="H243" s="1008" t="s">
        <v>223</v>
      </c>
      <c r="I243" s="1071" t="s">
        <v>1751</v>
      </c>
      <c r="J243" s="1071" t="s">
        <v>1757</v>
      </c>
      <c r="K243" s="1070" t="s">
        <v>1845</v>
      </c>
      <c r="L243" s="1012"/>
      <c r="M243" s="501" t="s">
        <v>765</v>
      </c>
      <c r="N243" s="677"/>
      <c r="O243" s="666"/>
      <c r="P243" s="666"/>
      <c r="Q243" s="1000" t="s">
        <v>799</v>
      </c>
      <c r="R243" s="519" t="s">
        <v>1864</v>
      </c>
      <c r="S243" s="677" t="s">
        <v>1865</v>
      </c>
      <c r="T243" s="659" t="s">
        <v>801</v>
      </c>
      <c r="U243" s="678">
        <v>35316</v>
      </c>
      <c r="V243" s="659">
        <f ca="1">DATEDIF('41.8월마스터취합파일(8개지역)'!$U243,TODAY(),"Y")</f>
        <v>29</v>
      </c>
      <c r="W243" s="659" t="s">
        <v>1866</v>
      </c>
      <c r="X243" s="659" t="s">
        <v>778</v>
      </c>
      <c r="Y243" s="659" t="s">
        <v>784</v>
      </c>
      <c r="Z243" s="659" t="s">
        <v>740</v>
      </c>
      <c r="AA243" s="659" t="s">
        <v>740</v>
      </c>
      <c r="AB243" s="659" t="s">
        <v>1867</v>
      </c>
      <c r="AC243" s="659"/>
      <c r="AD243" s="659"/>
      <c r="AE243" s="659" t="s">
        <v>771</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229</v>
      </c>
      <c r="D244" s="659" t="s">
        <v>1868</v>
      </c>
      <c r="E244" s="659">
        <f t="shared" si="4"/>
        <v>221</v>
      </c>
      <c r="F244" s="659" t="s">
        <v>870</v>
      </c>
      <c r="G244" s="659" t="s">
        <v>1818</v>
      </c>
      <c r="H244" s="1008" t="s">
        <v>223</v>
      </c>
      <c r="I244" s="1071" t="s">
        <v>1751</v>
      </c>
      <c r="J244" s="1071" t="s">
        <v>1757</v>
      </c>
      <c r="K244" s="1070" t="s">
        <v>1845</v>
      </c>
      <c r="L244" s="1072"/>
      <c r="M244" s="501" t="s">
        <v>765</v>
      </c>
      <c r="N244" s="677"/>
      <c r="O244" s="666"/>
      <c r="P244" s="666"/>
      <c r="Q244" s="1000" t="s">
        <v>766</v>
      </c>
      <c r="R244" s="504" t="s">
        <v>1869</v>
      </c>
      <c r="S244" s="677" t="s">
        <v>1870</v>
      </c>
      <c r="T244" s="659" t="s">
        <v>801</v>
      </c>
      <c r="U244" s="678">
        <v>34953</v>
      </c>
      <c r="V244" s="659">
        <f ca="1">DATEDIF('41.8월마스터취합파일(8개지역)'!$U244,TODAY(),"Y")</f>
        <v>30</v>
      </c>
      <c r="W244" s="659" t="s">
        <v>1871</v>
      </c>
      <c r="X244" s="659" t="s">
        <v>778</v>
      </c>
      <c r="Y244" s="659" t="s">
        <v>792</v>
      </c>
      <c r="Z244" s="659" t="s">
        <v>740</v>
      </c>
      <c r="AA244" s="659" t="s">
        <v>740</v>
      </c>
      <c r="AB244" s="659" t="s">
        <v>1750</v>
      </c>
      <c r="AC244" s="659" t="s">
        <v>786</v>
      </c>
      <c r="AD244" s="659" t="s">
        <v>787</v>
      </c>
      <c r="AE244" s="659" t="s">
        <v>1053</v>
      </c>
      <c r="AF244" s="992" t="s">
        <v>1605</v>
      </c>
      <c r="AG244" s="992" t="s">
        <v>688</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230</v>
      </c>
      <c r="D245" s="659" t="s">
        <v>1754</v>
      </c>
      <c r="E245" s="659">
        <f t="shared" si="4"/>
        <v>221</v>
      </c>
      <c r="F245" s="659"/>
      <c r="G245" s="659" t="s">
        <v>1818</v>
      </c>
      <c r="H245" s="1008" t="s">
        <v>223</v>
      </c>
      <c r="I245" s="1070" t="s">
        <v>1751</v>
      </c>
      <c r="J245" s="1071" t="s">
        <v>1754</v>
      </c>
      <c r="K245" s="1072" t="s">
        <v>726</v>
      </c>
      <c r="L245" s="1086"/>
      <c r="M245" s="493" t="s">
        <v>841</v>
      </c>
      <c r="N245" s="677"/>
      <c r="O245" s="666" t="s">
        <v>197</v>
      </c>
      <c r="P245" s="666"/>
      <c r="Q245" s="1000"/>
      <c r="R245" s="493" t="s">
        <v>248</v>
      </c>
      <c r="S245" s="677"/>
      <c r="T245" s="659"/>
      <c r="U245" s="678"/>
      <c r="V245" s="659">
        <f ca="1">DATEDIF('41.8월마스터취합파일(8개지역)'!$U245,TODAY(),"Y")</f>
        <v>126</v>
      </c>
      <c r="W245" s="659"/>
      <c r="X245" s="659"/>
      <c r="Y245" s="659"/>
      <c r="Z245" s="659"/>
      <c r="AA245" s="659"/>
      <c r="AB245" s="659"/>
      <c r="AC245" s="659" t="s">
        <v>1012</v>
      </c>
      <c r="AD245" s="659"/>
      <c r="AE245" s="659"/>
      <c r="AF245" s="992"/>
      <c r="AG245" s="992"/>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231</v>
      </c>
      <c r="D246" s="659" t="s">
        <v>1872</v>
      </c>
      <c r="E246" s="659">
        <f t="shared" si="4"/>
        <v>222</v>
      </c>
      <c r="F246" s="659" t="s">
        <v>870</v>
      </c>
      <c r="G246" s="659" t="s">
        <v>1818</v>
      </c>
      <c r="H246" s="1008" t="s">
        <v>223</v>
      </c>
      <c r="I246" s="1070" t="s">
        <v>1751</v>
      </c>
      <c r="J246" s="1071" t="s">
        <v>1754</v>
      </c>
      <c r="K246" s="1072" t="s">
        <v>726</v>
      </c>
      <c r="L246" s="1086"/>
      <c r="M246" s="501" t="s">
        <v>841</v>
      </c>
      <c r="N246" s="677" t="s">
        <v>365</v>
      </c>
      <c r="O246" s="666"/>
      <c r="P246" s="666"/>
      <c r="Q246" s="1000" t="s">
        <v>799</v>
      </c>
      <c r="R246" s="501" t="s">
        <v>398</v>
      </c>
      <c r="S246" s="677" t="s">
        <v>1873</v>
      </c>
      <c r="T246" s="659" t="s">
        <v>801</v>
      </c>
      <c r="U246" s="678">
        <v>22712</v>
      </c>
      <c r="V246" s="659">
        <f ca="1">DATEDIF('41.8월마스터취합파일(8개지역)'!$U246,TODAY(),"Y")</f>
        <v>63</v>
      </c>
      <c r="W246" s="659" t="s">
        <v>1874</v>
      </c>
      <c r="X246" s="659" t="s">
        <v>778</v>
      </c>
      <c r="Y246" s="659" t="s">
        <v>792</v>
      </c>
      <c r="Z246" s="659" t="s">
        <v>846</v>
      </c>
      <c r="AA246" s="1107" t="s">
        <v>846</v>
      </c>
      <c r="AB246" s="1108" t="s">
        <v>1875</v>
      </c>
      <c r="AC246" s="659"/>
      <c r="AD246" s="659"/>
      <c r="AE246" s="659" t="s">
        <v>1584</v>
      </c>
      <c r="AF246" s="992" t="s">
        <v>1605</v>
      </c>
      <c r="AG246" s="992" t="s">
        <v>688</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232</v>
      </c>
      <c r="D247" s="659" t="s">
        <v>1876</v>
      </c>
      <c r="E247" s="659">
        <f t="shared" si="4"/>
        <v>223</v>
      </c>
      <c r="F247" s="659" t="s">
        <v>870</v>
      </c>
      <c r="G247" s="659" t="s">
        <v>1818</v>
      </c>
      <c r="H247" s="1008" t="s">
        <v>223</v>
      </c>
      <c r="I247" s="1070" t="s">
        <v>1751</v>
      </c>
      <c r="J247" s="1071" t="s">
        <v>1754</v>
      </c>
      <c r="K247" s="1072" t="s">
        <v>726</v>
      </c>
      <c r="L247" s="1086"/>
      <c r="M247" s="501" t="s">
        <v>841</v>
      </c>
      <c r="N247" s="677" t="s">
        <v>365</v>
      </c>
      <c r="O247" s="666"/>
      <c r="P247" s="666"/>
      <c r="Q247" s="1000" t="s">
        <v>799</v>
      </c>
      <c r="R247" s="501" t="s">
        <v>419</v>
      </c>
      <c r="S247" s="677" t="s">
        <v>1877</v>
      </c>
      <c r="T247" s="659" t="s">
        <v>801</v>
      </c>
      <c r="U247" s="678">
        <v>24504</v>
      </c>
      <c r="V247" s="659">
        <f ca="1">DATEDIF('41.8월마스터취합파일(8개지역)'!$U247,TODAY(),"Y")</f>
        <v>58</v>
      </c>
      <c r="W247" s="659" t="s">
        <v>1878</v>
      </c>
      <c r="X247" s="659" t="s">
        <v>778</v>
      </c>
      <c r="Y247" s="659" t="s">
        <v>792</v>
      </c>
      <c r="Z247" s="659" t="s">
        <v>846</v>
      </c>
      <c r="AA247" s="1107" t="s">
        <v>846</v>
      </c>
      <c r="AB247" s="1108" t="s">
        <v>1835</v>
      </c>
      <c r="AC247" s="659"/>
      <c r="AD247" s="659"/>
      <c r="AE247" s="659" t="s">
        <v>1584</v>
      </c>
      <c r="AF247" s="992" t="s">
        <v>1605</v>
      </c>
      <c r="AG247" s="992" t="s">
        <v>688</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233</v>
      </c>
      <c r="D248" s="659" t="s">
        <v>1879</v>
      </c>
      <c r="E248" s="659">
        <f t="shared" si="4"/>
        <v>224</v>
      </c>
      <c r="F248" s="659" t="s">
        <v>870</v>
      </c>
      <c r="G248" s="659" t="s">
        <v>1818</v>
      </c>
      <c r="H248" s="1008" t="s">
        <v>223</v>
      </c>
      <c r="I248" s="1070" t="s">
        <v>1751</v>
      </c>
      <c r="J248" s="1071" t="s">
        <v>1754</v>
      </c>
      <c r="K248" s="1072" t="s">
        <v>726</v>
      </c>
      <c r="L248" s="1086"/>
      <c r="M248" s="501" t="s">
        <v>841</v>
      </c>
      <c r="N248" s="677" t="s">
        <v>365</v>
      </c>
      <c r="O248" s="666"/>
      <c r="P248" s="666"/>
      <c r="Q248" s="1000" t="s">
        <v>799</v>
      </c>
      <c r="R248" s="501" t="s">
        <v>440</v>
      </c>
      <c r="S248" s="677" t="s">
        <v>1880</v>
      </c>
      <c r="T248" s="659" t="s">
        <v>801</v>
      </c>
      <c r="U248" s="678">
        <v>30050</v>
      </c>
      <c r="V248" s="659">
        <f ca="1">DATEDIF('41.8월마스터취합파일(8개지역)'!$U248,TODAY(),"Y")</f>
        <v>43</v>
      </c>
      <c r="W248" s="659" t="s">
        <v>1881</v>
      </c>
      <c r="X248" s="659" t="s">
        <v>778</v>
      </c>
      <c r="Y248" s="659" t="s">
        <v>792</v>
      </c>
      <c r="Z248" s="659" t="s">
        <v>846</v>
      </c>
      <c r="AA248" s="1107" t="s">
        <v>846</v>
      </c>
      <c r="AB248" s="1108" t="s">
        <v>1882</v>
      </c>
      <c r="AC248" s="659"/>
      <c r="AD248" s="659"/>
      <c r="AE248" s="659" t="s">
        <v>1584</v>
      </c>
      <c r="AF248" s="992" t="s">
        <v>1605</v>
      </c>
      <c r="AG248" s="992" t="s">
        <v>688</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234</v>
      </c>
      <c r="D249" s="659" t="s">
        <v>1883</v>
      </c>
      <c r="E249" s="659">
        <f t="shared" si="4"/>
        <v>225</v>
      </c>
      <c r="F249" s="659" t="s">
        <v>870</v>
      </c>
      <c r="G249" s="659" t="s">
        <v>1818</v>
      </c>
      <c r="H249" s="1008" t="s">
        <v>223</v>
      </c>
      <c r="I249" s="1070" t="s">
        <v>1751</v>
      </c>
      <c r="J249" s="1071" t="s">
        <v>1754</v>
      </c>
      <c r="K249" s="1072" t="s">
        <v>726</v>
      </c>
      <c r="L249" s="1086"/>
      <c r="M249" s="501" t="s">
        <v>841</v>
      </c>
      <c r="N249" s="677" t="s">
        <v>365</v>
      </c>
      <c r="O249" s="666"/>
      <c r="P249" s="666"/>
      <c r="Q249" s="1000" t="s">
        <v>799</v>
      </c>
      <c r="R249" s="504" t="s">
        <v>462</v>
      </c>
      <c r="S249" s="677" t="s">
        <v>1884</v>
      </c>
      <c r="T249" s="659" t="s">
        <v>801</v>
      </c>
      <c r="U249" s="678">
        <v>32103</v>
      </c>
      <c r="V249" s="659">
        <f ca="1">DATEDIF('41.8월마스터취합파일(8개지역)'!$U249,TODAY(),"Y")</f>
        <v>38</v>
      </c>
      <c r="W249" s="659" t="s">
        <v>1885</v>
      </c>
      <c r="X249" s="659" t="s">
        <v>778</v>
      </c>
      <c r="Y249" s="659" t="s">
        <v>792</v>
      </c>
      <c r="Z249" s="659" t="s">
        <v>846</v>
      </c>
      <c r="AA249" s="1107" t="s">
        <v>846</v>
      </c>
      <c r="AB249" s="1108" t="s">
        <v>1886</v>
      </c>
      <c r="AC249" s="659" t="s">
        <v>786</v>
      </c>
      <c r="AD249" s="659" t="s">
        <v>1887</v>
      </c>
      <c r="AE249" s="659" t="s">
        <v>1584</v>
      </c>
      <c r="AF249" s="992" t="s">
        <v>1605</v>
      </c>
      <c r="AG249" s="992" t="s">
        <v>688</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235</v>
      </c>
      <c r="D250" s="659" t="s">
        <v>2119</v>
      </c>
      <c r="E250" s="659">
        <f t="shared" si="4"/>
        <v>226</v>
      </c>
      <c r="F250" s="659" t="s">
        <v>684</v>
      </c>
      <c r="G250" s="659" t="s">
        <v>744</v>
      </c>
      <c r="H250" s="1008" t="s">
        <v>78</v>
      </c>
      <c r="I250" s="1070" t="s">
        <v>990</v>
      </c>
      <c r="J250" s="1071" t="s">
        <v>2119</v>
      </c>
      <c r="K250" s="1072" t="s">
        <v>726</v>
      </c>
      <c r="L250" s="1086"/>
      <c r="M250" s="493" t="s">
        <v>727</v>
      </c>
      <c r="N250" s="677"/>
      <c r="O250" s="666" t="s">
        <v>192</v>
      </c>
      <c r="P250" s="666" t="s">
        <v>69</v>
      </c>
      <c r="Q250" s="1000" t="s">
        <v>766</v>
      </c>
      <c r="R250" s="493" t="s">
        <v>383</v>
      </c>
      <c r="S250" s="677" t="s">
        <v>2120</v>
      </c>
      <c r="T250" s="659" t="s">
        <v>801</v>
      </c>
      <c r="U250" s="678">
        <v>34440</v>
      </c>
      <c r="V250" s="659">
        <f ca="1">DATEDIF('41.8월마스터취합파일(8개지역)'!$U250,TODAY(),"Y")</f>
        <v>31</v>
      </c>
      <c r="W250" s="659" t="s">
        <v>2121</v>
      </c>
      <c r="X250" s="659" t="s">
        <v>769</v>
      </c>
      <c r="Y250" s="659" t="s">
        <v>734</v>
      </c>
      <c r="Z250" s="659" t="s">
        <v>744</v>
      </c>
      <c r="AA250" s="659" t="s">
        <v>744</v>
      </c>
      <c r="AB250" s="659" t="s">
        <v>1041</v>
      </c>
      <c r="AC250" s="659"/>
      <c r="AD250" s="659"/>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236</v>
      </c>
      <c r="D251" s="659" t="s">
        <v>1937</v>
      </c>
      <c r="E251" s="659">
        <f t="shared" si="4"/>
        <v>227</v>
      </c>
      <c r="F251" s="659" t="s">
        <v>684</v>
      </c>
      <c r="G251" s="659" t="s">
        <v>744</v>
      </c>
      <c r="H251" s="1008" t="s">
        <v>78</v>
      </c>
      <c r="I251" s="1070" t="s">
        <v>990</v>
      </c>
      <c r="J251" s="1071" t="s">
        <v>2119</v>
      </c>
      <c r="K251" s="1072" t="s">
        <v>726</v>
      </c>
      <c r="L251" s="1012"/>
      <c r="M251" s="501" t="s">
        <v>727</v>
      </c>
      <c r="N251" s="677"/>
      <c r="O251" s="666" t="s">
        <v>197</v>
      </c>
      <c r="P251" s="666"/>
      <c r="Q251" s="1000" t="s">
        <v>729</v>
      </c>
      <c r="R251" s="501" t="s">
        <v>1939</v>
      </c>
      <c r="S251" s="677" t="s">
        <v>1940</v>
      </c>
      <c r="T251" s="659" t="s">
        <v>731</v>
      </c>
      <c r="U251" s="678">
        <v>26171</v>
      </c>
      <c r="V251" s="659">
        <f ca="1">DATEDIF('41.8월마스터취합파일(8개지역)'!$U251,TODAY(),"Y")</f>
        <v>54</v>
      </c>
      <c r="W251" s="659" t="s">
        <v>1941</v>
      </c>
      <c r="X251" s="659" t="s">
        <v>733</v>
      </c>
      <c r="Y251" s="659" t="s">
        <v>734</v>
      </c>
      <c r="Z251" s="659" t="s">
        <v>744</v>
      </c>
      <c r="AA251" s="659" t="s">
        <v>744</v>
      </c>
      <c r="AB251" s="659" t="s">
        <v>1041</v>
      </c>
      <c r="AC251" s="659"/>
      <c r="AD251" s="659"/>
      <c r="AE251" s="659"/>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237</v>
      </c>
      <c r="D252" s="659" t="s">
        <v>1979</v>
      </c>
      <c r="E252" s="659">
        <f t="shared" si="4"/>
        <v>228</v>
      </c>
      <c r="F252" s="659" t="s">
        <v>684</v>
      </c>
      <c r="G252" s="659" t="s">
        <v>744</v>
      </c>
      <c r="H252" s="1008" t="s">
        <v>78</v>
      </c>
      <c r="I252" s="1070" t="s">
        <v>990</v>
      </c>
      <c r="J252" s="1071" t="s">
        <v>2119</v>
      </c>
      <c r="K252" s="1072" t="s">
        <v>726</v>
      </c>
      <c r="L252" s="1072"/>
      <c r="M252" s="501" t="s">
        <v>727</v>
      </c>
      <c r="N252" s="677"/>
      <c r="O252" s="666"/>
      <c r="P252" s="666"/>
      <c r="Q252" s="1000" t="s">
        <v>799</v>
      </c>
      <c r="R252" s="501" t="s">
        <v>253</v>
      </c>
      <c r="S252" s="677" t="s">
        <v>1981</v>
      </c>
      <c r="T252" s="659" t="s">
        <v>801</v>
      </c>
      <c r="U252" s="678">
        <v>23437</v>
      </c>
      <c r="V252" s="659">
        <f ca="1">DATEDIF('41.8월마스터취합파일(8개지역)'!$U252,TODAY(),"Y")</f>
        <v>61</v>
      </c>
      <c r="W252" s="659" t="s">
        <v>1982</v>
      </c>
      <c r="X252" s="659" t="s">
        <v>733</v>
      </c>
      <c r="Y252" s="659" t="s">
        <v>734</v>
      </c>
      <c r="Z252" s="659" t="s">
        <v>744</v>
      </c>
      <c r="AA252" s="659" t="s">
        <v>744</v>
      </c>
      <c r="AB252" s="659" t="s">
        <v>1983</v>
      </c>
      <c r="AC252" s="659"/>
      <c r="AD252" s="659"/>
      <c r="AE252" s="659"/>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238</v>
      </c>
      <c r="D253" s="659" t="s">
        <v>2122</v>
      </c>
      <c r="E253" s="659">
        <f t="shared" si="4"/>
        <v>229</v>
      </c>
      <c r="F253" s="659" t="s">
        <v>684</v>
      </c>
      <c r="G253" s="659" t="s">
        <v>744</v>
      </c>
      <c r="H253" s="1008" t="s">
        <v>78</v>
      </c>
      <c r="I253" s="1070" t="s">
        <v>990</v>
      </c>
      <c r="J253" s="1071" t="s">
        <v>2119</v>
      </c>
      <c r="K253" s="1072" t="s">
        <v>726</v>
      </c>
      <c r="L253" s="1012"/>
      <c r="M253" s="501" t="s">
        <v>727</v>
      </c>
      <c r="N253" s="677"/>
      <c r="O253" s="666"/>
      <c r="P253" s="666"/>
      <c r="Q253" s="1000" t="s">
        <v>766</v>
      </c>
      <c r="R253" s="501" t="s">
        <v>399</v>
      </c>
      <c r="S253" s="677" t="s">
        <v>2123</v>
      </c>
      <c r="T253" s="659" t="s">
        <v>801</v>
      </c>
      <c r="U253" s="678">
        <v>36875</v>
      </c>
      <c r="V253" s="659">
        <f ca="1">DATEDIF('41.8월마스터취합파일(8개지역)'!$U253,TODAY(),"Y")</f>
        <v>25</v>
      </c>
      <c r="W253" s="659" t="s">
        <v>2124</v>
      </c>
      <c r="X253" s="659" t="s">
        <v>769</v>
      </c>
      <c r="Y253" s="659" t="s">
        <v>734</v>
      </c>
      <c r="Z253" s="659" t="s">
        <v>744</v>
      </c>
      <c r="AA253" s="659" t="s">
        <v>2125</v>
      </c>
      <c r="AB253" s="659" t="s">
        <v>2126</v>
      </c>
      <c r="AC253" s="659"/>
      <c r="AD253" s="659"/>
      <c r="AE253" s="659"/>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239</v>
      </c>
      <c r="D254" s="659" t="s">
        <v>2141</v>
      </c>
      <c r="E254" s="659">
        <f t="shared" si="4"/>
        <v>230</v>
      </c>
      <c r="F254" s="659" t="s">
        <v>684</v>
      </c>
      <c r="G254" s="659" t="s">
        <v>744</v>
      </c>
      <c r="H254" s="1008" t="s">
        <v>78</v>
      </c>
      <c r="I254" s="1070" t="s">
        <v>990</v>
      </c>
      <c r="J254" s="1071" t="s">
        <v>2119</v>
      </c>
      <c r="K254" s="1072" t="s">
        <v>726</v>
      </c>
      <c r="L254" s="1012"/>
      <c r="M254" s="501" t="s">
        <v>727</v>
      </c>
      <c r="N254" s="677"/>
      <c r="O254" s="666"/>
      <c r="P254" s="666"/>
      <c r="Q254" s="1000" t="s">
        <v>766</v>
      </c>
      <c r="R254" s="501" t="s">
        <v>2142</v>
      </c>
      <c r="S254" s="677" t="s">
        <v>2143</v>
      </c>
      <c r="T254" s="659" t="s">
        <v>801</v>
      </c>
      <c r="U254" s="678">
        <v>35049</v>
      </c>
      <c r="V254" s="659">
        <f ca="1">DATEDIF('41.8월마스터취합파일(8개지역)'!$U254,TODAY(),"Y")</f>
        <v>30</v>
      </c>
      <c r="W254" s="659" t="s">
        <v>4024</v>
      </c>
      <c r="X254" s="659" t="s">
        <v>769</v>
      </c>
      <c r="Y254" s="659" t="s">
        <v>734</v>
      </c>
      <c r="Z254" s="659" t="s">
        <v>744</v>
      </c>
      <c r="AA254" s="659" t="s">
        <v>744</v>
      </c>
      <c r="AB254" s="659" t="s">
        <v>1041</v>
      </c>
      <c r="AC254" s="659" t="s">
        <v>786</v>
      </c>
      <c r="AD254" s="659" t="s">
        <v>2016</v>
      </c>
      <c r="AE254" s="659"/>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240</v>
      </c>
      <c r="D255" s="659" t="s">
        <v>2144</v>
      </c>
      <c r="E255" s="659">
        <f t="shared" si="4"/>
        <v>231</v>
      </c>
      <c r="F255" s="659" t="s">
        <v>684</v>
      </c>
      <c r="G255" s="659" t="s">
        <v>744</v>
      </c>
      <c r="H255" s="1008" t="s">
        <v>78</v>
      </c>
      <c r="I255" s="1070" t="s">
        <v>990</v>
      </c>
      <c r="J255" s="1071" t="s">
        <v>2119</v>
      </c>
      <c r="K255" s="1072" t="s">
        <v>726</v>
      </c>
      <c r="L255" s="1012"/>
      <c r="M255" s="501" t="s">
        <v>727</v>
      </c>
      <c r="N255" s="677"/>
      <c r="O255" s="666"/>
      <c r="P255" s="666"/>
      <c r="Q255" s="1000" t="s">
        <v>799</v>
      </c>
      <c r="R255" s="501" t="s">
        <v>2145</v>
      </c>
      <c r="S255" s="677" t="s">
        <v>2146</v>
      </c>
      <c r="T255" s="659" t="s">
        <v>801</v>
      </c>
      <c r="U255" s="678">
        <v>29815</v>
      </c>
      <c r="V255" s="659">
        <f ca="1">DATEDIF('41.8월마스터취합파일(8개지역)'!$U255,TODAY(),"Y")</f>
        <v>44</v>
      </c>
      <c r="W255" s="659" t="s">
        <v>4025</v>
      </c>
      <c r="X255" s="659" t="s">
        <v>778</v>
      </c>
      <c r="Y255" s="659" t="s">
        <v>734</v>
      </c>
      <c r="Z255" s="659" t="s">
        <v>744</v>
      </c>
      <c r="AA255" s="659" t="s">
        <v>744</v>
      </c>
      <c r="AB255" s="659" t="s">
        <v>2147</v>
      </c>
      <c r="AC255" s="659" t="s">
        <v>786</v>
      </c>
      <c r="AD255" s="659" t="s">
        <v>787</v>
      </c>
      <c r="AE255" s="659"/>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241</v>
      </c>
      <c r="D256" s="659" t="s">
        <v>2148</v>
      </c>
      <c r="E256" s="659">
        <f t="shared" si="4"/>
        <v>232</v>
      </c>
      <c r="F256" s="659" t="s">
        <v>684</v>
      </c>
      <c r="G256" s="659" t="s">
        <v>744</v>
      </c>
      <c r="H256" s="1008" t="s">
        <v>78</v>
      </c>
      <c r="I256" s="1070" t="s">
        <v>990</v>
      </c>
      <c r="J256" s="1071" t="s">
        <v>2119</v>
      </c>
      <c r="K256" s="1072" t="s">
        <v>726</v>
      </c>
      <c r="L256" s="1012"/>
      <c r="M256" s="504" t="s">
        <v>727</v>
      </c>
      <c r="N256" s="677"/>
      <c r="O256" s="666"/>
      <c r="P256" s="666"/>
      <c r="Q256" s="1000" t="s">
        <v>766</v>
      </c>
      <c r="R256" s="504" t="s">
        <v>2149</v>
      </c>
      <c r="S256" s="677" t="s">
        <v>2150</v>
      </c>
      <c r="T256" s="659" t="s">
        <v>731</v>
      </c>
      <c r="U256" s="678">
        <v>35416</v>
      </c>
      <c r="V256" s="659">
        <f ca="1">DATEDIF('41.8월마스터취합파일(8개지역)'!$U256,TODAY(),"Y")</f>
        <v>29</v>
      </c>
      <c r="W256" s="659" t="s">
        <v>4026</v>
      </c>
      <c r="X256" s="659" t="s">
        <v>778</v>
      </c>
      <c r="Y256" s="659" t="s">
        <v>784</v>
      </c>
      <c r="Z256" s="659" t="s">
        <v>744</v>
      </c>
      <c r="AA256" s="659" t="s">
        <v>744</v>
      </c>
      <c r="AB256" s="659" t="s">
        <v>1041</v>
      </c>
      <c r="AC256" s="659" t="s">
        <v>786</v>
      </c>
      <c r="AD256" s="659" t="s">
        <v>1402</v>
      </c>
      <c r="AE256" s="659"/>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242</v>
      </c>
      <c r="D257" s="659" t="s">
        <v>2127</v>
      </c>
      <c r="E257" s="659">
        <f t="shared" si="4"/>
        <v>233</v>
      </c>
      <c r="F257" s="659" t="s">
        <v>684</v>
      </c>
      <c r="G257" s="659" t="s">
        <v>744</v>
      </c>
      <c r="H257" s="1008" t="s">
        <v>78</v>
      </c>
      <c r="I257" s="1070" t="s">
        <v>990</v>
      </c>
      <c r="J257" s="1071" t="s">
        <v>2119</v>
      </c>
      <c r="K257" s="1072" t="s">
        <v>2511</v>
      </c>
      <c r="L257" s="1012"/>
      <c r="M257" s="493" t="s">
        <v>765</v>
      </c>
      <c r="N257" s="677"/>
      <c r="O257" s="666"/>
      <c r="P257" s="666"/>
      <c r="Q257" s="1000" t="s">
        <v>766</v>
      </c>
      <c r="R257" s="493" t="s">
        <v>2128</v>
      </c>
      <c r="S257" s="677" t="s">
        <v>2129</v>
      </c>
      <c r="T257" s="659" t="s">
        <v>801</v>
      </c>
      <c r="U257" s="678">
        <v>35773</v>
      </c>
      <c r="V257" s="659">
        <f ca="1">DATEDIF('41.8월마스터취합파일(8개지역)'!$U257,TODAY(),"Y")</f>
        <v>28</v>
      </c>
      <c r="W257" s="659" t="s">
        <v>4027</v>
      </c>
      <c r="X257" s="659" t="s">
        <v>778</v>
      </c>
      <c r="Y257" s="659" t="s">
        <v>784</v>
      </c>
      <c r="Z257" s="659" t="s">
        <v>744</v>
      </c>
      <c r="AA257" s="659" t="s">
        <v>744</v>
      </c>
      <c r="AB257" s="659" t="s">
        <v>2130</v>
      </c>
      <c r="AC257" s="659"/>
      <c r="AD257" s="659"/>
      <c r="AE257" s="659" t="s">
        <v>1053</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243</v>
      </c>
      <c r="D258" s="659" t="s">
        <v>2315</v>
      </c>
      <c r="E258" s="659">
        <f t="shared" si="4"/>
        <v>234</v>
      </c>
      <c r="F258" s="659" t="s">
        <v>684</v>
      </c>
      <c r="G258" s="659" t="s">
        <v>744</v>
      </c>
      <c r="H258" s="1008" t="s">
        <v>78</v>
      </c>
      <c r="I258" s="1070" t="s">
        <v>990</v>
      </c>
      <c r="J258" s="1071" t="s">
        <v>2119</v>
      </c>
      <c r="K258" s="1012" t="s">
        <v>2511</v>
      </c>
      <c r="L258" s="1072"/>
      <c r="M258" s="501" t="s">
        <v>765</v>
      </c>
      <c r="N258" s="677"/>
      <c r="O258" s="666" t="s">
        <v>197</v>
      </c>
      <c r="P258" s="666"/>
      <c r="Q258" s="1000" t="s">
        <v>766</v>
      </c>
      <c r="R258" s="501" t="s">
        <v>387</v>
      </c>
      <c r="S258" s="677" t="s">
        <v>2318</v>
      </c>
      <c r="T258" s="659" t="s">
        <v>801</v>
      </c>
      <c r="U258" s="678">
        <v>32520</v>
      </c>
      <c r="V258" s="659">
        <f ca="1">DATEDIF('41.8월마스터취합파일(8개지역)'!$U258,TODAY(),"Y")</f>
        <v>37</v>
      </c>
      <c r="W258" s="659" t="s">
        <v>4028</v>
      </c>
      <c r="X258" s="1084" t="s">
        <v>769</v>
      </c>
      <c r="Y258" s="1075" t="s">
        <v>734</v>
      </c>
      <c r="Z258" s="659" t="s">
        <v>744</v>
      </c>
      <c r="AA258" s="659" t="s">
        <v>2290</v>
      </c>
      <c r="AB258" s="659" t="s">
        <v>2319</v>
      </c>
      <c r="AC258" s="659"/>
      <c r="AD258" s="659"/>
      <c r="AE258" s="659" t="s">
        <v>1053</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244</v>
      </c>
      <c r="D259" s="659" t="s">
        <v>2131</v>
      </c>
      <c r="E259" s="659">
        <f t="shared" si="4"/>
        <v>235</v>
      </c>
      <c r="F259" s="659" t="s">
        <v>684</v>
      </c>
      <c r="G259" s="659" t="s">
        <v>744</v>
      </c>
      <c r="H259" s="1008" t="s">
        <v>78</v>
      </c>
      <c r="I259" s="1070" t="s">
        <v>990</v>
      </c>
      <c r="J259" s="1071" t="s">
        <v>2119</v>
      </c>
      <c r="K259" s="1012" t="s">
        <v>2511</v>
      </c>
      <c r="L259" s="1012"/>
      <c r="M259" s="504" t="s">
        <v>765</v>
      </c>
      <c r="N259" s="677"/>
      <c r="O259" s="666"/>
      <c r="P259" s="666"/>
      <c r="Q259" s="1000" t="s">
        <v>766</v>
      </c>
      <c r="R259" s="504" t="s">
        <v>2132</v>
      </c>
      <c r="S259" s="677" t="s">
        <v>2133</v>
      </c>
      <c r="T259" s="659" t="s">
        <v>801</v>
      </c>
      <c r="U259" s="678">
        <v>36932</v>
      </c>
      <c r="V259" s="659">
        <f ca="1">DATEDIF('41.8월마스터취합파일(8개지역)'!$U259,TODAY(),"Y")</f>
        <v>24</v>
      </c>
      <c r="W259" s="659" t="s">
        <v>4029</v>
      </c>
      <c r="X259" s="659" t="s">
        <v>778</v>
      </c>
      <c r="Y259" s="659" t="s">
        <v>784</v>
      </c>
      <c r="Z259" s="659" t="s">
        <v>744</v>
      </c>
      <c r="AA259" s="659" t="s">
        <v>2134</v>
      </c>
      <c r="AB259" s="659" t="s">
        <v>2135</v>
      </c>
      <c r="AC259" s="659"/>
      <c r="AD259" s="659"/>
      <c r="AE259" s="659" t="s">
        <v>771</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245</v>
      </c>
      <c r="D260" s="659" t="s">
        <v>1973</v>
      </c>
      <c r="E260" s="659">
        <f t="shared" si="4"/>
        <v>236</v>
      </c>
      <c r="F260" s="659" t="s">
        <v>684</v>
      </c>
      <c r="G260" s="659" t="s">
        <v>3649</v>
      </c>
      <c r="H260" s="1008" t="s">
        <v>1975</v>
      </c>
      <c r="I260" s="1082" t="s">
        <v>1973</v>
      </c>
      <c r="J260" s="1071" t="s">
        <v>1973</v>
      </c>
      <c r="K260" s="1077" t="s">
        <v>2002</v>
      </c>
      <c r="L260" s="1012"/>
      <c r="M260" s="493" t="s">
        <v>727</v>
      </c>
      <c r="N260" s="677"/>
      <c r="O260" s="666" t="s">
        <v>390</v>
      </c>
      <c r="P260" s="666" t="s">
        <v>69</v>
      </c>
      <c r="Q260" s="1000" t="s">
        <v>799</v>
      </c>
      <c r="R260" s="493" t="s">
        <v>1975</v>
      </c>
      <c r="S260" s="677" t="s">
        <v>1977</v>
      </c>
      <c r="T260" s="659" t="s">
        <v>801</v>
      </c>
      <c r="U260" s="678">
        <v>25905</v>
      </c>
      <c r="V260" s="659">
        <f ca="1">DATEDIF('41.8월마스터취합파일(8개지역)'!$U260,TODAY(),"Y")</f>
        <v>55</v>
      </c>
      <c r="W260" s="659" t="s">
        <v>1978</v>
      </c>
      <c r="X260" s="1075" t="s">
        <v>733</v>
      </c>
      <c r="Y260" s="1075" t="s">
        <v>734</v>
      </c>
      <c r="Z260" s="659" t="s">
        <v>744</v>
      </c>
      <c r="AA260" s="659" t="s">
        <v>744</v>
      </c>
      <c r="AB260" s="659" t="s">
        <v>1892</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246</v>
      </c>
      <c r="D261" s="659" t="s">
        <v>2002</v>
      </c>
      <c r="E261" s="659">
        <f t="shared" si="4"/>
        <v>237</v>
      </c>
      <c r="F261" s="659" t="s">
        <v>684</v>
      </c>
      <c r="G261" s="659" t="s">
        <v>3649</v>
      </c>
      <c r="H261" s="1008" t="s">
        <v>1975</v>
      </c>
      <c r="I261" s="1082" t="s">
        <v>1973</v>
      </c>
      <c r="J261" s="1071" t="s">
        <v>1973</v>
      </c>
      <c r="K261" s="1077" t="s">
        <v>2002</v>
      </c>
      <c r="L261" s="1086"/>
      <c r="M261" s="501" t="s">
        <v>727</v>
      </c>
      <c r="N261" s="677"/>
      <c r="O261" s="666" t="s">
        <v>519</v>
      </c>
      <c r="P261" s="666"/>
      <c r="Q261" s="1000" t="s">
        <v>799</v>
      </c>
      <c r="R261" s="501" t="s">
        <v>228</v>
      </c>
      <c r="S261" s="677" t="s">
        <v>2004</v>
      </c>
      <c r="T261" s="659" t="s">
        <v>801</v>
      </c>
      <c r="U261" s="678">
        <v>27506</v>
      </c>
      <c r="V261" s="659">
        <f ca="1">DATEDIF('41.8월마스터취합파일(8개지역)'!$U261,TODAY(),"Y")</f>
        <v>50</v>
      </c>
      <c r="W261" s="659" t="s">
        <v>2005</v>
      </c>
      <c r="X261" s="1075" t="s">
        <v>733</v>
      </c>
      <c r="Y261" s="1075" t="s">
        <v>734</v>
      </c>
      <c r="Z261" s="659" t="s">
        <v>744</v>
      </c>
      <c r="AA261" s="659" t="s">
        <v>1163</v>
      </c>
      <c r="AB261" s="659" t="s">
        <v>2006</v>
      </c>
      <c r="AC261" s="659"/>
      <c r="AD261" s="659"/>
      <c r="AE261" s="659" t="s">
        <v>794</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247</v>
      </c>
      <c r="D262" s="659" t="s">
        <v>2025</v>
      </c>
      <c r="E262" s="659">
        <f t="shared" si="4"/>
        <v>238</v>
      </c>
      <c r="F262" s="659" t="s">
        <v>684</v>
      </c>
      <c r="G262" s="659" t="s">
        <v>3649</v>
      </c>
      <c r="H262" s="1008" t="s">
        <v>1975</v>
      </c>
      <c r="I262" s="1082" t="s">
        <v>1973</v>
      </c>
      <c r="J262" s="1071" t="s">
        <v>1973</v>
      </c>
      <c r="K262" s="1077" t="s">
        <v>2002</v>
      </c>
      <c r="L262" s="1072"/>
      <c r="M262" s="501" t="s">
        <v>727</v>
      </c>
      <c r="N262" s="677"/>
      <c r="O262" s="666"/>
      <c r="P262" s="666"/>
      <c r="Q262" s="1000" t="s">
        <v>850</v>
      </c>
      <c r="R262" s="501" t="s">
        <v>2026</v>
      </c>
      <c r="S262" s="677" t="s">
        <v>2027</v>
      </c>
      <c r="T262" s="659" t="s">
        <v>801</v>
      </c>
      <c r="U262" s="678">
        <v>19460</v>
      </c>
      <c r="V262" s="659">
        <f ca="1">DATEDIF('41.8월마스터취합파일(8개지역)'!$U262,TODAY(),"Y")</f>
        <v>72</v>
      </c>
      <c r="W262" s="659" t="s">
        <v>4030</v>
      </c>
      <c r="X262" s="659" t="s">
        <v>778</v>
      </c>
      <c r="Y262" s="1075" t="s">
        <v>734</v>
      </c>
      <c r="Z262" s="659" t="s">
        <v>744</v>
      </c>
      <c r="AA262" s="659" t="s">
        <v>744</v>
      </c>
      <c r="AB262" s="659" t="s">
        <v>2028</v>
      </c>
      <c r="AC262" s="659"/>
      <c r="AD262" s="659"/>
      <c r="AE262" s="659" t="s">
        <v>779</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248</v>
      </c>
      <c r="D263" s="659" t="s">
        <v>2029</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850</v>
      </c>
      <c r="R263" s="501" t="s">
        <v>357</v>
      </c>
      <c r="S263" s="677" t="s">
        <v>2030</v>
      </c>
      <c r="T263" s="659" t="s">
        <v>801</v>
      </c>
      <c r="U263" s="678">
        <v>17662</v>
      </c>
      <c r="V263" s="659">
        <f ca="1">DATEDIF('41.8월마스터취합파일(8개지역)'!$U263,TODAY(),"Y")</f>
        <v>77</v>
      </c>
      <c r="W263" s="659" t="s">
        <v>2031</v>
      </c>
      <c r="X263" s="1075" t="s">
        <v>733</v>
      </c>
      <c r="Y263" s="1075" t="s">
        <v>734</v>
      </c>
      <c r="Z263" s="659" t="s">
        <v>744</v>
      </c>
      <c r="AA263" s="659" t="s">
        <v>744</v>
      </c>
      <c r="AB263" s="659" t="s">
        <v>2032</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249</v>
      </c>
      <c r="D264" s="659" t="s">
        <v>2042</v>
      </c>
      <c r="E264" s="659">
        <f t="shared" si="4"/>
        <v>240</v>
      </c>
      <c r="F264" s="659" t="s">
        <v>684</v>
      </c>
      <c r="G264" s="659" t="s">
        <v>3649</v>
      </c>
      <c r="H264" s="1008" t="s">
        <v>1975</v>
      </c>
      <c r="I264" s="1082" t="s">
        <v>1973</v>
      </c>
      <c r="J264" s="1071" t="s">
        <v>1973</v>
      </c>
      <c r="K264" s="1077" t="s">
        <v>2002</v>
      </c>
      <c r="L264" s="1012"/>
      <c r="M264" s="501" t="s">
        <v>727</v>
      </c>
      <c r="N264" s="677"/>
      <c r="O264" s="666" t="s">
        <v>197</v>
      </c>
      <c r="P264" s="666"/>
      <c r="Q264" s="1000" t="s">
        <v>799</v>
      </c>
      <c r="R264" s="501" t="s">
        <v>203</v>
      </c>
      <c r="S264" s="677" t="s">
        <v>2044</v>
      </c>
      <c r="T264" s="659" t="s">
        <v>801</v>
      </c>
      <c r="U264" s="678">
        <v>23890</v>
      </c>
      <c r="V264" s="659">
        <f ca="1">DATEDIF('41.8월마스터취합파일(8개지역)'!$U264,TODAY(),"Y")</f>
        <v>60</v>
      </c>
      <c r="W264" s="659" t="s">
        <v>4031</v>
      </c>
      <c r="X264" s="1075" t="s">
        <v>733</v>
      </c>
      <c r="Y264" s="1075" t="s">
        <v>734</v>
      </c>
      <c r="Z264" s="659" t="s">
        <v>676</v>
      </c>
      <c r="AA264" s="659" t="s">
        <v>744</v>
      </c>
      <c r="AB264" s="659" t="s">
        <v>1948</v>
      </c>
      <c r="AC264" s="659"/>
      <c r="AD264" s="659"/>
      <c r="AE264" s="659" t="s">
        <v>779</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250</v>
      </c>
      <c r="D265" s="659" t="s">
        <v>2013</v>
      </c>
      <c r="E265" s="659">
        <f t="shared" si="4"/>
        <v>241</v>
      </c>
      <c r="F265" s="659" t="s">
        <v>684</v>
      </c>
      <c r="G265" s="659" t="s">
        <v>3649</v>
      </c>
      <c r="H265" s="1008" t="s">
        <v>1975</v>
      </c>
      <c r="I265" s="1082" t="s">
        <v>1973</v>
      </c>
      <c r="J265" s="1071" t="s">
        <v>1973</v>
      </c>
      <c r="K265" s="1077" t="s">
        <v>2002</v>
      </c>
      <c r="L265" s="1012"/>
      <c r="M265" s="501" t="s">
        <v>727</v>
      </c>
      <c r="N265" s="677"/>
      <c r="O265" s="666"/>
      <c r="P265" s="666"/>
      <c r="Q265" s="1000" t="s">
        <v>799</v>
      </c>
      <c r="R265" s="501" t="s">
        <v>2014</v>
      </c>
      <c r="S265" s="677" t="s">
        <v>2015</v>
      </c>
      <c r="T265" s="659" t="s">
        <v>801</v>
      </c>
      <c r="U265" s="678">
        <v>34222</v>
      </c>
      <c r="V265" s="659">
        <f ca="1">DATEDIF('41.8월마스터취합파일(8개지역)'!$U265,TODAY(),"Y")</f>
        <v>32</v>
      </c>
      <c r="W265" s="659" t="s">
        <v>4032</v>
      </c>
      <c r="X265" s="659" t="s">
        <v>778</v>
      </c>
      <c r="Y265" s="659" t="s">
        <v>784</v>
      </c>
      <c r="Z265" s="659" t="s">
        <v>744</v>
      </c>
      <c r="AA265" s="659" t="s">
        <v>744</v>
      </c>
      <c r="AB265" s="659" t="s">
        <v>1151</v>
      </c>
      <c r="AC265" s="659" t="s">
        <v>786</v>
      </c>
      <c r="AD265" s="659" t="s">
        <v>2016</v>
      </c>
      <c r="AE265" s="659" t="s">
        <v>779</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251</v>
      </c>
      <c r="D266" s="659" t="s">
        <v>1984</v>
      </c>
      <c r="E266" s="659">
        <f t="shared" si="4"/>
        <v>242</v>
      </c>
      <c r="F266" s="659" t="s">
        <v>684</v>
      </c>
      <c r="G266" s="659" t="s">
        <v>3649</v>
      </c>
      <c r="H266" s="1008" t="s">
        <v>1975</v>
      </c>
      <c r="I266" s="1082" t="s">
        <v>1973</v>
      </c>
      <c r="J266" s="1071" t="s">
        <v>1973</v>
      </c>
      <c r="K266" s="1077" t="s">
        <v>2002</v>
      </c>
      <c r="L266" s="1012"/>
      <c r="M266" s="501" t="s">
        <v>727</v>
      </c>
      <c r="N266" s="677"/>
      <c r="O266" s="666" t="s">
        <v>197</v>
      </c>
      <c r="P266" s="666"/>
      <c r="Q266" s="1000" t="s">
        <v>799</v>
      </c>
      <c r="R266" s="501" t="s">
        <v>227</v>
      </c>
      <c r="S266" s="677" t="s">
        <v>1985</v>
      </c>
      <c r="T266" s="659" t="s">
        <v>801</v>
      </c>
      <c r="U266" s="678">
        <v>28739</v>
      </c>
      <c r="V266" s="659">
        <f ca="1">DATEDIF('41.8월마스터취합파일(8개지역)'!$U266,TODAY(),"Y")</f>
        <v>47</v>
      </c>
      <c r="W266" s="659" t="s">
        <v>4033</v>
      </c>
      <c r="X266" s="1075" t="s">
        <v>733</v>
      </c>
      <c r="Y266" s="1075" t="s">
        <v>734</v>
      </c>
      <c r="Z266" s="659" t="s">
        <v>1508</v>
      </c>
      <c r="AA266" s="659" t="s">
        <v>1508</v>
      </c>
      <c r="AB266" s="659" t="s">
        <v>1986</v>
      </c>
      <c r="AC266" s="659"/>
      <c r="AD266" s="659"/>
      <c r="AE266" s="659" t="s">
        <v>779</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252</v>
      </c>
      <c r="D267" s="659" t="s">
        <v>2962</v>
      </c>
      <c r="E267" s="659">
        <f t="shared" si="4"/>
        <v>243</v>
      </c>
      <c r="F267" s="659" t="s">
        <v>684</v>
      </c>
      <c r="G267" s="659" t="s">
        <v>3649</v>
      </c>
      <c r="H267" s="1008" t="s">
        <v>1975</v>
      </c>
      <c r="I267" s="1082" t="s">
        <v>1973</v>
      </c>
      <c r="J267" s="1071" t="s">
        <v>1973</v>
      </c>
      <c r="K267" s="1077" t="s">
        <v>2002</v>
      </c>
      <c r="L267" s="1012"/>
      <c r="M267" s="501" t="s">
        <v>727</v>
      </c>
      <c r="N267" s="677"/>
      <c r="O267" s="666"/>
      <c r="P267" s="666"/>
      <c r="Q267" s="1000" t="s">
        <v>799</v>
      </c>
      <c r="R267" s="501" t="s">
        <v>2964</v>
      </c>
      <c r="S267" s="677" t="s">
        <v>2965</v>
      </c>
      <c r="T267" s="659" t="s">
        <v>801</v>
      </c>
      <c r="U267" s="678">
        <v>25602</v>
      </c>
      <c r="V267" s="659">
        <f ca="1">DATEDIF('41.8월마스터취합파일(8개지역)'!$U267,TODAY(),"Y")</f>
        <v>55</v>
      </c>
      <c r="W267" s="659" t="s">
        <v>4034</v>
      </c>
      <c r="X267" s="659" t="s">
        <v>778</v>
      </c>
      <c r="Y267" s="659" t="s">
        <v>784</v>
      </c>
      <c r="Z267" s="659" t="s">
        <v>1235</v>
      </c>
      <c r="AA267" s="659" t="s">
        <v>1235</v>
      </c>
      <c r="AB267" s="659" t="s">
        <v>2966</v>
      </c>
      <c r="AC267" s="659"/>
      <c r="AD267" s="659"/>
      <c r="AE267" s="659" t="s">
        <v>771</v>
      </c>
      <c r="AF267" s="992"/>
      <c r="AG267" s="992" t="s">
        <v>684</v>
      </c>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253</v>
      </c>
      <c r="D268" s="659" t="s">
        <v>2017</v>
      </c>
      <c r="E268" s="659">
        <f t="shared" si="4"/>
        <v>244</v>
      </c>
      <c r="F268" s="659" t="s">
        <v>684</v>
      </c>
      <c r="G268" s="659" t="s">
        <v>3649</v>
      </c>
      <c r="H268" s="1008" t="s">
        <v>1975</v>
      </c>
      <c r="I268" s="1082" t="s">
        <v>1973</v>
      </c>
      <c r="J268" s="1071" t="s">
        <v>1973</v>
      </c>
      <c r="K268" s="1077" t="s">
        <v>2002</v>
      </c>
      <c r="L268" s="1086"/>
      <c r="M268" s="501" t="s">
        <v>727</v>
      </c>
      <c r="N268" s="677"/>
      <c r="O268" s="666"/>
      <c r="P268" s="666"/>
      <c r="Q268" s="1000" t="s">
        <v>799</v>
      </c>
      <c r="R268" s="501" t="s">
        <v>2018</v>
      </c>
      <c r="S268" s="677" t="s">
        <v>2019</v>
      </c>
      <c r="T268" s="659" t="s">
        <v>801</v>
      </c>
      <c r="U268" s="678">
        <v>30979</v>
      </c>
      <c r="V268" s="659">
        <f ca="1">DATEDIF('41.8월마스터취합파일(8개지역)'!$U268,TODAY(),"Y")</f>
        <v>41</v>
      </c>
      <c r="W268" s="659" t="s">
        <v>4035</v>
      </c>
      <c r="X268" s="659" t="s">
        <v>778</v>
      </c>
      <c r="Y268" s="659" t="s">
        <v>792</v>
      </c>
      <c r="Z268" s="659" t="s">
        <v>744</v>
      </c>
      <c r="AA268" s="659" t="s">
        <v>744</v>
      </c>
      <c r="AB268" s="659" t="s">
        <v>1948</v>
      </c>
      <c r="AC268" s="659" t="s">
        <v>786</v>
      </c>
      <c r="AD268" s="659" t="s">
        <v>2016</v>
      </c>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254</v>
      </c>
      <c r="D269" s="659" t="s">
        <v>2007</v>
      </c>
      <c r="E269" s="659">
        <f t="shared" si="4"/>
        <v>245</v>
      </c>
      <c r="F269" s="659" t="s">
        <v>684</v>
      </c>
      <c r="G269" s="659" t="s">
        <v>3649</v>
      </c>
      <c r="H269" s="1008" t="s">
        <v>1975</v>
      </c>
      <c r="I269" s="1082" t="s">
        <v>1973</v>
      </c>
      <c r="J269" s="1071" t="s">
        <v>1973</v>
      </c>
      <c r="K269" s="1077" t="s">
        <v>2002</v>
      </c>
      <c r="L269" s="1086"/>
      <c r="M269" s="501" t="s">
        <v>727</v>
      </c>
      <c r="N269" s="677"/>
      <c r="O269" s="666"/>
      <c r="P269" s="666"/>
      <c r="Q269" s="1000" t="s">
        <v>799</v>
      </c>
      <c r="R269" s="501" t="s">
        <v>254</v>
      </c>
      <c r="S269" s="677" t="s">
        <v>2008</v>
      </c>
      <c r="T269" s="659" t="s">
        <v>801</v>
      </c>
      <c r="U269" s="678">
        <v>21782</v>
      </c>
      <c r="V269" s="659">
        <f ca="1">DATEDIF('41.8월마스터취합파일(8개지역)'!$U269,TODAY(),"Y")</f>
        <v>66</v>
      </c>
      <c r="W269" s="659" t="s">
        <v>4036</v>
      </c>
      <c r="X269" s="659" t="s">
        <v>778</v>
      </c>
      <c r="Y269" s="659" t="s">
        <v>784</v>
      </c>
      <c r="Z269" s="659" t="s">
        <v>1163</v>
      </c>
      <c r="AA269" s="659" t="s">
        <v>1163</v>
      </c>
      <c r="AB269" s="659" t="s">
        <v>1914</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255</v>
      </c>
      <c r="D270" s="659" t="s">
        <v>2033</v>
      </c>
      <c r="E270" s="659">
        <f t="shared" ref="E270:E381" si="5">SUBTOTAL(103,$Q$15:Q270)</f>
        <v>246</v>
      </c>
      <c r="F270" s="659" t="s">
        <v>684</v>
      </c>
      <c r="G270" s="659" t="s">
        <v>3649</v>
      </c>
      <c r="H270" s="1008" t="s">
        <v>1975</v>
      </c>
      <c r="I270" s="1082" t="s">
        <v>1973</v>
      </c>
      <c r="J270" s="1071" t="s">
        <v>1973</v>
      </c>
      <c r="K270" s="1077" t="s">
        <v>2002</v>
      </c>
      <c r="L270" s="1086"/>
      <c r="M270" s="501" t="s">
        <v>727</v>
      </c>
      <c r="N270" s="677"/>
      <c r="O270" s="666"/>
      <c r="P270" s="666"/>
      <c r="Q270" s="1000" t="s">
        <v>799</v>
      </c>
      <c r="R270" s="501" t="s">
        <v>359</v>
      </c>
      <c r="S270" s="677" t="s">
        <v>2034</v>
      </c>
      <c r="T270" s="659" t="s">
        <v>801</v>
      </c>
      <c r="U270" s="678">
        <v>29101</v>
      </c>
      <c r="V270" s="659">
        <f ca="1">DATEDIF('41.8월마스터취합파일(8개지역)'!$U270,TODAY(),"Y")</f>
        <v>46</v>
      </c>
      <c r="W270" s="659" t="s">
        <v>4037</v>
      </c>
      <c r="X270" s="659" t="s">
        <v>778</v>
      </c>
      <c r="Y270" s="1075" t="s">
        <v>734</v>
      </c>
      <c r="Z270" s="659" t="s">
        <v>744</v>
      </c>
      <c r="AA270" s="659" t="s">
        <v>2035</v>
      </c>
      <c r="AB270" s="659" t="s">
        <v>2036</v>
      </c>
      <c r="AC270" s="659"/>
      <c r="AD270" s="659"/>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256</v>
      </c>
      <c r="D271" s="659" t="s">
        <v>2009</v>
      </c>
      <c r="E271" s="659">
        <f t="shared" si="5"/>
        <v>247</v>
      </c>
      <c r="F271" s="659" t="s">
        <v>684</v>
      </c>
      <c r="G271" s="659" t="s">
        <v>3649</v>
      </c>
      <c r="H271" s="1008" t="s">
        <v>1975</v>
      </c>
      <c r="I271" s="1082" t="s">
        <v>1973</v>
      </c>
      <c r="J271" s="1071" t="s">
        <v>1973</v>
      </c>
      <c r="K271" s="1077" t="s">
        <v>2002</v>
      </c>
      <c r="L271" s="1086"/>
      <c r="M271" s="501" t="s">
        <v>727</v>
      </c>
      <c r="N271" s="677"/>
      <c r="O271" s="666"/>
      <c r="P271" s="666"/>
      <c r="Q271" s="1000" t="s">
        <v>799</v>
      </c>
      <c r="R271" s="501" t="s">
        <v>2010</v>
      </c>
      <c r="S271" s="677" t="s">
        <v>2011</v>
      </c>
      <c r="T271" s="659" t="s">
        <v>801</v>
      </c>
      <c r="U271" s="678">
        <v>22092</v>
      </c>
      <c r="V271" s="659">
        <f ca="1">DATEDIF('41.8월마스터취합파일(8개지역)'!$U271,TODAY(),"Y")</f>
        <v>65</v>
      </c>
      <c r="W271" s="659" t="s">
        <v>4038</v>
      </c>
      <c r="X271" s="659" t="s">
        <v>778</v>
      </c>
      <c r="Y271" s="659" t="s">
        <v>792</v>
      </c>
      <c r="Z271" s="659" t="s">
        <v>744</v>
      </c>
      <c r="AA271" s="659" t="s">
        <v>744</v>
      </c>
      <c r="AB271" s="659" t="s">
        <v>2012</v>
      </c>
      <c r="AC271" s="659"/>
      <c r="AD271" s="659"/>
      <c r="AE271" s="659" t="s">
        <v>868</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257</v>
      </c>
      <c r="D272" s="659" t="s">
        <v>2021</v>
      </c>
      <c r="E272" s="659">
        <f t="shared" si="5"/>
        <v>248</v>
      </c>
      <c r="F272" s="659" t="s">
        <v>684</v>
      </c>
      <c r="G272" s="659" t="s">
        <v>3649</v>
      </c>
      <c r="H272" s="1008" t="s">
        <v>1975</v>
      </c>
      <c r="I272" s="1082" t="s">
        <v>1973</v>
      </c>
      <c r="J272" s="1071" t="s">
        <v>1973</v>
      </c>
      <c r="K272" s="1077" t="s">
        <v>2002</v>
      </c>
      <c r="L272" s="1073"/>
      <c r="M272" s="504" t="s">
        <v>727</v>
      </c>
      <c r="N272" s="677"/>
      <c r="O272" s="666"/>
      <c r="P272" s="666"/>
      <c r="Q272" s="1000" t="s">
        <v>766</v>
      </c>
      <c r="R272" s="504" t="s">
        <v>346</v>
      </c>
      <c r="S272" s="677" t="s">
        <v>2022</v>
      </c>
      <c r="T272" s="659" t="s">
        <v>801</v>
      </c>
      <c r="U272" s="678">
        <v>32694</v>
      </c>
      <c r="V272" s="659">
        <f ca="1">DATEDIF('41.8월마스터취합파일(8개지역)'!$U272,TODAY(),"Y")</f>
        <v>36</v>
      </c>
      <c r="W272" s="659" t="s">
        <v>2023</v>
      </c>
      <c r="X272" s="659" t="s">
        <v>778</v>
      </c>
      <c r="Y272" s="659" t="s">
        <v>784</v>
      </c>
      <c r="Z272" s="659" t="s">
        <v>744</v>
      </c>
      <c r="AA272" s="659" t="s">
        <v>1544</v>
      </c>
      <c r="AB272" s="659" t="s">
        <v>2024</v>
      </c>
      <c r="AC272" s="659"/>
      <c r="AD272" s="659"/>
      <c r="AE272" s="659" t="s">
        <v>794</v>
      </c>
      <c r="AF272" s="992"/>
      <c r="AG272" s="992" t="s">
        <v>684</v>
      </c>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258</v>
      </c>
      <c r="D273" s="659" t="s">
        <v>760</v>
      </c>
      <c r="E273" s="659">
        <f t="shared" si="5"/>
        <v>248</v>
      </c>
      <c r="F273" s="659"/>
      <c r="G273" s="659" t="s">
        <v>3649</v>
      </c>
      <c r="H273" s="1008" t="s">
        <v>1975</v>
      </c>
      <c r="I273" s="1082" t="s">
        <v>1973</v>
      </c>
      <c r="J273" s="1071" t="s">
        <v>760</v>
      </c>
      <c r="K273" s="1012" t="s">
        <v>726</v>
      </c>
      <c r="L273" s="1091"/>
      <c r="M273" s="493" t="s">
        <v>765</v>
      </c>
      <c r="N273" s="677"/>
      <c r="O273" s="666" t="s">
        <v>197</v>
      </c>
      <c r="P273" s="666"/>
      <c r="Q273" s="1000"/>
      <c r="R273" s="493" t="s">
        <v>139</v>
      </c>
      <c r="S273" s="677" t="s">
        <v>761</v>
      </c>
      <c r="T273" s="659"/>
      <c r="U273" s="678"/>
      <c r="V273" s="659">
        <f ca="1">DATEDIF('41.8월마스터취합파일(8개지역)'!$U273,TODAY(),"Y")</f>
        <v>126</v>
      </c>
      <c r="W273" s="659"/>
      <c r="X273" s="659"/>
      <c r="Y273" s="659"/>
      <c r="Z273" s="659"/>
      <c r="AA273" s="659"/>
      <c r="AB273" s="659"/>
      <c r="AC273" s="659" t="s">
        <v>1012</v>
      </c>
      <c r="AD273" s="659"/>
      <c r="AE273" s="659"/>
      <c r="AF273" s="992"/>
      <c r="AG273" s="992"/>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259</v>
      </c>
      <c r="D274" s="659" t="s">
        <v>1888</v>
      </c>
      <c r="E274" s="659">
        <f t="shared" si="5"/>
        <v>249</v>
      </c>
      <c r="F274" s="659" t="s">
        <v>684</v>
      </c>
      <c r="G274" s="659" t="s">
        <v>3649</v>
      </c>
      <c r="H274" s="1008" t="s">
        <v>1975</v>
      </c>
      <c r="I274" s="1082" t="s">
        <v>1973</v>
      </c>
      <c r="J274" s="1071" t="s">
        <v>760</v>
      </c>
      <c r="K274" s="1086" t="s">
        <v>726</v>
      </c>
      <c r="L274" s="1012"/>
      <c r="M274" s="501" t="s">
        <v>765</v>
      </c>
      <c r="N274" s="677"/>
      <c r="O274" s="666" t="s">
        <v>197</v>
      </c>
      <c r="P274" s="666"/>
      <c r="Q274" s="1000" t="s">
        <v>729</v>
      </c>
      <c r="R274" s="501" t="s">
        <v>202</v>
      </c>
      <c r="S274" s="677" t="s">
        <v>1890</v>
      </c>
      <c r="T274" s="659" t="s">
        <v>731</v>
      </c>
      <c r="U274" s="678">
        <v>24646</v>
      </c>
      <c r="V274" s="659">
        <f ca="1">DATEDIF('41.8월마스터취합파일(8개지역)'!$U274,TODAY(),"Y")</f>
        <v>58</v>
      </c>
      <c r="W274" s="659" t="s">
        <v>1891</v>
      </c>
      <c r="X274" s="1075" t="s">
        <v>733</v>
      </c>
      <c r="Y274" s="1075" t="s">
        <v>734</v>
      </c>
      <c r="Z274" s="659" t="s">
        <v>744</v>
      </c>
      <c r="AA274" s="659" t="s">
        <v>744</v>
      </c>
      <c r="AB274" s="659" t="s">
        <v>1892</v>
      </c>
      <c r="AC274" s="659"/>
      <c r="AD274" s="659"/>
      <c r="AE274" s="659" t="s">
        <v>1053</v>
      </c>
      <c r="AF274" s="992"/>
      <c r="AG274" s="992" t="s">
        <v>684</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260</v>
      </c>
      <c r="D275" s="659" t="s">
        <v>2195</v>
      </c>
      <c r="E275" s="659">
        <f t="shared" si="5"/>
        <v>250</v>
      </c>
      <c r="F275" s="659" t="s">
        <v>684</v>
      </c>
      <c r="G275" s="659" t="s">
        <v>3649</v>
      </c>
      <c r="H275" s="1008" t="s">
        <v>1975</v>
      </c>
      <c r="I275" s="1082" t="s">
        <v>1973</v>
      </c>
      <c r="J275" s="1071" t="s">
        <v>760</v>
      </c>
      <c r="K275" s="1086" t="s">
        <v>726</v>
      </c>
      <c r="L275" s="1086"/>
      <c r="M275" s="501" t="s">
        <v>765</v>
      </c>
      <c r="N275" s="677"/>
      <c r="O275" s="666"/>
      <c r="P275" s="666"/>
      <c r="Q275" s="1000" t="s">
        <v>766</v>
      </c>
      <c r="R275" s="501" t="s">
        <v>550</v>
      </c>
      <c r="S275" s="677" t="s">
        <v>2196</v>
      </c>
      <c r="T275" s="659" t="s">
        <v>731</v>
      </c>
      <c r="U275" s="678">
        <v>36480</v>
      </c>
      <c r="V275" s="659">
        <f ca="1">DATEDIF('41.8월마스터취합파일(8개지역)'!$U275,TODAY(),"Y")</f>
        <v>26</v>
      </c>
      <c r="W275" s="659" t="s">
        <v>2197</v>
      </c>
      <c r="X275" s="659" t="s">
        <v>778</v>
      </c>
      <c r="Y275" s="659" t="s">
        <v>784</v>
      </c>
      <c r="Z275" s="659" t="s">
        <v>744</v>
      </c>
      <c r="AA275" s="659" t="s">
        <v>1365</v>
      </c>
      <c r="AB275" s="659" t="s">
        <v>2198</v>
      </c>
      <c r="AC275" s="659"/>
      <c r="AD275" s="659"/>
      <c r="AE275" s="659" t="s">
        <v>794</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261</v>
      </c>
      <c r="D276" s="659" t="s">
        <v>1945</v>
      </c>
      <c r="E276" s="659">
        <f t="shared" si="5"/>
        <v>251</v>
      </c>
      <c r="F276" s="659" t="s">
        <v>684</v>
      </c>
      <c r="G276" s="659" t="s">
        <v>3649</v>
      </c>
      <c r="H276" s="1008" t="s">
        <v>1975</v>
      </c>
      <c r="I276" s="1082" t="s">
        <v>1973</v>
      </c>
      <c r="J276" s="1071" t="s">
        <v>760</v>
      </c>
      <c r="K276" s="1086" t="s">
        <v>726</v>
      </c>
      <c r="L276" s="1086"/>
      <c r="M276" s="501" t="s">
        <v>765</v>
      </c>
      <c r="N276" s="677"/>
      <c r="O276" s="666"/>
      <c r="P276" s="666"/>
      <c r="Q276" s="1000" t="s">
        <v>729</v>
      </c>
      <c r="R276" s="501" t="s">
        <v>338</v>
      </c>
      <c r="S276" s="677" t="s">
        <v>1946</v>
      </c>
      <c r="T276" s="659" t="s">
        <v>731</v>
      </c>
      <c r="U276" s="678">
        <v>26832</v>
      </c>
      <c r="V276" s="659">
        <f ca="1">DATEDIF('41.8월마스터취합파일(8개지역)'!$U276,TODAY(),"Y")</f>
        <v>52</v>
      </c>
      <c r="W276" s="659" t="s">
        <v>1947</v>
      </c>
      <c r="X276" s="659" t="s">
        <v>778</v>
      </c>
      <c r="Y276" s="659" t="s">
        <v>784</v>
      </c>
      <c r="Z276" s="659" t="s">
        <v>744</v>
      </c>
      <c r="AA276" s="659" t="s">
        <v>744</v>
      </c>
      <c r="AB276" s="659" t="s">
        <v>1948</v>
      </c>
      <c r="AC276" s="659"/>
      <c r="AD276" s="659"/>
      <c r="AE276" s="659" t="s">
        <v>794</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262</v>
      </c>
      <c r="D277" s="659" t="s">
        <v>2199</v>
      </c>
      <c r="E277" s="659">
        <f t="shared" si="5"/>
        <v>252</v>
      </c>
      <c r="F277" s="659" t="s">
        <v>684</v>
      </c>
      <c r="G277" s="659" t="s">
        <v>3649</v>
      </c>
      <c r="H277" s="1008" t="s">
        <v>1975</v>
      </c>
      <c r="I277" s="1082" t="s">
        <v>1973</v>
      </c>
      <c r="J277" s="1071" t="s">
        <v>760</v>
      </c>
      <c r="K277" s="1086" t="s">
        <v>726</v>
      </c>
      <c r="L277" s="1086"/>
      <c r="M277" s="504" t="s">
        <v>765</v>
      </c>
      <c r="N277" s="677"/>
      <c r="O277" s="666"/>
      <c r="P277" s="666"/>
      <c r="Q277" s="1000" t="s">
        <v>766</v>
      </c>
      <c r="R277" s="504" t="s">
        <v>2200</v>
      </c>
      <c r="S277" s="677" t="s">
        <v>2201</v>
      </c>
      <c r="T277" s="659" t="s">
        <v>731</v>
      </c>
      <c r="U277" s="678">
        <v>31601</v>
      </c>
      <c r="V277" s="659">
        <f ca="1">DATEDIF('41.8월마스터취합파일(8개지역)'!$U277,TODAY(),"Y")</f>
        <v>39</v>
      </c>
      <c r="W277" s="659" t="s">
        <v>2202</v>
      </c>
      <c r="X277" s="659" t="s">
        <v>778</v>
      </c>
      <c r="Y277" s="659" t="s">
        <v>792</v>
      </c>
      <c r="Z277" s="659" t="s">
        <v>744</v>
      </c>
      <c r="AA277" s="659" t="s">
        <v>744</v>
      </c>
      <c r="AB277" s="659" t="s">
        <v>1931</v>
      </c>
      <c r="AC277" s="659" t="s">
        <v>786</v>
      </c>
      <c r="AD277" s="659" t="s">
        <v>787</v>
      </c>
      <c r="AE277" s="659" t="s">
        <v>794</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263</v>
      </c>
      <c r="D278" s="659" t="s">
        <v>1937</v>
      </c>
      <c r="E278" s="659">
        <f t="shared" si="5"/>
        <v>252</v>
      </c>
      <c r="F278" s="659"/>
      <c r="G278" s="659" t="s">
        <v>3649</v>
      </c>
      <c r="H278" s="1008" t="s">
        <v>1975</v>
      </c>
      <c r="I278" s="1082" t="s">
        <v>1973</v>
      </c>
      <c r="J278" s="1071" t="s">
        <v>1937</v>
      </c>
      <c r="K278" s="1077" t="s">
        <v>1938</v>
      </c>
      <c r="L278" s="1091"/>
      <c r="M278" s="493" t="s">
        <v>841</v>
      </c>
      <c r="N278" s="677"/>
      <c r="O278" s="666" t="s">
        <v>197</v>
      </c>
      <c r="P278" s="666"/>
      <c r="Q278" s="1000"/>
      <c r="R278" s="493" t="s">
        <v>1939</v>
      </c>
      <c r="S278" s="677" t="s">
        <v>1940</v>
      </c>
      <c r="T278" s="659"/>
      <c r="U278" s="678"/>
      <c r="V278" s="659">
        <f ca="1">DATEDIF('41.8월마스터취합파일(8개지역)'!$U278,TODAY(),"Y")</f>
        <v>126</v>
      </c>
      <c r="W278" s="659"/>
      <c r="X278" s="659"/>
      <c r="Y278" s="659"/>
      <c r="Z278" s="659"/>
      <c r="AA278" s="659"/>
      <c r="AB278" s="659"/>
      <c r="AC278" s="659" t="s">
        <v>1012</v>
      </c>
      <c r="AD278" s="659"/>
      <c r="AE278" s="659"/>
      <c r="AF278" s="992"/>
      <c r="AG278" s="992"/>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264</v>
      </c>
      <c r="D279" s="659" t="s">
        <v>1938</v>
      </c>
      <c r="E279" s="659">
        <f t="shared" si="5"/>
        <v>253</v>
      </c>
      <c r="F279" s="659" t="s">
        <v>684</v>
      </c>
      <c r="G279" s="659" t="s">
        <v>3649</v>
      </c>
      <c r="H279" s="1008" t="s">
        <v>1975</v>
      </c>
      <c r="I279" s="1082" t="s">
        <v>1973</v>
      </c>
      <c r="J279" s="1071" t="s">
        <v>1937</v>
      </c>
      <c r="K279" s="1077" t="s">
        <v>1938</v>
      </c>
      <c r="L279" s="1086"/>
      <c r="M279" s="501" t="s">
        <v>841</v>
      </c>
      <c r="N279" s="677"/>
      <c r="O279" s="666" t="s">
        <v>519</v>
      </c>
      <c r="P279" s="666"/>
      <c r="Q279" s="1000" t="s">
        <v>729</v>
      </c>
      <c r="R279" s="501" t="s">
        <v>1942</v>
      </c>
      <c r="S279" s="677" t="s">
        <v>1943</v>
      </c>
      <c r="T279" s="659" t="s">
        <v>731</v>
      </c>
      <c r="U279" s="678">
        <v>27634</v>
      </c>
      <c r="V279" s="659">
        <f ca="1">DATEDIF('41.8월마스터취합파일(8개지역)'!$U279,TODAY(),"Y")</f>
        <v>50</v>
      </c>
      <c r="W279" s="659" t="s">
        <v>1944</v>
      </c>
      <c r="X279" s="1075" t="s">
        <v>733</v>
      </c>
      <c r="Y279" s="1075" t="s">
        <v>734</v>
      </c>
      <c r="Z279" s="659" t="s">
        <v>744</v>
      </c>
      <c r="AA279" s="659" t="s">
        <v>744</v>
      </c>
      <c r="AB279" s="659" t="s">
        <v>1151</v>
      </c>
      <c r="AC279" s="659"/>
      <c r="AD279" s="659"/>
      <c r="AE279" s="659" t="s">
        <v>891</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265</v>
      </c>
      <c r="D280" s="659" t="s">
        <v>1949</v>
      </c>
      <c r="E280" s="659">
        <f t="shared" si="5"/>
        <v>254</v>
      </c>
      <c r="F280" s="659" t="s">
        <v>688</v>
      </c>
      <c r="G280" s="659" t="s">
        <v>3649</v>
      </c>
      <c r="H280" s="1008" t="s">
        <v>1975</v>
      </c>
      <c r="I280" s="1082" t="s">
        <v>1973</v>
      </c>
      <c r="J280" s="1071" t="s">
        <v>1937</v>
      </c>
      <c r="K280" s="1077" t="s">
        <v>1938</v>
      </c>
      <c r="L280" s="1086"/>
      <c r="M280" s="501" t="s">
        <v>841</v>
      </c>
      <c r="N280" s="677"/>
      <c r="O280" s="666"/>
      <c r="P280" s="666"/>
      <c r="Q280" s="1000" t="s">
        <v>729</v>
      </c>
      <c r="R280" s="501" t="s">
        <v>1950</v>
      </c>
      <c r="S280" s="677" t="s">
        <v>1951</v>
      </c>
      <c r="T280" s="659" t="s">
        <v>731</v>
      </c>
      <c r="U280" s="678">
        <v>23664</v>
      </c>
      <c r="V280" s="659">
        <f ca="1">DATEDIF('41.8월마스터취합파일(8개지역)'!$U280,TODAY(),"Y")</f>
        <v>61</v>
      </c>
      <c r="W280" s="659" t="s">
        <v>791</v>
      </c>
      <c r="X280" s="1075" t="s">
        <v>733</v>
      </c>
      <c r="Y280" s="659" t="s">
        <v>734</v>
      </c>
      <c r="Z280" s="659" t="s">
        <v>274</v>
      </c>
      <c r="AA280" s="659" t="s">
        <v>274</v>
      </c>
      <c r="AB280" s="659" t="s">
        <v>793</v>
      </c>
      <c r="AC280" s="659"/>
      <c r="AD280" s="659"/>
      <c r="AE280" s="659" t="s">
        <v>891</v>
      </c>
      <c r="AF280" s="992"/>
      <c r="AG280" s="992" t="s">
        <v>688</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266</v>
      </c>
      <c r="D281" s="659" t="s">
        <v>1952</v>
      </c>
      <c r="E281" s="659">
        <f t="shared" si="5"/>
        <v>255</v>
      </c>
      <c r="F281" s="659" t="s">
        <v>684</v>
      </c>
      <c r="G281" s="659" t="s">
        <v>3649</v>
      </c>
      <c r="H281" s="1008" t="s">
        <v>1975</v>
      </c>
      <c r="I281" s="1082" t="s">
        <v>1973</v>
      </c>
      <c r="J281" s="1071" t="s">
        <v>1937</v>
      </c>
      <c r="K281" s="1077" t="s">
        <v>1938</v>
      </c>
      <c r="L281" s="1086"/>
      <c r="M281" s="501" t="s">
        <v>841</v>
      </c>
      <c r="N281" s="677"/>
      <c r="O281" s="666"/>
      <c r="P281" s="666"/>
      <c r="Q281" s="1000" t="s">
        <v>729</v>
      </c>
      <c r="R281" s="501" t="s">
        <v>1953</v>
      </c>
      <c r="S281" s="677" t="s">
        <v>1954</v>
      </c>
      <c r="T281" s="659" t="s">
        <v>731</v>
      </c>
      <c r="U281" s="678">
        <v>31932</v>
      </c>
      <c r="V281" s="659">
        <f ca="1">DATEDIF('41.8월마스터취합파일(8개지역)'!$U281,TODAY(),"Y")</f>
        <v>38</v>
      </c>
      <c r="W281" s="659" t="s">
        <v>1955</v>
      </c>
      <c r="X281" s="1075" t="s">
        <v>733</v>
      </c>
      <c r="Y281" s="1075" t="s">
        <v>734</v>
      </c>
      <c r="Z281" s="659" t="s">
        <v>1131</v>
      </c>
      <c r="AA281" s="659" t="s">
        <v>1131</v>
      </c>
      <c r="AB281" s="659" t="s">
        <v>1956</v>
      </c>
      <c r="AC281" s="659"/>
      <c r="AD281" s="659"/>
      <c r="AE281" s="659" t="s">
        <v>891</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267</v>
      </c>
      <c r="D282" s="659" t="s">
        <v>1957</v>
      </c>
      <c r="E282" s="659">
        <f t="shared" si="5"/>
        <v>256</v>
      </c>
      <c r="F282" s="659" t="s">
        <v>684</v>
      </c>
      <c r="G282" s="659" t="s">
        <v>3649</v>
      </c>
      <c r="H282" s="1008" t="s">
        <v>1975</v>
      </c>
      <c r="I282" s="1082" t="s">
        <v>1973</v>
      </c>
      <c r="J282" s="1071" t="s">
        <v>1937</v>
      </c>
      <c r="K282" s="1077" t="s">
        <v>1938</v>
      </c>
      <c r="L282" s="1086"/>
      <c r="M282" s="501" t="s">
        <v>841</v>
      </c>
      <c r="N282" s="677"/>
      <c r="O282" s="666"/>
      <c r="P282" s="666"/>
      <c r="Q282" s="1000" t="s">
        <v>799</v>
      </c>
      <c r="R282" s="501" t="s">
        <v>1958</v>
      </c>
      <c r="S282" s="677" t="s">
        <v>1959</v>
      </c>
      <c r="T282" s="659" t="s">
        <v>801</v>
      </c>
      <c r="U282" s="678">
        <v>27553</v>
      </c>
      <c r="V282" s="659">
        <f ca="1">DATEDIF('41.8월마스터취합파일(8개지역)'!$U282,TODAY(),"Y")</f>
        <v>50</v>
      </c>
      <c r="W282" s="659" t="s">
        <v>1960</v>
      </c>
      <c r="X282" s="659" t="s">
        <v>778</v>
      </c>
      <c r="Y282" s="659" t="s">
        <v>784</v>
      </c>
      <c r="Z282" s="659" t="s">
        <v>744</v>
      </c>
      <c r="AA282" s="659" t="s">
        <v>744</v>
      </c>
      <c r="AB282" s="659" t="s">
        <v>1961</v>
      </c>
      <c r="AC282" s="659"/>
      <c r="AD282" s="659"/>
      <c r="AE282" s="659" t="s">
        <v>891</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268</v>
      </c>
      <c r="D283" s="659" t="s">
        <v>1962</v>
      </c>
      <c r="E283" s="659">
        <f t="shared" si="5"/>
        <v>257</v>
      </c>
      <c r="F283" s="659" t="s">
        <v>684</v>
      </c>
      <c r="G283" s="659" t="s">
        <v>3649</v>
      </c>
      <c r="H283" s="1008" t="s">
        <v>1975</v>
      </c>
      <c r="I283" s="1082" t="s">
        <v>1973</v>
      </c>
      <c r="J283" s="1071" t="s">
        <v>1937</v>
      </c>
      <c r="K283" s="1077" t="s">
        <v>1938</v>
      </c>
      <c r="L283" s="1086"/>
      <c r="M283" s="501" t="s">
        <v>841</v>
      </c>
      <c r="N283" s="677"/>
      <c r="O283" s="666"/>
      <c r="P283" s="666"/>
      <c r="Q283" s="1000" t="s">
        <v>799</v>
      </c>
      <c r="R283" s="517" t="s">
        <v>1963</v>
      </c>
      <c r="S283" s="677" t="s">
        <v>1964</v>
      </c>
      <c r="T283" s="659" t="s">
        <v>801</v>
      </c>
      <c r="U283" s="678">
        <v>30200</v>
      </c>
      <c r="V283" s="659">
        <f ca="1">DATEDIF('41.8월마스터취합파일(8개지역)'!$U283,TODAY(),"Y")</f>
        <v>43</v>
      </c>
      <c r="W283" s="659" t="s">
        <v>1965</v>
      </c>
      <c r="X283" s="659" t="s">
        <v>778</v>
      </c>
      <c r="Y283" s="659" t="s">
        <v>784</v>
      </c>
      <c r="Z283" s="659" t="s">
        <v>744</v>
      </c>
      <c r="AA283" s="659" t="s">
        <v>744</v>
      </c>
      <c r="AB283" s="659" t="s">
        <v>1151</v>
      </c>
      <c r="AC283" s="659"/>
      <c r="AD283" s="659"/>
      <c r="AE283" s="659" t="s">
        <v>891</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269</v>
      </c>
      <c r="D284" s="659" t="s">
        <v>1966</v>
      </c>
      <c r="E284" s="659">
        <f t="shared" si="5"/>
        <v>258</v>
      </c>
      <c r="F284" s="659" t="s">
        <v>688</v>
      </c>
      <c r="G284" s="659" t="s">
        <v>3649</v>
      </c>
      <c r="H284" s="1008" t="s">
        <v>1975</v>
      </c>
      <c r="I284" s="1082" t="s">
        <v>1973</v>
      </c>
      <c r="J284" s="1071" t="s">
        <v>1937</v>
      </c>
      <c r="K284" s="1077" t="s">
        <v>1938</v>
      </c>
      <c r="L284" s="1109"/>
      <c r="M284" s="501" t="s">
        <v>841</v>
      </c>
      <c r="N284" s="677" t="s">
        <v>365</v>
      </c>
      <c r="O284" s="666"/>
      <c r="P284" s="666"/>
      <c r="Q284" s="1000" t="s">
        <v>729</v>
      </c>
      <c r="R284" s="514" t="s">
        <v>1967</v>
      </c>
      <c r="S284" s="677" t="s">
        <v>1968</v>
      </c>
      <c r="T284" s="659" t="s">
        <v>731</v>
      </c>
      <c r="U284" s="678">
        <v>30794</v>
      </c>
      <c r="V284" s="659">
        <f ca="1">DATEDIF('41.8월마스터취합파일(8개지역)'!$U284,TODAY(),"Y")</f>
        <v>41</v>
      </c>
      <c r="W284" s="659" t="s">
        <v>1969</v>
      </c>
      <c r="X284" s="659" t="s">
        <v>778</v>
      </c>
      <c r="Y284" s="659" t="s">
        <v>792</v>
      </c>
      <c r="Z284" s="659" t="s">
        <v>744</v>
      </c>
      <c r="AA284" s="659" t="s">
        <v>744</v>
      </c>
      <c r="AB284" s="659" t="s">
        <v>1151</v>
      </c>
      <c r="AC284" s="659"/>
      <c r="AD284" s="659"/>
      <c r="AE284" s="659" t="s">
        <v>874</v>
      </c>
      <c r="AF284" s="992"/>
      <c r="AG284" s="992" t="s">
        <v>688</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270</v>
      </c>
      <c r="D285" s="659" t="s">
        <v>2156</v>
      </c>
      <c r="E285" s="659">
        <f t="shared" si="5"/>
        <v>259</v>
      </c>
      <c r="F285" s="659" t="s">
        <v>684</v>
      </c>
      <c r="G285" s="659" t="s">
        <v>3650</v>
      </c>
      <c r="H285" s="1008" t="s">
        <v>78</v>
      </c>
      <c r="I285" s="1070" t="s">
        <v>990</v>
      </c>
      <c r="J285" s="1071" t="s">
        <v>2156</v>
      </c>
      <c r="K285" s="1070" t="s">
        <v>2157</v>
      </c>
      <c r="L285" s="1086"/>
      <c r="M285" s="493" t="s">
        <v>909</v>
      </c>
      <c r="N285" s="677"/>
      <c r="O285" s="666" t="s">
        <v>197</v>
      </c>
      <c r="P285" s="666"/>
      <c r="Q285" s="1000" t="s">
        <v>766</v>
      </c>
      <c r="R285" s="493" t="s">
        <v>384</v>
      </c>
      <c r="S285" s="677" t="s">
        <v>2158</v>
      </c>
      <c r="T285" s="659" t="s">
        <v>731</v>
      </c>
      <c r="U285" s="678">
        <v>37769</v>
      </c>
      <c r="V285" s="659">
        <f ca="1">DATEDIF('41.8월마스터취합파일(8개지역)'!$U285,TODAY(),"Y")</f>
        <v>22</v>
      </c>
      <c r="W285" s="659" t="s">
        <v>2159</v>
      </c>
      <c r="X285" s="659" t="s">
        <v>778</v>
      </c>
      <c r="Y285" s="659" t="s">
        <v>734</v>
      </c>
      <c r="Z285" s="659" t="s">
        <v>744</v>
      </c>
      <c r="AA285" s="659" t="s">
        <v>744</v>
      </c>
      <c r="AB285" s="659" t="s">
        <v>2089</v>
      </c>
      <c r="AC285" s="659"/>
      <c r="AD285" s="659"/>
      <c r="AE285" s="659" t="s">
        <v>779</v>
      </c>
      <c r="AF285" s="992"/>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271</v>
      </c>
      <c r="D286" s="659" t="s">
        <v>2157</v>
      </c>
      <c r="E286" s="659">
        <f t="shared" si="5"/>
        <v>260</v>
      </c>
      <c r="F286" s="659" t="s">
        <v>684</v>
      </c>
      <c r="G286" s="659" t="s">
        <v>3650</v>
      </c>
      <c r="H286" s="1008" t="s">
        <v>78</v>
      </c>
      <c r="I286" s="1070" t="s">
        <v>990</v>
      </c>
      <c r="J286" s="1071" t="s">
        <v>2156</v>
      </c>
      <c r="K286" s="1070" t="s">
        <v>2157</v>
      </c>
      <c r="L286" s="1086"/>
      <c r="M286" s="501" t="s">
        <v>909</v>
      </c>
      <c r="N286" s="677"/>
      <c r="O286" s="666" t="s">
        <v>519</v>
      </c>
      <c r="P286" s="666"/>
      <c r="Q286" s="1000" t="s">
        <v>766</v>
      </c>
      <c r="R286" s="501" t="s">
        <v>400</v>
      </c>
      <c r="S286" s="677" t="s">
        <v>2160</v>
      </c>
      <c r="T286" s="659" t="s">
        <v>801</v>
      </c>
      <c r="U286" s="678">
        <v>37727</v>
      </c>
      <c r="V286" s="659">
        <f ca="1">DATEDIF('41.8월마스터취합파일(8개지역)'!$U286,TODAY(),"Y")</f>
        <v>22</v>
      </c>
      <c r="W286" s="659" t="s">
        <v>2161</v>
      </c>
      <c r="X286" s="1084" t="s">
        <v>769</v>
      </c>
      <c r="Y286" s="1075" t="s">
        <v>734</v>
      </c>
      <c r="Z286" s="659" t="s">
        <v>744</v>
      </c>
      <c r="AA286" s="659" t="s">
        <v>744</v>
      </c>
      <c r="AB286" s="659" t="s">
        <v>1703</v>
      </c>
      <c r="AC286" s="659"/>
      <c r="AD286" s="659"/>
      <c r="AE286" s="659" t="s">
        <v>794</v>
      </c>
      <c r="AF286" s="992"/>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272</v>
      </c>
      <c r="D287" s="659" t="s">
        <v>2203</v>
      </c>
      <c r="E287" s="659">
        <f t="shared" si="5"/>
        <v>261</v>
      </c>
      <c r="F287" s="659" t="s">
        <v>684</v>
      </c>
      <c r="G287" s="659" t="s">
        <v>3650</v>
      </c>
      <c r="H287" s="1008" t="s">
        <v>78</v>
      </c>
      <c r="I287" s="1070" t="s">
        <v>990</v>
      </c>
      <c r="J287" s="1071" t="s">
        <v>2156</v>
      </c>
      <c r="K287" s="1070" t="s">
        <v>2157</v>
      </c>
      <c r="L287" s="1086"/>
      <c r="M287" s="501" t="s">
        <v>909</v>
      </c>
      <c r="N287" s="677"/>
      <c r="O287" s="666"/>
      <c r="P287" s="666"/>
      <c r="Q287" s="1000" t="s">
        <v>766</v>
      </c>
      <c r="R287" s="501" t="s">
        <v>2204</v>
      </c>
      <c r="S287" s="677" t="s">
        <v>2205</v>
      </c>
      <c r="T287" s="659" t="s">
        <v>801</v>
      </c>
      <c r="U287" s="678">
        <v>37074</v>
      </c>
      <c r="V287" s="659">
        <f ca="1">DATEDIF('41.8월마스터취합파일(8개지역)'!$U287,TODAY(),"Y")</f>
        <v>24</v>
      </c>
      <c r="W287" s="659" t="s">
        <v>2206</v>
      </c>
      <c r="X287" s="659" t="s">
        <v>778</v>
      </c>
      <c r="Y287" s="659" t="s">
        <v>792</v>
      </c>
      <c r="Z287" s="659" t="s">
        <v>1131</v>
      </c>
      <c r="AA287" s="659" t="s">
        <v>1131</v>
      </c>
      <c r="AB287" s="659" t="s">
        <v>1132</v>
      </c>
      <c r="AC287" s="659" t="s">
        <v>786</v>
      </c>
      <c r="AD287" s="659" t="s">
        <v>787</v>
      </c>
      <c r="AE287" s="659" t="s">
        <v>794</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273</v>
      </c>
      <c r="D288" s="659" t="s">
        <v>2162</v>
      </c>
      <c r="E288" s="659">
        <f t="shared" si="5"/>
        <v>262</v>
      </c>
      <c r="F288" s="659" t="s">
        <v>684</v>
      </c>
      <c r="G288" s="659" t="s">
        <v>3650</v>
      </c>
      <c r="H288" s="1008" t="s">
        <v>78</v>
      </c>
      <c r="I288" s="1070" t="s">
        <v>990</v>
      </c>
      <c r="J288" s="1071" t="s">
        <v>2156</v>
      </c>
      <c r="K288" s="1070" t="s">
        <v>2157</v>
      </c>
      <c r="L288" s="1086"/>
      <c r="M288" s="501" t="s">
        <v>909</v>
      </c>
      <c r="N288" s="677"/>
      <c r="O288" s="666"/>
      <c r="P288" s="666"/>
      <c r="Q288" s="1000" t="s">
        <v>766</v>
      </c>
      <c r="R288" s="501" t="s">
        <v>420</v>
      </c>
      <c r="S288" s="677" t="s">
        <v>2163</v>
      </c>
      <c r="T288" s="659" t="s">
        <v>801</v>
      </c>
      <c r="U288" s="678">
        <v>37305</v>
      </c>
      <c r="V288" s="659">
        <f ca="1">DATEDIF('41.8월마스터취합파일(8개지역)'!$U288,TODAY(),"Y")</f>
        <v>23</v>
      </c>
      <c r="W288" s="659" t="s">
        <v>2164</v>
      </c>
      <c r="X288" s="1084" t="s">
        <v>769</v>
      </c>
      <c r="Y288" s="1075" t="s">
        <v>734</v>
      </c>
      <c r="Z288" s="659" t="s">
        <v>744</v>
      </c>
      <c r="AA288" s="659" t="s">
        <v>2165</v>
      </c>
      <c r="AB288" s="659" t="s">
        <v>2166</v>
      </c>
      <c r="AC288" s="659"/>
      <c r="AD288" s="659"/>
      <c r="AE288" s="659" t="s">
        <v>794</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274</v>
      </c>
      <c r="D289" s="659" t="s">
        <v>2167</v>
      </c>
      <c r="E289" s="659">
        <f t="shared" si="5"/>
        <v>263</v>
      </c>
      <c r="F289" s="659" t="s">
        <v>684</v>
      </c>
      <c r="G289" s="659" t="s">
        <v>3650</v>
      </c>
      <c r="H289" s="1008" t="s">
        <v>78</v>
      </c>
      <c r="I289" s="1070" t="s">
        <v>990</v>
      </c>
      <c r="J289" s="1071" t="s">
        <v>2156</v>
      </c>
      <c r="K289" s="1070" t="s">
        <v>2157</v>
      </c>
      <c r="L289" s="1086"/>
      <c r="M289" s="501" t="s">
        <v>909</v>
      </c>
      <c r="N289" s="677"/>
      <c r="O289" s="666"/>
      <c r="P289" s="666"/>
      <c r="Q289" s="1000" t="s">
        <v>766</v>
      </c>
      <c r="R289" s="501" t="s">
        <v>442</v>
      </c>
      <c r="S289" s="677" t="s">
        <v>2168</v>
      </c>
      <c r="T289" s="659" t="s">
        <v>801</v>
      </c>
      <c r="U289" s="678">
        <v>37780</v>
      </c>
      <c r="V289" s="659">
        <f ca="1">DATEDIF('41.8월마스터취합파일(8개지역)'!$U289,TODAY(),"Y")</f>
        <v>22</v>
      </c>
      <c r="W289" s="659" t="s">
        <v>2169</v>
      </c>
      <c r="X289" s="659" t="s">
        <v>778</v>
      </c>
      <c r="Y289" s="1075" t="s">
        <v>734</v>
      </c>
      <c r="Z289" s="659" t="s">
        <v>744</v>
      </c>
      <c r="AA289" s="659" t="s">
        <v>744</v>
      </c>
      <c r="AB289" s="659" t="s">
        <v>2170</v>
      </c>
      <c r="AC289" s="659"/>
      <c r="AD289" s="659"/>
      <c r="AE289" s="659" t="s">
        <v>794</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275</v>
      </c>
      <c r="D290" s="659" t="s">
        <v>2207</v>
      </c>
      <c r="E290" s="659">
        <f t="shared" si="5"/>
        <v>264</v>
      </c>
      <c r="F290" s="659" t="s">
        <v>870</v>
      </c>
      <c r="G290" s="659" t="s">
        <v>3650</v>
      </c>
      <c r="H290" s="1008" t="s">
        <v>78</v>
      </c>
      <c r="I290" s="1070" t="s">
        <v>990</v>
      </c>
      <c r="J290" s="1071" t="s">
        <v>2156</v>
      </c>
      <c r="K290" s="1070" t="s">
        <v>2157</v>
      </c>
      <c r="L290" s="1086"/>
      <c r="M290" s="501" t="s">
        <v>909</v>
      </c>
      <c r="N290" s="677"/>
      <c r="O290" s="666"/>
      <c r="P290" s="666"/>
      <c r="Q290" s="1000" t="s">
        <v>766</v>
      </c>
      <c r="R290" s="501" t="s">
        <v>2208</v>
      </c>
      <c r="S290" s="677" t="s">
        <v>2209</v>
      </c>
      <c r="T290" s="659" t="s">
        <v>731</v>
      </c>
      <c r="U290" s="678">
        <v>37324</v>
      </c>
      <c r="V290" s="659">
        <f ca="1">DATEDIF('41.8월마스터취합파일(8개지역)'!$U290,TODAY(),"Y")</f>
        <v>23</v>
      </c>
      <c r="W290" s="659" t="s">
        <v>2210</v>
      </c>
      <c r="X290" s="659" t="s">
        <v>778</v>
      </c>
      <c r="Y290" s="659" t="s">
        <v>792</v>
      </c>
      <c r="Z290" s="659" t="s">
        <v>1609</v>
      </c>
      <c r="AA290" s="659" t="s">
        <v>1609</v>
      </c>
      <c r="AB290" s="659" t="s">
        <v>2211</v>
      </c>
      <c r="AC290" s="659" t="s">
        <v>786</v>
      </c>
      <c r="AD290" s="659" t="s">
        <v>2016</v>
      </c>
      <c r="AE290" s="659" t="s">
        <v>794</v>
      </c>
      <c r="AF290" s="992" t="s">
        <v>1605</v>
      </c>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276</v>
      </c>
      <c r="D291" s="659" t="s">
        <v>2212</v>
      </c>
      <c r="E291" s="659">
        <f t="shared" si="5"/>
        <v>265</v>
      </c>
      <c r="F291" s="659" t="s">
        <v>870</v>
      </c>
      <c r="G291" s="659" t="s">
        <v>3650</v>
      </c>
      <c r="H291" s="1008" t="s">
        <v>78</v>
      </c>
      <c r="I291" s="1070" t="s">
        <v>990</v>
      </c>
      <c r="J291" s="1071" t="s">
        <v>2156</v>
      </c>
      <c r="K291" s="1070" t="s">
        <v>2157</v>
      </c>
      <c r="L291" s="1086"/>
      <c r="M291" s="501" t="s">
        <v>909</v>
      </c>
      <c r="N291" s="677"/>
      <c r="O291" s="666"/>
      <c r="P291" s="666"/>
      <c r="Q291" s="1000" t="s">
        <v>766</v>
      </c>
      <c r="R291" s="501" t="s">
        <v>2213</v>
      </c>
      <c r="S291" s="677" t="s">
        <v>2214</v>
      </c>
      <c r="T291" s="659" t="s">
        <v>801</v>
      </c>
      <c r="U291" s="678">
        <v>37492</v>
      </c>
      <c r="V291" s="659">
        <f ca="1">DATEDIF('41.8월마스터취합파일(8개지역)'!$U291,TODAY(),"Y")</f>
        <v>23</v>
      </c>
      <c r="W291" s="659" t="s">
        <v>2215</v>
      </c>
      <c r="X291" s="659" t="s">
        <v>778</v>
      </c>
      <c r="Y291" s="659" t="s">
        <v>792</v>
      </c>
      <c r="Z291" s="659" t="s">
        <v>1609</v>
      </c>
      <c r="AA291" s="659" t="s">
        <v>1609</v>
      </c>
      <c r="AB291" s="659" t="s">
        <v>2211</v>
      </c>
      <c r="AC291" s="659" t="s">
        <v>786</v>
      </c>
      <c r="AD291" s="659" t="s">
        <v>2016</v>
      </c>
      <c r="AE291" s="659" t="s">
        <v>794</v>
      </c>
      <c r="AF291" s="992" t="s">
        <v>1605</v>
      </c>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277</v>
      </c>
      <c r="D292" s="659" t="s">
        <v>2216</v>
      </c>
      <c r="E292" s="659">
        <f t="shared" si="5"/>
        <v>266</v>
      </c>
      <c r="F292" s="659" t="s">
        <v>870</v>
      </c>
      <c r="G292" s="659" t="s">
        <v>3650</v>
      </c>
      <c r="H292" s="1008" t="s">
        <v>78</v>
      </c>
      <c r="I292" s="1070" t="s">
        <v>990</v>
      </c>
      <c r="J292" s="1071" t="s">
        <v>2156</v>
      </c>
      <c r="K292" s="1070" t="s">
        <v>2157</v>
      </c>
      <c r="L292" s="1086"/>
      <c r="M292" s="504" t="s">
        <v>909</v>
      </c>
      <c r="N292" s="677"/>
      <c r="O292" s="666"/>
      <c r="P292" s="666"/>
      <c r="Q292" s="1000" t="s">
        <v>766</v>
      </c>
      <c r="R292" s="504" t="s">
        <v>2217</v>
      </c>
      <c r="S292" s="677" t="s">
        <v>2218</v>
      </c>
      <c r="T292" s="659" t="s">
        <v>731</v>
      </c>
      <c r="U292" s="678">
        <v>37852</v>
      </c>
      <c r="V292" s="659">
        <f ca="1">DATEDIF('41.8월마스터취합파일(8개지역)'!$U292,TODAY(),"Y")</f>
        <v>22</v>
      </c>
      <c r="W292" s="659" t="s">
        <v>2219</v>
      </c>
      <c r="X292" s="659" t="s">
        <v>778</v>
      </c>
      <c r="Y292" s="659" t="s">
        <v>792</v>
      </c>
      <c r="Z292" s="659" t="s">
        <v>1609</v>
      </c>
      <c r="AA292" s="659" t="s">
        <v>1609</v>
      </c>
      <c r="AB292" s="659" t="s">
        <v>2211</v>
      </c>
      <c r="AC292" s="659" t="s">
        <v>786</v>
      </c>
      <c r="AD292" s="659" t="s">
        <v>2016</v>
      </c>
      <c r="AE292" s="659" t="s">
        <v>794</v>
      </c>
      <c r="AF292" s="992" t="s">
        <v>1605</v>
      </c>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278</v>
      </c>
      <c r="D293" s="659" t="s">
        <v>2220</v>
      </c>
      <c r="E293" s="659">
        <f t="shared" si="5"/>
        <v>267</v>
      </c>
      <c r="F293" s="659" t="s">
        <v>684</v>
      </c>
      <c r="G293" s="659" t="s">
        <v>3650</v>
      </c>
      <c r="H293" s="1008" t="s">
        <v>78</v>
      </c>
      <c r="I293" s="1070" t="s">
        <v>990</v>
      </c>
      <c r="J293" s="1071" t="s">
        <v>2220</v>
      </c>
      <c r="K293" s="1070" t="s">
        <v>2221</v>
      </c>
      <c r="L293" s="1086"/>
      <c r="M293" s="493" t="s">
        <v>932</v>
      </c>
      <c r="N293" s="677"/>
      <c r="O293" s="666" t="s">
        <v>197</v>
      </c>
      <c r="P293" s="666"/>
      <c r="Q293" s="1000" t="s">
        <v>766</v>
      </c>
      <c r="R293" s="493" t="s">
        <v>2223</v>
      </c>
      <c r="S293" s="677" t="s">
        <v>2224</v>
      </c>
      <c r="T293" s="659" t="s">
        <v>801</v>
      </c>
      <c r="U293" s="678">
        <v>37703</v>
      </c>
      <c r="V293" s="659">
        <f ca="1">DATEDIF('41.8월마스터취합파일(8개지역)'!$U293,TODAY(),"Y")</f>
        <v>22</v>
      </c>
      <c r="W293" s="659" t="s">
        <v>2225</v>
      </c>
      <c r="X293" s="659" t="s">
        <v>778</v>
      </c>
      <c r="Y293" s="659" t="s">
        <v>784</v>
      </c>
      <c r="Z293" s="659" t="s">
        <v>744</v>
      </c>
      <c r="AA293" s="659" t="s">
        <v>1235</v>
      </c>
      <c r="AB293" s="659" t="s">
        <v>2226</v>
      </c>
      <c r="AC293" s="659"/>
      <c r="AD293" s="659"/>
      <c r="AE293" s="659" t="s">
        <v>891</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279</v>
      </c>
      <c r="D294" s="659" t="s">
        <v>2221</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1617</v>
      </c>
      <c r="R294" s="501" t="s">
        <v>2227</v>
      </c>
      <c r="S294" s="677" t="s">
        <v>2228</v>
      </c>
      <c r="T294" s="659" t="s">
        <v>801</v>
      </c>
      <c r="U294" s="678">
        <v>39645</v>
      </c>
      <c r="V294" s="659">
        <f ca="1">DATEDIF('41.8월마스터취합파일(8개지역)'!$U294,TODAY(),"Y")</f>
        <v>17</v>
      </c>
      <c r="W294" s="659" t="s">
        <v>2229</v>
      </c>
      <c r="X294" s="659" t="s">
        <v>778</v>
      </c>
      <c r="Y294" s="1075" t="s">
        <v>734</v>
      </c>
      <c r="Z294" s="659" t="s">
        <v>744</v>
      </c>
      <c r="AA294" s="659" t="s">
        <v>2230</v>
      </c>
      <c r="AB294" s="659"/>
      <c r="AC294" s="659"/>
      <c r="AD294" s="659"/>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280</v>
      </c>
      <c r="D295" s="659" t="s">
        <v>2233</v>
      </c>
      <c r="E295" s="659">
        <f t="shared" si="5"/>
        <v>269</v>
      </c>
      <c r="F295" s="659" t="s">
        <v>684</v>
      </c>
      <c r="G295" s="659" t="s">
        <v>3650</v>
      </c>
      <c r="H295" s="1008" t="s">
        <v>78</v>
      </c>
      <c r="I295" s="1070" t="s">
        <v>990</v>
      </c>
      <c r="J295" s="1071" t="s">
        <v>2220</v>
      </c>
      <c r="K295" s="1070" t="s">
        <v>2221</v>
      </c>
      <c r="L295" s="1086"/>
      <c r="M295" s="501" t="s">
        <v>932</v>
      </c>
      <c r="N295" s="677"/>
      <c r="O295" s="666"/>
      <c r="P295" s="666"/>
      <c r="Q295" s="1000" t="s">
        <v>766</v>
      </c>
      <c r="R295" s="501" t="s">
        <v>2234</v>
      </c>
      <c r="S295" s="677" t="s">
        <v>2235</v>
      </c>
      <c r="T295" s="659" t="s">
        <v>801</v>
      </c>
      <c r="U295" s="678">
        <v>37308</v>
      </c>
      <c r="V295" s="659">
        <f ca="1">DATEDIF('41.8월마스터취합파일(8개지역)'!$U295,TODAY(),"Y")</f>
        <v>23</v>
      </c>
      <c r="W295" s="659" t="s">
        <v>2236</v>
      </c>
      <c r="X295" s="659" t="s">
        <v>778</v>
      </c>
      <c r="Y295" s="659" t="s">
        <v>792</v>
      </c>
      <c r="Z295" s="659" t="s">
        <v>744</v>
      </c>
      <c r="AA295" s="659" t="s">
        <v>1365</v>
      </c>
      <c r="AB295" s="659" t="s">
        <v>2237</v>
      </c>
      <c r="AC295" s="659"/>
      <c r="AD295" s="659"/>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281</v>
      </c>
      <c r="D296" s="659" t="s">
        <v>2238</v>
      </c>
      <c r="E296" s="659">
        <f t="shared" si="5"/>
        <v>270</v>
      </c>
      <c r="F296" s="659" t="s">
        <v>684</v>
      </c>
      <c r="G296" s="659" t="s">
        <v>3650</v>
      </c>
      <c r="H296" s="1008" t="s">
        <v>78</v>
      </c>
      <c r="I296" s="1070" t="s">
        <v>990</v>
      </c>
      <c r="J296" s="1071" t="s">
        <v>2220</v>
      </c>
      <c r="K296" s="1070" t="s">
        <v>2221</v>
      </c>
      <c r="L296" s="1086"/>
      <c r="M296" s="501" t="s">
        <v>932</v>
      </c>
      <c r="N296" s="677"/>
      <c r="O296" s="666"/>
      <c r="P296" s="666"/>
      <c r="Q296" s="1000" t="s">
        <v>766</v>
      </c>
      <c r="R296" s="501" t="s">
        <v>2239</v>
      </c>
      <c r="S296" s="677" t="s">
        <v>2240</v>
      </c>
      <c r="T296" s="659" t="s">
        <v>801</v>
      </c>
      <c r="U296" s="678">
        <v>37525</v>
      </c>
      <c r="V296" s="659">
        <f ca="1">DATEDIF('41.8월마스터취합파일(8개지역)'!$U296,TODAY(),"Y")</f>
        <v>23</v>
      </c>
      <c r="W296" s="659" t="s">
        <v>2241</v>
      </c>
      <c r="X296" s="659" t="s">
        <v>778</v>
      </c>
      <c r="Y296" s="659" t="s">
        <v>784</v>
      </c>
      <c r="Z296" s="659" t="s">
        <v>744</v>
      </c>
      <c r="AA296" s="659" t="s">
        <v>744</v>
      </c>
      <c r="AB296" s="659" t="s">
        <v>1151</v>
      </c>
      <c r="AC296" s="659"/>
      <c r="AD296" s="659"/>
      <c r="AE296" s="659" t="s">
        <v>891</v>
      </c>
      <c r="AF296" s="992"/>
      <c r="AG296" s="992" t="s">
        <v>684</v>
      </c>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282</v>
      </c>
      <c r="D297" s="659" t="s">
        <v>2242</v>
      </c>
      <c r="E297" s="659">
        <f t="shared" si="5"/>
        <v>271</v>
      </c>
      <c r="F297" s="659" t="s">
        <v>684</v>
      </c>
      <c r="G297" s="659" t="s">
        <v>3650</v>
      </c>
      <c r="H297" s="1008" t="s">
        <v>78</v>
      </c>
      <c r="I297" s="1070" t="s">
        <v>990</v>
      </c>
      <c r="J297" s="1071" t="s">
        <v>2220</v>
      </c>
      <c r="K297" s="1070" t="s">
        <v>2221</v>
      </c>
      <c r="L297" s="1086"/>
      <c r="M297" s="501" t="s">
        <v>932</v>
      </c>
      <c r="N297" s="677"/>
      <c r="O297" s="666"/>
      <c r="P297" s="666"/>
      <c r="Q297" s="1000" t="s">
        <v>766</v>
      </c>
      <c r="R297" s="501" t="s">
        <v>2243</v>
      </c>
      <c r="S297" s="677" t="s">
        <v>2244</v>
      </c>
      <c r="T297" s="659" t="s">
        <v>801</v>
      </c>
      <c r="U297" s="678">
        <v>37583</v>
      </c>
      <c r="V297" s="659">
        <f ca="1">DATEDIF('41.8월마스터취합파일(8개지역)'!$U297,TODAY(),"Y")</f>
        <v>23</v>
      </c>
      <c r="W297" s="659" t="s">
        <v>2245</v>
      </c>
      <c r="X297" s="659" t="s">
        <v>778</v>
      </c>
      <c r="Y297" s="659" t="s">
        <v>784</v>
      </c>
      <c r="Z297" s="659" t="s">
        <v>744</v>
      </c>
      <c r="AA297" s="659" t="s">
        <v>744</v>
      </c>
      <c r="AB297" s="659" t="s">
        <v>1151</v>
      </c>
      <c r="AC297" s="659"/>
      <c r="AD297" s="659"/>
      <c r="AE297" s="659" t="s">
        <v>891</v>
      </c>
      <c r="AF297" s="992"/>
      <c r="AG297" s="992" t="s">
        <v>684</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283</v>
      </c>
      <c r="D298" s="659" t="s">
        <v>2246</v>
      </c>
      <c r="E298" s="659">
        <f t="shared" si="5"/>
        <v>272</v>
      </c>
      <c r="F298" s="659" t="s">
        <v>684</v>
      </c>
      <c r="G298" s="659" t="s">
        <v>3650</v>
      </c>
      <c r="H298" s="1008" t="s">
        <v>78</v>
      </c>
      <c r="I298" s="1070" t="s">
        <v>990</v>
      </c>
      <c r="J298" s="1071" t="s">
        <v>2220</v>
      </c>
      <c r="K298" s="1070" t="s">
        <v>2221</v>
      </c>
      <c r="L298" s="1086"/>
      <c r="M298" s="501" t="s">
        <v>932</v>
      </c>
      <c r="N298" s="677"/>
      <c r="O298" s="666"/>
      <c r="P298" s="666"/>
      <c r="Q298" s="1000" t="s">
        <v>766</v>
      </c>
      <c r="R298" s="501" t="s">
        <v>2247</v>
      </c>
      <c r="S298" s="677" t="s">
        <v>2248</v>
      </c>
      <c r="T298" s="659" t="s">
        <v>801</v>
      </c>
      <c r="U298" s="678">
        <v>38675</v>
      </c>
      <c r="V298" s="659">
        <f ca="1">DATEDIF('41.8월마스터취합파일(8개지역)'!$U298,TODAY(),"Y")</f>
        <v>20</v>
      </c>
      <c r="W298" s="659" t="s">
        <v>2249</v>
      </c>
      <c r="X298" s="659" t="s">
        <v>778</v>
      </c>
      <c r="Y298" s="659" t="s">
        <v>792</v>
      </c>
      <c r="Z298" s="659" t="s">
        <v>744</v>
      </c>
      <c r="AA298" s="659" t="s">
        <v>744</v>
      </c>
      <c r="AB298" s="659" t="s">
        <v>2071</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284</v>
      </c>
      <c r="D299" s="659" t="s">
        <v>2272</v>
      </c>
      <c r="E299" s="659">
        <f t="shared" si="5"/>
        <v>273</v>
      </c>
      <c r="F299" s="659" t="s">
        <v>684</v>
      </c>
      <c r="G299" s="659" t="s">
        <v>3650</v>
      </c>
      <c r="H299" s="1008" t="s">
        <v>78</v>
      </c>
      <c r="I299" s="1070" t="s">
        <v>990</v>
      </c>
      <c r="J299" s="1071" t="s">
        <v>2220</v>
      </c>
      <c r="K299" s="1070" t="s">
        <v>2221</v>
      </c>
      <c r="L299" s="1086"/>
      <c r="M299" s="501" t="s">
        <v>932</v>
      </c>
      <c r="N299" s="677"/>
      <c r="O299" s="666"/>
      <c r="P299" s="666"/>
      <c r="Q299" s="1000" t="s">
        <v>766</v>
      </c>
      <c r="R299" s="501" t="s">
        <v>555</v>
      </c>
      <c r="S299" s="677" t="s">
        <v>2273</v>
      </c>
      <c r="T299" s="659" t="s">
        <v>801</v>
      </c>
      <c r="U299" s="678" t="s">
        <v>2274</v>
      </c>
      <c r="V299" s="659">
        <f ca="1">DATEDIF('41.8월마스터취합파일(8개지역)'!$U299,TODAY(),"Y")</f>
        <v>24</v>
      </c>
      <c r="W299" s="659" t="s">
        <v>2275</v>
      </c>
      <c r="X299" s="659" t="s">
        <v>778</v>
      </c>
      <c r="Y299" s="659" t="s">
        <v>792</v>
      </c>
      <c r="Z299" s="659" t="s">
        <v>1131</v>
      </c>
      <c r="AA299" s="659" t="s">
        <v>1131</v>
      </c>
      <c r="AB299" s="659" t="s">
        <v>2276</v>
      </c>
      <c r="AC299" s="659" t="s">
        <v>786</v>
      </c>
      <c r="AD299" s="659" t="s">
        <v>787</v>
      </c>
      <c r="AE299" s="659" t="s">
        <v>868</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285</v>
      </c>
      <c r="D300" s="659" t="s">
        <v>2277</v>
      </c>
      <c r="E300" s="659">
        <f t="shared" si="5"/>
        <v>274</v>
      </c>
      <c r="F300" s="659" t="s">
        <v>684</v>
      </c>
      <c r="G300" s="659" t="s">
        <v>3650</v>
      </c>
      <c r="H300" s="1008" t="s">
        <v>78</v>
      </c>
      <c r="I300" s="1070" t="s">
        <v>990</v>
      </c>
      <c r="J300" s="1071" t="s">
        <v>2220</v>
      </c>
      <c r="K300" s="1070" t="s">
        <v>2221</v>
      </c>
      <c r="L300" s="1086"/>
      <c r="M300" s="501" t="s">
        <v>932</v>
      </c>
      <c r="N300" s="677"/>
      <c r="O300" s="666"/>
      <c r="P300" s="666"/>
      <c r="Q300" s="1000" t="s">
        <v>799</v>
      </c>
      <c r="R300" s="501" t="s">
        <v>2278</v>
      </c>
      <c r="S300" s="677" t="s">
        <v>2279</v>
      </c>
      <c r="T300" s="659" t="s">
        <v>801</v>
      </c>
      <c r="U300" s="678">
        <v>37308</v>
      </c>
      <c r="V300" s="659">
        <f ca="1">DATEDIF('41.8월마스터취합파일(8개지역)'!$U300,TODAY(),"Y")</f>
        <v>23</v>
      </c>
      <c r="W300" s="659" t="s">
        <v>2236</v>
      </c>
      <c r="X300" s="659" t="s">
        <v>778</v>
      </c>
      <c r="Y300" s="659" t="s">
        <v>792</v>
      </c>
      <c r="Z300" s="659" t="s">
        <v>744</v>
      </c>
      <c r="AA300" s="659" t="s">
        <v>1365</v>
      </c>
      <c r="AB300" s="659" t="s">
        <v>2237</v>
      </c>
      <c r="AC300" s="659" t="s">
        <v>786</v>
      </c>
      <c r="AD300" s="659" t="s">
        <v>787</v>
      </c>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286</v>
      </c>
      <c r="D301" s="659" t="s">
        <v>2262</v>
      </c>
      <c r="E301" s="659">
        <f t="shared" si="5"/>
        <v>275</v>
      </c>
      <c r="F301" s="659" t="s">
        <v>684</v>
      </c>
      <c r="G301" s="659" t="s">
        <v>3650</v>
      </c>
      <c r="H301" s="1008" t="s">
        <v>78</v>
      </c>
      <c r="I301" s="1070" t="s">
        <v>990</v>
      </c>
      <c r="J301" s="1071" t="s">
        <v>2220</v>
      </c>
      <c r="K301" s="1070" t="s">
        <v>2221</v>
      </c>
      <c r="L301" s="1086"/>
      <c r="M301" s="504" t="s">
        <v>932</v>
      </c>
      <c r="N301" s="677"/>
      <c r="O301" s="666"/>
      <c r="P301" s="666"/>
      <c r="Q301" s="1000" t="s">
        <v>766</v>
      </c>
      <c r="R301" s="504" t="s">
        <v>2263</v>
      </c>
      <c r="S301" s="677" t="s">
        <v>2264</v>
      </c>
      <c r="T301" s="659" t="s">
        <v>801</v>
      </c>
      <c r="U301" s="678">
        <v>37265</v>
      </c>
      <c r="V301" s="659">
        <f ca="1">DATEDIF('41.8월마스터취합파일(8개지역)'!$U301,TODAY(),"Y")</f>
        <v>24</v>
      </c>
      <c r="W301" s="659" t="s">
        <v>2265</v>
      </c>
      <c r="X301" s="659" t="s">
        <v>778</v>
      </c>
      <c r="Y301" s="659" t="s">
        <v>792</v>
      </c>
      <c r="Z301" s="659" t="s">
        <v>744</v>
      </c>
      <c r="AA301" s="659" t="s">
        <v>2266</v>
      </c>
      <c r="AB301" s="659" t="s">
        <v>2266</v>
      </c>
      <c r="AC301" s="659" t="s">
        <v>786</v>
      </c>
      <c r="AD301" s="659" t="s">
        <v>2016</v>
      </c>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287</v>
      </c>
      <c r="D302" s="659" t="s">
        <v>1333</v>
      </c>
      <c r="E302" s="659">
        <f t="shared" si="5"/>
        <v>275</v>
      </c>
      <c r="F302" s="659"/>
      <c r="G302" s="659" t="s">
        <v>3650</v>
      </c>
      <c r="H302" s="1008" t="s">
        <v>78</v>
      </c>
      <c r="I302" s="1070" t="s">
        <v>990</v>
      </c>
      <c r="J302" s="1071" t="s">
        <v>1333</v>
      </c>
      <c r="K302" s="1070" t="s">
        <v>2734</v>
      </c>
      <c r="L302" s="1086"/>
      <c r="M302" s="493" t="s">
        <v>954</v>
      </c>
      <c r="N302" s="677"/>
      <c r="O302" s="666" t="s">
        <v>197</v>
      </c>
      <c r="P302" s="666"/>
      <c r="Q302" s="1000"/>
      <c r="R302" s="493" t="s">
        <v>2726</v>
      </c>
      <c r="S302" s="677" t="s">
        <v>2727</v>
      </c>
      <c r="T302" s="659"/>
      <c r="U302" s="678"/>
      <c r="V302" s="659">
        <f ca="1">DATEDIF('41.8월마스터취합파일(8개지역)'!$U302,TODAY(),"Y")</f>
        <v>126</v>
      </c>
      <c r="W302" s="659"/>
      <c r="X302" s="659"/>
      <c r="Y302" s="659"/>
      <c r="Z302" s="659"/>
      <c r="AA302" s="659"/>
      <c r="AB302" s="659"/>
      <c r="AC302" s="659" t="s">
        <v>1012</v>
      </c>
      <c r="AD302" s="659"/>
      <c r="AE302" s="659"/>
      <c r="AF302" s="992"/>
      <c r="AG302" s="992"/>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288</v>
      </c>
      <c r="D303" s="659" t="s">
        <v>2734</v>
      </c>
      <c r="E303" s="659">
        <f t="shared" si="5"/>
        <v>276</v>
      </c>
      <c r="F303" s="659" t="s">
        <v>680</v>
      </c>
      <c r="G303" s="659" t="s">
        <v>3650</v>
      </c>
      <c r="H303" s="1008" t="s">
        <v>78</v>
      </c>
      <c r="I303" s="1070" t="s">
        <v>990</v>
      </c>
      <c r="J303" s="1071" t="s">
        <v>1333</v>
      </c>
      <c r="K303" s="1070" t="s">
        <v>2734</v>
      </c>
      <c r="L303" s="1086"/>
      <c r="M303" s="501" t="s">
        <v>954</v>
      </c>
      <c r="N303" s="677"/>
      <c r="O303" s="666"/>
      <c r="P303" s="666"/>
      <c r="Q303" s="1000" t="s">
        <v>1617</v>
      </c>
      <c r="R303" s="501" t="s">
        <v>2735</v>
      </c>
      <c r="S303" s="677" t="s">
        <v>2736</v>
      </c>
      <c r="T303" s="659" t="s">
        <v>731</v>
      </c>
      <c r="U303" s="678">
        <v>38845</v>
      </c>
      <c r="V303" s="659">
        <f ca="1">DATEDIF('41.8월마스터취합파일(8개지역)'!$U303,TODAY(),"Y")</f>
        <v>19</v>
      </c>
      <c r="W303" s="659" t="s">
        <v>2737</v>
      </c>
      <c r="X303" s="659" t="s">
        <v>778</v>
      </c>
      <c r="Y303" s="1075" t="s">
        <v>734</v>
      </c>
      <c r="Z303" s="659" t="s">
        <v>274</v>
      </c>
      <c r="AA303" s="659" t="s">
        <v>274</v>
      </c>
      <c r="AB303" s="659" t="s">
        <v>793</v>
      </c>
      <c r="AC303" s="659"/>
      <c r="AD303" s="659"/>
      <c r="AE303" s="659" t="s">
        <v>891</v>
      </c>
      <c r="AF303" s="992"/>
      <c r="AG303" s="992" t="s">
        <v>680</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289</v>
      </c>
      <c r="D304" s="659" t="s">
        <v>2136</v>
      </c>
      <c r="E304" s="659">
        <f t="shared" si="5"/>
        <v>277</v>
      </c>
      <c r="F304" s="659" t="s">
        <v>684</v>
      </c>
      <c r="G304" s="659" t="s">
        <v>3650</v>
      </c>
      <c r="H304" s="1008" t="s">
        <v>78</v>
      </c>
      <c r="I304" s="1070" t="s">
        <v>990</v>
      </c>
      <c r="J304" s="1071" t="s">
        <v>1333</v>
      </c>
      <c r="K304" s="1070" t="s">
        <v>2734</v>
      </c>
      <c r="L304" s="1086"/>
      <c r="M304" s="501" t="s">
        <v>954</v>
      </c>
      <c r="N304" s="677"/>
      <c r="O304" s="666"/>
      <c r="P304" s="666"/>
      <c r="Q304" s="1000" t="s">
        <v>766</v>
      </c>
      <c r="R304" s="501" t="s">
        <v>2137</v>
      </c>
      <c r="S304" s="677" t="s">
        <v>2138</v>
      </c>
      <c r="T304" s="659" t="s">
        <v>801</v>
      </c>
      <c r="U304" s="678">
        <v>36693</v>
      </c>
      <c r="V304" s="659">
        <f ca="1">DATEDIF('41.8월마스터취합파일(8개지역)'!$U304,TODAY(),"Y")</f>
        <v>25</v>
      </c>
      <c r="W304" s="659" t="s">
        <v>2139</v>
      </c>
      <c r="X304" s="659" t="s">
        <v>778</v>
      </c>
      <c r="Y304" s="659" t="s">
        <v>792</v>
      </c>
      <c r="Z304" s="659" t="s">
        <v>744</v>
      </c>
      <c r="AA304" s="659" t="s">
        <v>1235</v>
      </c>
      <c r="AB304" s="659" t="s">
        <v>2140</v>
      </c>
      <c r="AC304" s="659"/>
      <c r="AD304" s="659"/>
      <c r="AE304" s="659" t="s">
        <v>891</v>
      </c>
      <c r="AF304" s="992"/>
      <c r="AG304" s="992" t="s">
        <v>684</v>
      </c>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290</v>
      </c>
      <c r="D305" s="659" t="s">
        <v>2250</v>
      </c>
      <c r="E305" s="659">
        <f t="shared" si="5"/>
        <v>278</v>
      </c>
      <c r="F305" s="659" t="s">
        <v>684</v>
      </c>
      <c r="G305" s="659" t="s">
        <v>3650</v>
      </c>
      <c r="H305" s="1008" t="s">
        <v>78</v>
      </c>
      <c r="I305" s="1070" t="s">
        <v>990</v>
      </c>
      <c r="J305" s="1071" t="s">
        <v>1333</v>
      </c>
      <c r="K305" s="1070" t="s">
        <v>2734</v>
      </c>
      <c r="L305" s="1086"/>
      <c r="M305" s="501" t="s">
        <v>954</v>
      </c>
      <c r="N305" s="677"/>
      <c r="O305" s="666"/>
      <c r="P305" s="666"/>
      <c r="Q305" s="1000" t="s">
        <v>766</v>
      </c>
      <c r="R305" s="501" t="s">
        <v>2251</v>
      </c>
      <c r="S305" s="677" t="s">
        <v>2252</v>
      </c>
      <c r="T305" s="659" t="s">
        <v>801</v>
      </c>
      <c r="U305" s="678">
        <v>37348</v>
      </c>
      <c r="V305" s="659">
        <f ca="1">DATEDIF('41.8월마스터취합파일(8개지역)'!$U305,TODAY(),"Y")</f>
        <v>23</v>
      </c>
      <c r="W305" s="659" t="s">
        <v>2253</v>
      </c>
      <c r="X305" s="659" t="s">
        <v>778</v>
      </c>
      <c r="Y305" s="659" t="s">
        <v>792</v>
      </c>
      <c r="Z305" s="659" t="s">
        <v>744</v>
      </c>
      <c r="AA305" s="659" t="s">
        <v>744</v>
      </c>
      <c r="AB305" s="659" t="s">
        <v>2254</v>
      </c>
      <c r="AC305" s="659"/>
      <c r="AD305" s="659"/>
      <c r="AE305" s="659" t="s">
        <v>891</v>
      </c>
      <c r="AF305" s="992"/>
      <c r="AG305" s="992" t="s">
        <v>684</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291</v>
      </c>
      <c r="D306" s="659" t="s">
        <v>2171</v>
      </c>
      <c r="E306" s="659">
        <f t="shared" si="5"/>
        <v>279</v>
      </c>
      <c r="F306" s="659" t="s">
        <v>684</v>
      </c>
      <c r="G306" s="659" t="s">
        <v>3650</v>
      </c>
      <c r="H306" s="1008" t="s">
        <v>78</v>
      </c>
      <c r="I306" s="1070" t="s">
        <v>990</v>
      </c>
      <c r="J306" s="1071" t="s">
        <v>1333</v>
      </c>
      <c r="K306" s="1070" t="s">
        <v>2734</v>
      </c>
      <c r="L306" s="1086"/>
      <c r="M306" s="501" t="s">
        <v>954</v>
      </c>
      <c r="N306" s="677"/>
      <c r="O306" s="666"/>
      <c r="P306" s="666"/>
      <c r="Q306" s="1000" t="s">
        <v>1617</v>
      </c>
      <c r="R306" s="501" t="s">
        <v>2172</v>
      </c>
      <c r="S306" s="677" t="s">
        <v>2173</v>
      </c>
      <c r="T306" s="659" t="s">
        <v>731</v>
      </c>
      <c r="U306" s="678">
        <v>38733</v>
      </c>
      <c r="V306" s="659">
        <f ca="1">DATEDIF('41.8월마스터취합파일(8개지역)'!$U306,TODAY(),"Y")</f>
        <v>20</v>
      </c>
      <c r="W306" s="659" t="s">
        <v>2174</v>
      </c>
      <c r="X306" s="659" t="s">
        <v>778</v>
      </c>
      <c r="Y306" s="1075" t="s">
        <v>734</v>
      </c>
      <c r="Z306" s="659" t="s">
        <v>744</v>
      </c>
      <c r="AA306" s="659" t="s">
        <v>1235</v>
      </c>
      <c r="AB306" s="659"/>
      <c r="AC306" s="659"/>
      <c r="AD306" s="659"/>
      <c r="AE306" s="659" t="s">
        <v>891</v>
      </c>
      <c r="AF306" s="992"/>
      <c r="AG306" s="992" t="s">
        <v>684</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292</v>
      </c>
      <c r="D307" s="659" t="s">
        <v>2175</v>
      </c>
      <c r="E307" s="659">
        <f t="shared" si="5"/>
        <v>280</v>
      </c>
      <c r="F307" s="659" t="s">
        <v>684</v>
      </c>
      <c r="G307" s="659" t="s">
        <v>3650</v>
      </c>
      <c r="H307" s="1008" t="s">
        <v>78</v>
      </c>
      <c r="I307" s="1070" t="s">
        <v>990</v>
      </c>
      <c r="J307" s="1071" t="s">
        <v>1333</v>
      </c>
      <c r="K307" s="1070" t="s">
        <v>2734</v>
      </c>
      <c r="L307" s="1086"/>
      <c r="M307" s="501" t="s">
        <v>954</v>
      </c>
      <c r="N307" s="677"/>
      <c r="O307" s="666"/>
      <c r="P307" s="666"/>
      <c r="Q307" s="1000" t="s">
        <v>1617</v>
      </c>
      <c r="R307" s="501" t="s">
        <v>2176</v>
      </c>
      <c r="S307" s="677" t="s">
        <v>2177</v>
      </c>
      <c r="T307" s="659" t="s">
        <v>731</v>
      </c>
      <c r="U307" s="678">
        <v>39172</v>
      </c>
      <c r="V307" s="659">
        <f ca="1">DATEDIF('41.8월마스터취합파일(8개지역)'!$U307,TODAY(),"Y")</f>
        <v>18</v>
      </c>
      <c r="W307" s="659" t="s">
        <v>2178</v>
      </c>
      <c r="X307" s="659" t="s">
        <v>778</v>
      </c>
      <c r="Y307" s="659" t="s">
        <v>784</v>
      </c>
      <c r="Z307" s="659" t="s">
        <v>744</v>
      </c>
      <c r="AA307" s="659" t="s">
        <v>744</v>
      </c>
      <c r="AB307" s="659" t="s">
        <v>2179</v>
      </c>
      <c r="AC307" s="659"/>
      <c r="AD307" s="659"/>
      <c r="AE307" s="659" t="s">
        <v>891</v>
      </c>
      <c r="AF307" s="992"/>
      <c r="AG307" s="992" t="s">
        <v>684</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293</v>
      </c>
      <c r="D308" s="659" t="s">
        <v>2151</v>
      </c>
      <c r="E308" s="659">
        <f t="shared" si="5"/>
        <v>281</v>
      </c>
      <c r="F308" s="659" t="s">
        <v>684</v>
      </c>
      <c r="G308" s="659" t="s">
        <v>3650</v>
      </c>
      <c r="H308" s="1008" t="s">
        <v>78</v>
      </c>
      <c r="I308" s="1070" t="s">
        <v>990</v>
      </c>
      <c r="J308" s="1071" t="s">
        <v>1333</v>
      </c>
      <c r="K308" s="1070" t="s">
        <v>2734</v>
      </c>
      <c r="L308" s="1086"/>
      <c r="M308" s="501" t="s">
        <v>954</v>
      </c>
      <c r="N308" s="677"/>
      <c r="O308" s="666"/>
      <c r="P308" s="666"/>
      <c r="Q308" s="1000" t="s">
        <v>766</v>
      </c>
      <c r="R308" s="501" t="s">
        <v>2152</v>
      </c>
      <c r="S308" s="677" t="s">
        <v>2153</v>
      </c>
      <c r="T308" s="659" t="s">
        <v>801</v>
      </c>
      <c r="U308" s="678">
        <v>38225</v>
      </c>
      <c r="V308" s="659">
        <f ca="1">DATEDIF('41.8월마스터취합파일(8개지역)'!$U308,TODAY(),"Y")</f>
        <v>21</v>
      </c>
      <c r="W308" s="659" t="s">
        <v>2154</v>
      </c>
      <c r="X308" s="659" t="s">
        <v>778</v>
      </c>
      <c r="Y308" s="659" t="s">
        <v>792</v>
      </c>
      <c r="Z308" s="659" t="s">
        <v>744</v>
      </c>
      <c r="AA308" s="659" t="s">
        <v>744</v>
      </c>
      <c r="AB308" s="659" t="s">
        <v>2155</v>
      </c>
      <c r="AC308" s="659" t="s">
        <v>786</v>
      </c>
      <c r="AD308" s="659" t="s">
        <v>2016</v>
      </c>
      <c r="AE308" s="659" t="s">
        <v>891</v>
      </c>
      <c r="AF308" s="992"/>
      <c r="AG308" s="992" t="s">
        <v>684</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294</v>
      </c>
      <c r="D309" s="659" t="s">
        <v>2267</v>
      </c>
      <c r="E309" s="659">
        <f t="shared" si="5"/>
        <v>282</v>
      </c>
      <c r="F309" s="659" t="s">
        <v>684</v>
      </c>
      <c r="G309" s="659" t="s">
        <v>3650</v>
      </c>
      <c r="H309" s="1008" t="s">
        <v>78</v>
      </c>
      <c r="I309" s="1070" t="s">
        <v>990</v>
      </c>
      <c r="J309" s="1071" t="s">
        <v>1333</v>
      </c>
      <c r="K309" s="1070" t="s">
        <v>2734</v>
      </c>
      <c r="L309" s="1086"/>
      <c r="M309" s="504" t="s">
        <v>954</v>
      </c>
      <c r="N309" s="677"/>
      <c r="O309" s="666"/>
      <c r="P309" s="666"/>
      <c r="Q309" s="1000" t="s">
        <v>1617</v>
      </c>
      <c r="R309" s="504" t="s">
        <v>2268</v>
      </c>
      <c r="S309" s="677" t="s">
        <v>2269</v>
      </c>
      <c r="T309" s="659" t="s">
        <v>801</v>
      </c>
      <c r="U309" s="678">
        <v>38907</v>
      </c>
      <c r="V309" s="659">
        <f ca="1">DATEDIF('41.8월마스터취합파일(8개지역)'!$U309,TODAY(),"Y")</f>
        <v>19</v>
      </c>
      <c r="W309" s="659" t="s">
        <v>2270</v>
      </c>
      <c r="X309" s="659" t="s">
        <v>778</v>
      </c>
      <c r="Y309" s="659" t="s">
        <v>792</v>
      </c>
      <c r="Z309" s="659" t="s">
        <v>744</v>
      </c>
      <c r="AA309" s="659" t="s">
        <v>744</v>
      </c>
      <c r="AB309" s="659" t="s">
        <v>2271</v>
      </c>
      <c r="AC309" s="659" t="s">
        <v>786</v>
      </c>
      <c r="AD309" s="659" t="s">
        <v>1664</v>
      </c>
      <c r="AE309" s="659" t="s">
        <v>891</v>
      </c>
      <c r="AF309" s="992"/>
      <c r="AG309" s="992" t="s">
        <v>684</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295</v>
      </c>
      <c r="D310" s="659" t="s">
        <v>915</v>
      </c>
      <c r="E310" s="659">
        <f t="shared" si="5"/>
        <v>282</v>
      </c>
      <c r="F310" s="659"/>
      <c r="G310" s="659" t="s">
        <v>274</v>
      </c>
      <c r="H310" s="1008" t="s">
        <v>205</v>
      </c>
      <c r="I310" s="1070" t="s">
        <v>2372</v>
      </c>
      <c r="J310" s="1071" t="s">
        <v>915</v>
      </c>
      <c r="K310" s="1077" t="s">
        <v>2397</v>
      </c>
      <c r="L310" s="1073"/>
      <c r="M310" s="493" t="s">
        <v>727</v>
      </c>
      <c r="N310" s="677"/>
      <c r="O310" s="666" t="s">
        <v>69</v>
      </c>
      <c r="P310" s="666"/>
      <c r="Q310" s="1000"/>
      <c r="R310" s="493" t="s">
        <v>98</v>
      </c>
      <c r="S310" s="677" t="s">
        <v>916</v>
      </c>
      <c r="T310" s="659"/>
      <c r="U310" s="678"/>
      <c r="V310" s="659">
        <f ca="1">DATEDIF('41.8월마스터취합파일(8개지역)'!$U310,TODAY(),"Y")</f>
        <v>126</v>
      </c>
      <c r="W310" s="659"/>
      <c r="X310" s="659"/>
      <c r="Y310" s="659"/>
      <c r="Z310" s="659"/>
      <c r="AA310" s="659"/>
      <c r="AB310" s="659"/>
      <c r="AC310" s="659" t="s">
        <v>1012</v>
      </c>
      <c r="AD310" s="659"/>
      <c r="AE310" s="659"/>
      <c r="AF310" s="992"/>
      <c r="AG310" s="992"/>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296</v>
      </c>
      <c r="D311" s="659" t="s">
        <v>2397</v>
      </c>
      <c r="E311" s="659">
        <f t="shared" si="5"/>
        <v>283</v>
      </c>
      <c r="F311" s="659" t="s">
        <v>682</v>
      </c>
      <c r="G311" s="659" t="s">
        <v>274</v>
      </c>
      <c r="H311" s="1008" t="s">
        <v>205</v>
      </c>
      <c r="I311" s="1070" t="s">
        <v>2372</v>
      </c>
      <c r="J311" s="1071" t="s">
        <v>915</v>
      </c>
      <c r="K311" s="1077" t="s">
        <v>2397</v>
      </c>
      <c r="L311" s="1072" t="s">
        <v>2511</v>
      </c>
      <c r="M311" s="501" t="s">
        <v>727</v>
      </c>
      <c r="N311" s="677"/>
      <c r="O311" s="666" t="s">
        <v>84</v>
      </c>
      <c r="P311" s="666"/>
      <c r="Q311" s="1000" t="s">
        <v>729</v>
      </c>
      <c r="R311" s="501" t="s">
        <v>281</v>
      </c>
      <c r="S311" s="677" t="s">
        <v>2398</v>
      </c>
      <c r="T311" s="659" t="s">
        <v>731</v>
      </c>
      <c r="U311" s="678">
        <v>30981</v>
      </c>
      <c r="V311" s="659">
        <f ca="1">DATEDIF('41.8월마스터취합파일(8개지역)'!$U311,TODAY(),"Y")</f>
        <v>41</v>
      </c>
      <c r="W311" s="659" t="s">
        <v>2399</v>
      </c>
      <c r="X311" s="659"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297</v>
      </c>
      <c r="D312" s="659" t="s">
        <v>2401</v>
      </c>
      <c r="E312" s="659">
        <f t="shared" si="5"/>
        <v>284</v>
      </c>
      <c r="F312" s="659" t="s">
        <v>682</v>
      </c>
      <c r="G312" s="659" t="s">
        <v>274</v>
      </c>
      <c r="H312" s="1008" t="s">
        <v>205</v>
      </c>
      <c r="I312" s="1070" t="s">
        <v>2372</v>
      </c>
      <c r="J312" s="1071" t="s">
        <v>915</v>
      </c>
      <c r="K312" s="1077" t="s">
        <v>2397</v>
      </c>
      <c r="L312" s="1072" t="s">
        <v>2511</v>
      </c>
      <c r="M312" s="501" t="s">
        <v>727</v>
      </c>
      <c r="N312" s="677"/>
      <c r="O312" s="666"/>
      <c r="P312" s="666"/>
      <c r="Q312" s="1000" t="s">
        <v>729</v>
      </c>
      <c r="R312" s="501" t="s">
        <v>2402</v>
      </c>
      <c r="S312" s="677" t="s">
        <v>2403</v>
      </c>
      <c r="T312" s="659" t="s">
        <v>731</v>
      </c>
      <c r="U312" s="678">
        <v>26339</v>
      </c>
      <c r="V312" s="659">
        <f ca="1">DATEDIF('41.8월마스터취합파일(8개지역)'!$U312,TODAY(),"Y")</f>
        <v>53</v>
      </c>
      <c r="W312" s="659" t="s">
        <v>2404</v>
      </c>
      <c r="X312" s="1075" t="s">
        <v>733</v>
      </c>
      <c r="Y312" s="1075" t="s">
        <v>734</v>
      </c>
      <c r="Z312" s="659" t="s">
        <v>274</v>
      </c>
      <c r="AA312" s="659" t="s">
        <v>274</v>
      </c>
      <c r="AB312" s="659" t="s">
        <v>793</v>
      </c>
      <c r="AC312" s="659"/>
      <c r="AD312" s="659"/>
      <c r="AE312" s="659" t="s">
        <v>771</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298</v>
      </c>
      <c r="D313" s="659" t="s">
        <v>2405</v>
      </c>
      <c r="E313" s="659">
        <f t="shared" si="5"/>
        <v>285</v>
      </c>
      <c r="F313" s="659" t="s">
        <v>870</v>
      </c>
      <c r="G313" s="659" t="s">
        <v>274</v>
      </c>
      <c r="H313" s="1008" t="s">
        <v>205</v>
      </c>
      <c r="I313" s="1070" t="s">
        <v>2372</v>
      </c>
      <c r="J313" s="1071" t="s">
        <v>915</v>
      </c>
      <c r="K313" s="1077" t="s">
        <v>2397</v>
      </c>
      <c r="L313" s="1072" t="s">
        <v>2511</v>
      </c>
      <c r="M313" s="501" t="s">
        <v>727</v>
      </c>
      <c r="N313" s="677"/>
      <c r="O313" s="666"/>
      <c r="P313" s="666"/>
      <c r="Q313" s="1000" t="s">
        <v>729</v>
      </c>
      <c r="R313" s="501" t="s">
        <v>2406</v>
      </c>
      <c r="S313" s="677" t="s">
        <v>2407</v>
      </c>
      <c r="T313" s="659" t="s">
        <v>731</v>
      </c>
      <c r="U313" s="678">
        <v>22088</v>
      </c>
      <c r="V313" s="659">
        <f ca="1">DATEDIF('41.8월마스터취합파일(8개지역)'!$U313,TODAY(),"Y")</f>
        <v>65</v>
      </c>
      <c r="W313" s="659" t="s">
        <v>2408</v>
      </c>
      <c r="X313" s="659" t="s">
        <v>778</v>
      </c>
      <c r="Y313" s="659" t="s">
        <v>784</v>
      </c>
      <c r="Z313" s="659" t="s">
        <v>740</v>
      </c>
      <c r="AA313" s="659" t="s">
        <v>740</v>
      </c>
      <c r="AB313" s="659" t="s">
        <v>1750</v>
      </c>
      <c r="AC313" s="659"/>
      <c r="AD313" s="659"/>
      <c r="AE313" s="659" t="s">
        <v>779</v>
      </c>
      <c r="AF313" s="992" t="s">
        <v>1605</v>
      </c>
      <c r="AG313" s="992" t="s">
        <v>688</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299</v>
      </c>
      <c r="D314" s="659" t="s">
        <v>2409</v>
      </c>
      <c r="E314" s="659">
        <f t="shared" si="5"/>
        <v>286</v>
      </c>
      <c r="F314" s="659" t="s">
        <v>682</v>
      </c>
      <c r="G314" s="659" t="s">
        <v>274</v>
      </c>
      <c r="H314" s="1008" t="s">
        <v>205</v>
      </c>
      <c r="I314" s="1070" t="s">
        <v>2372</v>
      </c>
      <c r="J314" s="1071" t="s">
        <v>915</v>
      </c>
      <c r="K314" s="1077" t="s">
        <v>2397</v>
      </c>
      <c r="L314" s="1072" t="s">
        <v>2511</v>
      </c>
      <c r="M314" s="501" t="s">
        <v>727</v>
      </c>
      <c r="N314" s="677"/>
      <c r="O314" s="666"/>
      <c r="P314" s="666"/>
      <c r="Q314" s="1000" t="s">
        <v>729</v>
      </c>
      <c r="R314" s="501" t="s">
        <v>2410</v>
      </c>
      <c r="S314" s="677" t="s">
        <v>2411</v>
      </c>
      <c r="T314" s="659" t="s">
        <v>731</v>
      </c>
      <c r="U314" s="678">
        <v>31482</v>
      </c>
      <c r="V314" s="659">
        <f ca="1">DATEDIF('41.8월마스터취합파일(8개지역)'!$U314,TODAY(),"Y")</f>
        <v>39</v>
      </c>
      <c r="W314" s="659">
        <v>87071653151</v>
      </c>
      <c r="X314" s="659" t="s">
        <v>778</v>
      </c>
      <c r="Y314" s="659" t="s">
        <v>792</v>
      </c>
      <c r="Z314" s="659" t="s">
        <v>274</v>
      </c>
      <c r="AA314" s="659" t="s">
        <v>274</v>
      </c>
      <c r="AB314" s="659" t="s">
        <v>793</v>
      </c>
      <c r="AC314" s="659" t="s">
        <v>786</v>
      </c>
      <c r="AD314" s="659" t="s">
        <v>787</v>
      </c>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300</v>
      </c>
      <c r="D315" s="659" t="s">
        <v>2412</v>
      </c>
      <c r="E315" s="659">
        <f t="shared" si="5"/>
        <v>287</v>
      </c>
      <c r="F315" s="659" t="s">
        <v>682</v>
      </c>
      <c r="G315" s="659" t="s">
        <v>274</v>
      </c>
      <c r="H315" s="1008" t="s">
        <v>205</v>
      </c>
      <c r="I315" s="1070" t="s">
        <v>2372</v>
      </c>
      <c r="J315" s="1071" t="s">
        <v>915</v>
      </c>
      <c r="K315" s="1077" t="s">
        <v>2397</v>
      </c>
      <c r="L315" s="1072" t="s">
        <v>2511</v>
      </c>
      <c r="M315" s="501" t="s">
        <v>727</v>
      </c>
      <c r="N315" s="677"/>
      <c r="O315" s="666"/>
      <c r="P315" s="666"/>
      <c r="Q315" s="1000" t="s">
        <v>729</v>
      </c>
      <c r="R315" s="501" t="s">
        <v>2413</v>
      </c>
      <c r="S315" s="677" t="s">
        <v>2414</v>
      </c>
      <c r="T315" s="659" t="s">
        <v>731</v>
      </c>
      <c r="U315" s="678">
        <v>32188</v>
      </c>
      <c r="V315" s="659">
        <f ca="1">DATEDIF('41.8월마스터취합파일(8개지역)'!$U315,TODAY(),"Y")</f>
        <v>37</v>
      </c>
      <c r="W315" s="659" t="s">
        <v>2415</v>
      </c>
      <c r="X315" s="659" t="s">
        <v>778</v>
      </c>
      <c r="Y315" s="659" t="s">
        <v>792</v>
      </c>
      <c r="Z315" s="659" t="s">
        <v>274</v>
      </c>
      <c r="AA315" s="659" t="s">
        <v>2082</v>
      </c>
      <c r="AB315" s="659" t="s">
        <v>1163</v>
      </c>
      <c r="AC315" s="659" t="s">
        <v>786</v>
      </c>
      <c r="AD315" s="659" t="s">
        <v>787</v>
      </c>
      <c r="AE315" s="659" t="s">
        <v>779</v>
      </c>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301</v>
      </c>
      <c r="D316" s="659" t="s">
        <v>2420</v>
      </c>
      <c r="E316" s="659">
        <f t="shared" si="5"/>
        <v>288</v>
      </c>
      <c r="F316" s="659" t="s">
        <v>682</v>
      </c>
      <c r="G316" s="659" t="s">
        <v>274</v>
      </c>
      <c r="H316" s="1008" t="s">
        <v>205</v>
      </c>
      <c r="I316" s="1070" t="s">
        <v>2372</v>
      </c>
      <c r="J316" s="1071" t="s">
        <v>915</v>
      </c>
      <c r="K316" s="1077" t="s">
        <v>2397</v>
      </c>
      <c r="L316" s="1072" t="s">
        <v>2511</v>
      </c>
      <c r="M316" s="504" t="s">
        <v>727</v>
      </c>
      <c r="N316" s="677"/>
      <c r="O316" s="666"/>
      <c r="P316" s="666"/>
      <c r="Q316" s="1000" t="s">
        <v>729</v>
      </c>
      <c r="R316" s="504" t="s">
        <v>2421</v>
      </c>
      <c r="S316" s="677" t="s">
        <v>2422</v>
      </c>
      <c r="T316" s="659" t="s">
        <v>731</v>
      </c>
      <c r="U316" s="678">
        <v>27828</v>
      </c>
      <c r="V316" s="659">
        <f ca="1">DATEDIF('41.8월마스터취합파일(8개지역)'!$U316,TODAY(),"Y")</f>
        <v>49</v>
      </c>
      <c r="W316" s="659" t="s">
        <v>2423</v>
      </c>
      <c r="X316" s="659" t="s">
        <v>778</v>
      </c>
      <c r="Y316" s="659" t="s">
        <v>784</v>
      </c>
      <c r="Z316" s="659" t="s">
        <v>274</v>
      </c>
      <c r="AA316" s="659" t="s">
        <v>274</v>
      </c>
      <c r="AB316" s="659" t="s">
        <v>793</v>
      </c>
      <c r="AC316" s="659" t="s">
        <v>786</v>
      </c>
      <c r="AD316" s="659" t="s">
        <v>787</v>
      </c>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302</v>
      </c>
      <c r="D317" s="659" t="s">
        <v>2390</v>
      </c>
      <c r="E317" s="659">
        <f t="shared" si="5"/>
        <v>289</v>
      </c>
      <c r="F317" s="659" t="s">
        <v>682</v>
      </c>
      <c r="G317" s="659" t="s">
        <v>274</v>
      </c>
      <c r="H317" s="1008" t="s">
        <v>205</v>
      </c>
      <c r="I317" s="1070" t="s">
        <v>2372</v>
      </c>
      <c r="J317" s="1071" t="s">
        <v>2390</v>
      </c>
      <c r="K317" s="1077" t="s">
        <v>726</v>
      </c>
      <c r="L317" s="1012"/>
      <c r="M317" s="493" t="s">
        <v>765</v>
      </c>
      <c r="N317" s="677"/>
      <c r="O317" s="666" t="s">
        <v>69</v>
      </c>
      <c r="P317" s="666"/>
      <c r="Q317" s="1000" t="s">
        <v>850</v>
      </c>
      <c r="R317" s="493" t="s">
        <v>233</v>
      </c>
      <c r="S317" s="677" t="s">
        <v>2392</v>
      </c>
      <c r="T317" s="659" t="s">
        <v>731</v>
      </c>
      <c r="U317" s="678">
        <v>19613</v>
      </c>
      <c r="V317" s="659">
        <f ca="1">DATEDIF('41.8월마스터취합파일(8개지역)'!$U317,TODAY(),"Y")</f>
        <v>72</v>
      </c>
      <c r="W317" s="659" t="s">
        <v>2393</v>
      </c>
      <c r="X317" s="1075" t="s">
        <v>733</v>
      </c>
      <c r="Y317" s="659" t="s">
        <v>734</v>
      </c>
      <c r="Z317" s="659" t="s">
        <v>274</v>
      </c>
      <c r="AA317" s="659" t="s">
        <v>274</v>
      </c>
      <c r="AB317" s="659" t="s">
        <v>793</v>
      </c>
      <c r="AC317" s="659"/>
      <c r="AD317" s="659"/>
      <c r="AE317" s="659"/>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303</v>
      </c>
      <c r="D318" s="659" t="s">
        <v>2391</v>
      </c>
      <c r="E318" s="659">
        <f t="shared" si="5"/>
        <v>290</v>
      </c>
      <c r="F318" s="659" t="s">
        <v>682</v>
      </c>
      <c r="G318" s="659" t="s">
        <v>274</v>
      </c>
      <c r="H318" s="1008" t="s">
        <v>205</v>
      </c>
      <c r="I318" s="1070" t="s">
        <v>2372</v>
      </c>
      <c r="J318" s="1071" t="s">
        <v>2390</v>
      </c>
      <c r="K318" s="1102" t="s">
        <v>726</v>
      </c>
      <c r="L318" s="1072"/>
      <c r="M318" s="501" t="s">
        <v>765</v>
      </c>
      <c r="N318" s="677"/>
      <c r="O318" s="666"/>
      <c r="P318" s="666"/>
      <c r="Q318" s="1000" t="s">
        <v>850</v>
      </c>
      <c r="R318" s="501" t="s">
        <v>2394</v>
      </c>
      <c r="S318" s="677" t="s">
        <v>2395</v>
      </c>
      <c r="T318" s="659" t="s">
        <v>731</v>
      </c>
      <c r="U318" s="678">
        <v>19281</v>
      </c>
      <c r="V318" s="659">
        <f ca="1">DATEDIF('41.8월마스터취합파일(8개지역)'!$U318,TODAY(),"Y")</f>
        <v>73</v>
      </c>
      <c r="W318" s="659" t="s">
        <v>2396</v>
      </c>
      <c r="X318" s="659" t="s">
        <v>778</v>
      </c>
      <c r="Y318" s="1075" t="s">
        <v>734</v>
      </c>
      <c r="Z318" s="659" t="s">
        <v>274</v>
      </c>
      <c r="AA318" s="659" t="s">
        <v>274</v>
      </c>
      <c r="AB318" s="659" t="s">
        <v>686</v>
      </c>
      <c r="AC318" s="659"/>
      <c r="AD318" s="659"/>
      <c r="AE318" s="659" t="s">
        <v>779</v>
      </c>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304</v>
      </c>
      <c r="D319" s="659" t="s">
        <v>2416</v>
      </c>
      <c r="E319" s="659">
        <f t="shared" si="5"/>
        <v>291</v>
      </c>
      <c r="F319" s="659" t="s">
        <v>682</v>
      </c>
      <c r="G319" s="659" t="s">
        <v>274</v>
      </c>
      <c r="H319" s="1008" t="s">
        <v>205</v>
      </c>
      <c r="I319" s="1070" t="s">
        <v>2372</v>
      </c>
      <c r="J319" s="1071" t="s">
        <v>2390</v>
      </c>
      <c r="K319" s="1102" t="s">
        <v>726</v>
      </c>
      <c r="L319" s="1012"/>
      <c r="M319" s="504" t="s">
        <v>765</v>
      </c>
      <c r="N319" s="677"/>
      <c r="O319" s="666"/>
      <c r="P319" s="666"/>
      <c r="Q319" s="1000" t="s">
        <v>729</v>
      </c>
      <c r="R319" s="504" t="s">
        <v>2417</v>
      </c>
      <c r="S319" s="677" t="s">
        <v>2418</v>
      </c>
      <c r="T319" s="659" t="s">
        <v>731</v>
      </c>
      <c r="U319" s="678">
        <v>26922</v>
      </c>
      <c r="V319" s="659">
        <f ca="1">DATEDIF('41.8월마스터취합파일(8개지역)'!$U319,TODAY(),"Y")</f>
        <v>52</v>
      </c>
      <c r="W319" s="659" t="s">
        <v>2419</v>
      </c>
      <c r="X319" s="659" t="s">
        <v>778</v>
      </c>
      <c r="Y319" s="659" t="s">
        <v>734</v>
      </c>
      <c r="Z319" s="659" t="s">
        <v>274</v>
      </c>
      <c r="AA319" s="659" t="s">
        <v>274</v>
      </c>
      <c r="AB319" s="659" t="s">
        <v>793</v>
      </c>
      <c r="AC319" s="659" t="s">
        <v>786</v>
      </c>
      <c r="AD319" s="659"/>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305</v>
      </c>
      <c r="D320" s="659" t="s">
        <v>2426</v>
      </c>
      <c r="E320" s="659">
        <f t="shared" si="5"/>
        <v>292</v>
      </c>
      <c r="F320" s="659" t="s">
        <v>682</v>
      </c>
      <c r="G320" s="659" t="s">
        <v>274</v>
      </c>
      <c r="H320" s="1008" t="s">
        <v>205</v>
      </c>
      <c r="I320" s="1070" t="s">
        <v>2372</v>
      </c>
      <c r="J320" s="1071" t="s">
        <v>2426</v>
      </c>
      <c r="K320" s="1102" t="s">
        <v>726</v>
      </c>
      <c r="L320" s="1012"/>
      <c r="M320" s="493" t="s">
        <v>841</v>
      </c>
      <c r="N320" s="677"/>
      <c r="O320" s="666" t="s">
        <v>69</v>
      </c>
      <c r="P320" s="666"/>
      <c r="Q320" s="1000" t="s">
        <v>799</v>
      </c>
      <c r="R320" s="493" t="s">
        <v>282</v>
      </c>
      <c r="S320" s="677" t="s">
        <v>2431</v>
      </c>
      <c r="T320" s="659" t="s">
        <v>801</v>
      </c>
      <c r="U320" s="678">
        <v>22921</v>
      </c>
      <c r="V320" s="659">
        <f ca="1">DATEDIF('41.8월마스터취합파일(8개지역)'!$U320,TODAY(),"Y")</f>
        <v>63</v>
      </c>
      <c r="W320" s="659" t="s">
        <v>2432</v>
      </c>
      <c r="X320" s="659" t="s">
        <v>733</v>
      </c>
      <c r="Y320" s="659" t="s">
        <v>734</v>
      </c>
      <c r="Z320" s="659" t="s">
        <v>274</v>
      </c>
      <c r="AA320" s="659" t="s">
        <v>274</v>
      </c>
      <c r="AB320" s="659" t="s">
        <v>793</v>
      </c>
      <c r="AC320" s="659"/>
      <c r="AD320" s="659"/>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306</v>
      </c>
      <c r="D321" s="659" t="s">
        <v>2464</v>
      </c>
      <c r="E321" s="659">
        <f t="shared" si="5"/>
        <v>293</v>
      </c>
      <c r="F321" s="659" t="s">
        <v>682</v>
      </c>
      <c r="G321" s="659" t="s">
        <v>274</v>
      </c>
      <c r="H321" s="1008" t="s">
        <v>205</v>
      </c>
      <c r="I321" s="1070" t="s">
        <v>2372</v>
      </c>
      <c r="J321" s="1071" t="s">
        <v>2426</v>
      </c>
      <c r="K321" s="1102" t="s">
        <v>726</v>
      </c>
      <c r="L321" s="1072"/>
      <c r="M321" s="501" t="s">
        <v>841</v>
      </c>
      <c r="N321" s="677"/>
      <c r="O321" s="666"/>
      <c r="P321" s="666"/>
      <c r="Q321" s="1000" t="s">
        <v>799</v>
      </c>
      <c r="R321" s="501" t="s">
        <v>283</v>
      </c>
      <c r="S321" s="677" t="s">
        <v>2465</v>
      </c>
      <c r="T321" s="659" t="s">
        <v>801</v>
      </c>
      <c r="U321" s="678">
        <v>20639</v>
      </c>
      <c r="V321" s="659">
        <f ca="1">DATEDIF('41.8월마스터취합파일(8개지역)'!$U321,TODAY(),"Y")</f>
        <v>69</v>
      </c>
      <c r="W321" s="659" t="s">
        <v>2466</v>
      </c>
      <c r="X321" s="659" t="s">
        <v>778</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307</v>
      </c>
      <c r="D322" s="659" t="s">
        <v>2561</v>
      </c>
      <c r="E322" s="659">
        <f t="shared" si="5"/>
        <v>294</v>
      </c>
      <c r="F322" s="659" t="s">
        <v>682</v>
      </c>
      <c r="G322" s="659" t="s">
        <v>274</v>
      </c>
      <c r="H322" s="1008" t="s">
        <v>205</v>
      </c>
      <c r="I322" s="1070" t="s">
        <v>2372</v>
      </c>
      <c r="J322" s="1071" t="s">
        <v>2426</v>
      </c>
      <c r="K322" s="1102" t="s">
        <v>726</v>
      </c>
      <c r="L322" s="1012"/>
      <c r="M322" s="501" t="s">
        <v>841</v>
      </c>
      <c r="N322" s="677"/>
      <c r="O322" s="666"/>
      <c r="P322" s="666"/>
      <c r="Q322" s="1000" t="s">
        <v>799</v>
      </c>
      <c r="R322" s="501" t="s">
        <v>427</v>
      </c>
      <c r="S322" s="677" t="s">
        <v>2562</v>
      </c>
      <c r="T322" s="659" t="s">
        <v>801</v>
      </c>
      <c r="U322" s="678">
        <v>33409</v>
      </c>
      <c r="V322" s="659">
        <f ca="1">DATEDIF('41.8월마스터취합파일(8개지역)'!$U322,TODAY(),"Y")</f>
        <v>34</v>
      </c>
      <c r="W322" s="659" t="s">
        <v>2563</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308</v>
      </c>
      <c r="D323" s="659" t="s">
        <v>2516</v>
      </c>
      <c r="E323" s="659">
        <f t="shared" si="5"/>
        <v>295</v>
      </c>
      <c r="F323" s="659" t="s">
        <v>682</v>
      </c>
      <c r="G323" s="659" t="s">
        <v>274</v>
      </c>
      <c r="H323" s="1008" t="s">
        <v>205</v>
      </c>
      <c r="I323" s="1070" t="s">
        <v>2372</v>
      </c>
      <c r="J323" s="1071" t="s">
        <v>2426</v>
      </c>
      <c r="K323" s="1102" t="s">
        <v>726</v>
      </c>
      <c r="L323" s="1012"/>
      <c r="M323" s="501" t="s">
        <v>841</v>
      </c>
      <c r="N323" s="677"/>
      <c r="O323" s="666"/>
      <c r="P323" s="666"/>
      <c r="Q323" s="1000" t="s">
        <v>799</v>
      </c>
      <c r="R323" s="501" t="s">
        <v>2517</v>
      </c>
      <c r="S323" s="677" t="s">
        <v>2518</v>
      </c>
      <c r="T323" s="659" t="s">
        <v>801</v>
      </c>
      <c r="U323" s="678">
        <v>31364</v>
      </c>
      <c r="V323" s="659">
        <f ca="1">DATEDIF('41.8월마스터취합파일(8개지역)'!$U323,TODAY(),"Y")</f>
        <v>40</v>
      </c>
      <c r="W323" s="659" t="s">
        <v>2519</v>
      </c>
      <c r="X323" s="659" t="s">
        <v>778</v>
      </c>
      <c r="Y323" s="659" t="s">
        <v>792</v>
      </c>
      <c r="Z323" s="659" t="s">
        <v>274</v>
      </c>
      <c r="AA323" s="659" t="s">
        <v>2082</v>
      </c>
      <c r="AB323" s="659" t="s">
        <v>1163</v>
      </c>
      <c r="AC323" s="659"/>
      <c r="AD323" s="659"/>
      <c r="AE323" s="659" t="s">
        <v>779</v>
      </c>
      <c r="AF323" s="992"/>
      <c r="AG323" s="992" t="s">
        <v>682</v>
      </c>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309</v>
      </c>
      <c r="D324" s="659" t="s">
        <v>2512</v>
      </c>
      <c r="E324" s="659">
        <f t="shared" si="5"/>
        <v>296</v>
      </c>
      <c r="F324" s="659" t="s">
        <v>682</v>
      </c>
      <c r="G324" s="659" t="s">
        <v>274</v>
      </c>
      <c r="H324" s="1008" t="s">
        <v>205</v>
      </c>
      <c r="I324" s="1070" t="s">
        <v>2372</v>
      </c>
      <c r="J324" s="1071" t="s">
        <v>2426</v>
      </c>
      <c r="K324" s="1102" t="s">
        <v>726</v>
      </c>
      <c r="L324" s="1072"/>
      <c r="M324" s="501" t="s">
        <v>841</v>
      </c>
      <c r="N324" s="677"/>
      <c r="O324" s="666"/>
      <c r="P324" s="666"/>
      <c r="Q324" s="1000" t="s">
        <v>799</v>
      </c>
      <c r="R324" s="501" t="s">
        <v>466</v>
      </c>
      <c r="S324" s="677" t="s">
        <v>2513</v>
      </c>
      <c r="T324" s="659" t="s">
        <v>801</v>
      </c>
      <c r="U324" s="678">
        <v>27624</v>
      </c>
      <c r="V324" s="659">
        <f ca="1">DATEDIF('41.8월마스터취합파일(8개지역)'!$U324,TODAY(),"Y")</f>
        <v>50</v>
      </c>
      <c r="W324" s="659" t="s">
        <v>2514</v>
      </c>
      <c r="X324" s="659" t="s">
        <v>778</v>
      </c>
      <c r="Y324" s="659" t="s">
        <v>734</v>
      </c>
      <c r="Z324" s="659" t="s">
        <v>274</v>
      </c>
      <c r="AA324" s="659" t="s">
        <v>274</v>
      </c>
      <c r="AB324" s="659" t="s">
        <v>793</v>
      </c>
      <c r="AC324" s="659"/>
      <c r="AD324" s="659" t="s">
        <v>2515</v>
      </c>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310</v>
      </c>
      <c r="D325" s="659" t="s">
        <v>2442</v>
      </c>
      <c r="E325" s="659">
        <f t="shared" si="5"/>
        <v>297</v>
      </c>
      <c r="F325" s="659" t="s">
        <v>682</v>
      </c>
      <c r="G325" s="659" t="s">
        <v>274</v>
      </c>
      <c r="H325" s="1008" t="s">
        <v>205</v>
      </c>
      <c r="I325" s="1070" t="s">
        <v>2372</v>
      </c>
      <c r="J325" s="1071" t="s">
        <v>2426</v>
      </c>
      <c r="K325" s="1102" t="s">
        <v>726</v>
      </c>
      <c r="L325" s="1012"/>
      <c r="M325" s="501" t="s">
        <v>841</v>
      </c>
      <c r="N325" s="677"/>
      <c r="O325" s="666"/>
      <c r="P325" s="666"/>
      <c r="Q325" s="1000" t="s">
        <v>799</v>
      </c>
      <c r="R325" s="501" t="s">
        <v>2443</v>
      </c>
      <c r="S325" s="677" t="s">
        <v>2444</v>
      </c>
      <c r="T325" s="659" t="s">
        <v>801</v>
      </c>
      <c r="U325" s="678">
        <v>26857</v>
      </c>
      <c r="V325" s="659">
        <f ca="1">DATEDIF('41.8월마스터취합파일(8개지역)'!$U325,TODAY(),"Y")</f>
        <v>52</v>
      </c>
      <c r="W325" s="659" t="s">
        <v>2445</v>
      </c>
      <c r="X325" s="659" t="s">
        <v>778</v>
      </c>
      <c r="Y325" s="659" t="s">
        <v>784</v>
      </c>
      <c r="Z325" s="659" t="s">
        <v>274</v>
      </c>
      <c r="AA325" s="659" t="s">
        <v>274</v>
      </c>
      <c r="AB325" s="659" t="s">
        <v>793</v>
      </c>
      <c r="AC325" s="659" t="s">
        <v>786</v>
      </c>
      <c r="AD325" s="659" t="s">
        <v>787</v>
      </c>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311</v>
      </c>
      <c r="D326" s="659" t="s">
        <v>2451</v>
      </c>
      <c r="E326" s="659">
        <f t="shared" si="5"/>
        <v>298</v>
      </c>
      <c r="F326" s="659" t="s">
        <v>682</v>
      </c>
      <c r="G326" s="659" t="s">
        <v>274</v>
      </c>
      <c r="H326" s="1008" t="s">
        <v>205</v>
      </c>
      <c r="I326" s="1070" t="s">
        <v>2372</v>
      </c>
      <c r="J326" s="1071" t="s">
        <v>2426</v>
      </c>
      <c r="K326" s="1102" t="s">
        <v>726</v>
      </c>
      <c r="L326" s="1012"/>
      <c r="M326" s="504" t="s">
        <v>841</v>
      </c>
      <c r="N326" s="677"/>
      <c r="O326" s="666"/>
      <c r="P326" s="666"/>
      <c r="Q326" s="1000" t="s">
        <v>766</v>
      </c>
      <c r="R326" s="504" t="s">
        <v>2452</v>
      </c>
      <c r="S326" s="677" t="s">
        <v>2453</v>
      </c>
      <c r="T326" s="659" t="s">
        <v>801</v>
      </c>
      <c r="U326" s="678">
        <v>36934</v>
      </c>
      <c r="V326" s="659">
        <f ca="1">DATEDIF('41.8월마스터취합파일(8개지역)'!$U326,TODAY(),"Y")</f>
        <v>24</v>
      </c>
      <c r="W326" s="659" t="s">
        <v>2454</v>
      </c>
      <c r="X326" s="659" t="s">
        <v>778</v>
      </c>
      <c r="Y326" s="659" t="s">
        <v>784</v>
      </c>
      <c r="Z326" s="659" t="s">
        <v>274</v>
      </c>
      <c r="AA326" s="659" t="s">
        <v>274</v>
      </c>
      <c r="AB326" s="659" t="s">
        <v>793</v>
      </c>
      <c r="AC326" s="659" t="s">
        <v>786</v>
      </c>
      <c r="AD326" s="659" t="s">
        <v>2455</v>
      </c>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312</v>
      </c>
      <c r="D327" s="659" t="s">
        <v>2424</v>
      </c>
      <c r="E327" s="659">
        <f t="shared" si="5"/>
        <v>299</v>
      </c>
      <c r="F327" s="659" t="s">
        <v>682</v>
      </c>
      <c r="G327" s="659" t="s">
        <v>274</v>
      </c>
      <c r="H327" s="1008" t="s">
        <v>205</v>
      </c>
      <c r="I327" s="1070" t="s">
        <v>2372</v>
      </c>
      <c r="J327" s="1071" t="s">
        <v>2424</v>
      </c>
      <c r="K327" s="1077" t="s">
        <v>2425</v>
      </c>
      <c r="L327" s="1072" t="s">
        <v>918</v>
      </c>
      <c r="M327" s="493" t="s">
        <v>909</v>
      </c>
      <c r="N327" s="677"/>
      <c r="O327" s="666" t="s">
        <v>69</v>
      </c>
      <c r="P327" s="666"/>
      <c r="Q327" s="1000" t="s">
        <v>850</v>
      </c>
      <c r="R327" s="493" t="s">
        <v>206</v>
      </c>
      <c r="S327" s="677" t="s">
        <v>2427</v>
      </c>
      <c r="T327" s="659" t="s">
        <v>801</v>
      </c>
      <c r="U327" s="678">
        <v>17838</v>
      </c>
      <c r="V327" s="659">
        <f ca="1">DATEDIF('41.8월마스터취합파일(8개지역)'!$U327,TODAY(),"Y")</f>
        <v>77</v>
      </c>
      <c r="W327" s="659" t="s">
        <v>2428</v>
      </c>
      <c r="X327" s="659" t="s">
        <v>733</v>
      </c>
      <c r="Y327" s="659" t="s">
        <v>734</v>
      </c>
      <c r="Z327" s="659" t="s">
        <v>274</v>
      </c>
      <c r="AA327" s="659" t="s">
        <v>274</v>
      </c>
      <c r="AB327" s="659" t="s">
        <v>793</v>
      </c>
      <c r="AC327" s="659"/>
      <c r="AD327" s="659"/>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313</v>
      </c>
      <c r="D328" s="659" t="s">
        <v>2425</v>
      </c>
      <c r="E328" s="659">
        <f t="shared" si="5"/>
        <v>300</v>
      </c>
      <c r="F328" s="659" t="s">
        <v>682</v>
      </c>
      <c r="G328" s="659" t="s">
        <v>274</v>
      </c>
      <c r="H328" s="1008" t="s">
        <v>205</v>
      </c>
      <c r="I328" s="1070" t="s">
        <v>2372</v>
      </c>
      <c r="J328" s="1071" t="s">
        <v>2424</v>
      </c>
      <c r="K328" s="1077" t="s">
        <v>2425</v>
      </c>
      <c r="L328" s="1072" t="s">
        <v>918</v>
      </c>
      <c r="M328" s="501" t="s">
        <v>909</v>
      </c>
      <c r="N328" s="677"/>
      <c r="O328" s="666" t="s">
        <v>84</v>
      </c>
      <c r="P328" s="666"/>
      <c r="Q328" s="1000" t="s">
        <v>850</v>
      </c>
      <c r="R328" s="501" t="s">
        <v>234</v>
      </c>
      <c r="S328" s="677" t="s">
        <v>2429</v>
      </c>
      <c r="T328" s="659" t="s">
        <v>801</v>
      </c>
      <c r="U328" s="678">
        <v>19108</v>
      </c>
      <c r="V328" s="659">
        <f ca="1">DATEDIF('41.8월마스터취합파일(8개지역)'!$U328,TODAY(),"Y")</f>
        <v>73</v>
      </c>
      <c r="W328" s="659" t="s">
        <v>2430</v>
      </c>
      <c r="X328" s="1075" t="s">
        <v>733</v>
      </c>
      <c r="Y328" s="659" t="s">
        <v>734</v>
      </c>
      <c r="Z328" s="659" t="s">
        <v>274</v>
      </c>
      <c r="AA328" s="659" t="s">
        <v>274</v>
      </c>
      <c r="AB328" s="659" t="s">
        <v>793</v>
      </c>
      <c r="AC328" s="659"/>
      <c r="AD328" s="659"/>
      <c r="AE328" s="659"/>
      <c r="AF328" s="992"/>
      <c r="AG328" s="992" t="s">
        <v>682</v>
      </c>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314</v>
      </c>
      <c r="D329" s="659" t="s">
        <v>918</v>
      </c>
      <c r="E329" s="659">
        <f t="shared" si="5"/>
        <v>300</v>
      </c>
      <c r="F329" s="659"/>
      <c r="G329" s="659" t="s">
        <v>274</v>
      </c>
      <c r="H329" s="1008" t="s">
        <v>205</v>
      </c>
      <c r="I329" s="1070" t="s">
        <v>2372</v>
      </c>
      <c r="J329" s="1071" t="s">
        <v>2424</v>
      </c>
      <c r="K329" s="1077" t="s">
        <v>2425</v>
      </c>
      <c r="L329" s="1072" t="s">
        <v>918</v>
      </c>
      <c r="M329" s="501" t="s">
        <v>909</v>
      </c>
      <c r="N329" s="677"/>
      <c r="O329" s="666" t="s">
        <v>84</v>
      </c>
      <c r="P329" s="666"/>
      <c r="Q329" s="1000"/>
      <c r="R329" s="501" t="s">
        <v>112</v>
      </c>
      <c r="S329" s="677" t="s">
        <v>897</v>
      </c>
      <c r="T329" s="659"/>
      <c r="U329" s="678"/>
      <c r="V329" s="659">
        <f ca="1">DATEDIF('41.8월마스터취합파일(8개지역)'!$U329,TODAY(),"Y")</f>
        <v>126</v>
      </c>
      <c r="W329" s="659"/>
      <c r="X329" s="659"/>
      <c r="Y329" s="659"/>
      <c r="Z329" s="659"/>
      <c r="AA329" s="659"/>
      <c r="AB329" s="659"/>
      <c r="AC329" s="659" t="s">
        <v>1012</v>
      </c>
      <c r="AD329" s="659"/>
      <c r="AE329" s="659"/>
      <c r="AF329" s="992"/>
      <c r="AG329" s="992"/>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315</v>
      </c>
      <c r="D330" s="659" t="s">
        <v>2433</v>
      </c>
      <c r="E330" s="659">
        <f t="shared" si="5"/>
        <v>301</v>
      </c>
      <c r="F330" s="659" t="s">
        <v>682</v>
      </c>
      <c r="G330" s="659" t="s">
        <v>274</v>
      </c>
      <c r="H330" s="1008" t="s">
        <v>205</v>
      </c>
      <c r="I330" s="1070" t="s">
        <v>2372</v>
      </c>
      <c r="J330" s="1071" t="s">
        <v>2424</v>
      </c>
      <c r="K330" s="1077" t="s">
        <v>2425</v>
      </c>
      <c r="L330" s="1072" t="s">
        <v>918</v>
      </c>
      <c r="M330" s="501" t="s">
        <v>909</v>
      </c>
      <c r="N330" s="677"/>
      <c r="O330" s="666"/>
      <c r="P330" s="666"/>
      <c r="Q330" s="1000" t="s">
        <v>850</v>
      </c>
      <c r="R330" s="501" t="s">
        <v>302</v>
      </c>
      <c r="S330" s="677" t="s">
        <v>2434</v>
      </c>
      <c r="T330" s="659" t="s">
        <v>801</v>
      </c>
      <c r="U330" s="678">
        <v>18123</v>
      </c>
      <c r="V330" s="659">
        <f ca="1">DATEDIF('41.8월마스터취합파일(8개지역)'!$U330,TODAY(),"Y")</f>
        <v>76</v>
      </c>
      <c r="W330" s="659" t="s">
        <v>2435</v>
      </c>
      <c r="X330" s="659" t="s">
        <v>778</v>
      </c>
      <c r="Y330" s="659" t="s">
        <v>734</v>
      </c>
      <c r="Z330" s="659" t="s">
        <v>274</v>
      </c>
      <c r="AA330" s="659" t="s">
        <v>274</v>
      </c>
      <c r="AB330" s="659" t="s">
        <v>793</v>
      </c>
      <c r="AC330" s="659"/>
      <c r="AD330" s="659"/>
      <c r="AE330" s="659"/>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316</v>
      </c>
      <c r="D331" s="659" t="s">
        <v>2436</v>
      </c>
      <c r="E331" s="659">
        <f t="shared" si="5"/>
        <v>302</v>
      </c>
      <c r="F331" s="659" t="s">
        <v>682</v>
      </c>
      <c r="G331" s="659" t="s">
        <v>274</v>
      </c>
      <c r="H331" s="1008" t="s">
        <v>205</v>
      </c>
      <c r="I331" s="1070" t="s">
        <v>2372</v>
      </c>
      <c r="J331" s="1071" t="s">
        <v>2424</v>
      </c>
      <c r="K331" s="1077" t="s">
        <v>2425</v>
      </c>
      <c r="L331" s="1072" t="s">
        <v>918</v>
      </c>
      <c r="M331" s="501" t="s">
        <v>909</v>
      </c>
      <c r="N331" s="677"/>
      <c r="O331" s="666"/>
      <c r="P331" s="666"/>
      <c r="Q331" s="1000" t="s">
        <v>799</v>
      </c>
      <c r="R331" s="501" t="s">
        <v>322</v>
      </c>
      <c r="S331" s="677" t="s">
        <v>2437</v>
      </c>
      <c r="T331" s="659" t="s">
        <v>801</v>
      </c>
      <c r="U331" s="678">
        <v>20191</v>
      </c>
      <c r="V331" s="659">
        <f ca="1">DATEDIF('41.8월마스터취합파일(8개지역)'!$U331,TODAY(),"Y")</f>
        <v>70</v>
      </c>
      <c r="W331" s="659" t="s">
        <v>2438</v>
      </c>
      <c r="X331" s="659" t="s">
        <v>778</v>
      </c>
      <c r="Y331" s="659" t="s">
        <v>734</v>
      </c>
      <c r="Z331" s="659" t="s">
        <v>274</v>
      </c>
      <c r="AA331" s="659" t="s">
        <v>274</v>
      </c>
      <c r="AB331" s="659" t="s">
        <v>793</v>
      </c>
      <c r="AC331" s="659"/>
      <c r="AD331" s="659"/>
      <c r="AE331" s="659"/>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317</v>
      </c>
      <c r="D332" s="659" t="s">
        <v>2439</v>
      </c>
      <c r="E332" s="659">
        <f t="shared" si="5"/>
        <v>303</v>
      </c>
      <c r="F332" s="659" t="s">
        <v>682</v>
      </c>
      <c r="G332" s="659" t="s">
        <v>274</v>
      </c>
      <c r="H332" s="1008" t="s">
        <v>205</v>
      </c>
      <c r="I332" s="1070" t="s">
        <v>2372</v>
      </c>
      <c r="J332" s="1071" t="s">
        <v>2424</v>
      </c>
      <c r="K332" s="1077" t="s">
        <v>2425</v>
      </c>
      <c r="L332" s="1072" t="s">
        <v>918</v>
      </c>
      <c r="M332" s="501" t="s">
        <v>909</v>
      </c>
      <c r="N332" s="677"/>
      <c r="O332" s="666"/>
      <c r="P332" s="666"/>
      <c r="Q332" s="1000" t="s">
        <v>799</v>
      </c>
      <c r="R332" s="501" t="s">
        <v>335</v>
      </c>
      <c r="S332" s="677" t="s">
        <v>2440</v>
      </c>
      <c r="T332" s="659" t="s">
        <v>801</v>
      </c>
      <c r="U332" s="678">
        <v>20487</v>
      </c>
      <c r="V332" s="659">
        <f ca="1">DATEDIF('41.8월마스터취합파일(8개지역)'!$U332,TODAY(),"Y")</f>
        <v>69</v>
      </c>
      <c r="W332" s="659" t="s">
        <v>2441</v>
      </c>
      <c r="X332" s="659" t="s">
        <v>778</v>
      </c>
      <c r="Y332" s="659" t="s">
        <v>734</v>
      </c>
      <c r="Z332" s="659" t="s">
        <v>274</v>
      </c>
      <c r="AA332" s="659" t="s">
        <v>274</v>
      </c>
      <c r="AB332" s="659" t="s">
        <v>793</v>
      </c>
      <c r="AC332" s="659"/>
      <c r="AD332" s="659"/>
      <c r="AE332" s="659"/>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318</v>
      </c>
      <c r="D333" s="659" t="s">
        <v>2446</v>
      </c>
      <c r="E333" s="659">
        <f t="shared" si="5"/>
        <v>304</v>
      </c>
      <c r="F333" s="659" t="s">
        <v>682</v>
      </c>
      <c r="G333" s="659" t="s">
        <v>274</v>
      </c>
      <c r="H333" s="1008" t="s">
        <v>205</v>
      </c>
      <c r="I333" s="1070" t="s">
        <v>2372</v>
      </c>
      <c r="J333" s="1071" t="s">
        <v>2424</v>
      </c>
      <c r="K333" s="1077" t="s">
        <v>2425</v>
      </c>
      <c r="L333" s="1072" t="s">
        <v>918</v>
      </c>
      <c r="M333" s="504" t="s">
        <v>909</v>
      </c>
      <c r="N333" s="677"/>
      <c r="O333" s="666"/>
      <c r="P333" s="666"/>
      <c r="Q333" s="1000" t="s">
        <v>799</v>
      </c>
      <c r="R333" s="504" t="s">
        <v>2447</v>
      </c>
      <c r="S333" s="677" t="s">
        <v>2448</v>
      </c>
      <c r="T333" s="659" t="s">
        <v>801</v>
      </c>
      <c r="U333" s="678">
        <v>27734</v>
      </c>
      <c r="V333" s="659">
        <f ca="1">DATEDIF('41.8월마스터취합파일(8개지역)'!$U333,TODAY(),"Y")</f>
        <v>50</v>
      </c>
      <c r="W333" s="659" t="s">
        <v>2449</v>
      </c>
      <c r="X333" s="659" t="s">
        <v>778</v>
      </c>
      <c r="Y333" s="659" t="s">
        <v>784</v>
      </c>
      <c r="Z333" s="659" t="s">
        <v>274</v>
      </c>
      <c r="AA333" s="659" t="s">
        <v>274</v>
      </c>
      <c r="AB333" s="659" t="s">
        <v>793</v>
      </c>
      <c r="AC333" s="659" t="s">
        <v>786</v>
      </c>
      <c r="AD333" s="659" t="s">
        <v>2450</v>
      </c>
      <c r="AE333" s="659"/>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319</v>
      </c>
      <c r="D334" s="659" t="s">
        <v>2375</v>
      </c>
      <c r="E334" s="659">
        <f t="shared" si="5"/>
        <v>304</v>
      </c>
      <c r="F334" s="659"/>
      <c r="G334" s="659" t="s">
        <v>274</v>
      </c>
      <c r="H334" s="1008" t="s">
        <v>205</v>
      </c>
      <c r="I334" s="1070" t="s">
        <v>2372</v>
      </c>
      <c r="J334" s="1071" t="s">
        <v>2375</v>
      </c>
      <c r="K334" s="1102" t="s">
        <v>2456</v>
      </c>
      <c r="L334" s="1091"/>
      <c r="M334" s="493" t="s">
        <v>932</v>
      </c>
      <c r="N334" s="677"/>
      <c r="O334" s="666" t="s">
        <v>197</v>
      </c>
      <c r="P334" s="666"/>
      <c r="Q334" s="1000"/>
      <c r="R334" s="493" t="s">
        <v>232</v>
      </c>
      <c r="S334" s="677" t="s">
        <v>2376</v>
      </c>
      <c r="T334" s="659"/>
      <c r="U334" s="678"/>
      <c r="V334" s="659">
        <f ca="1">DATEDIF('41.8월마스터취합파일(8개지역)'!$U334,TODAY(),"Y")</f>
        <v>126</v>
      </c>
      <c r="W334" s="659"/>
      <c r="X334" s="659"/>
      <c r="Y334" s="659"/>
      <c r="Z334" s="659"/>
      <c r="AA334" s="659"/>
      <c r="AB334" s="659"/>
      <c r="AC334" s="659" t="s">
        <v>1012</v>
      </c>
      <c r="AD334" s="659"/>
      <c r="AE334" s="659"/>
      <c r="AF334" s="992"/>
      <c r="AG334" s="992"/>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320</v>
      </c>
      <c r="D335" s="659" t="s">
        <v>2456</v>
      </c>
      <c r="E335" s="659">
        <f t="shared" si="5"/>
        <v>305</v>
      </c>
      <c r="F335" s="659" t="s">
        <v>682</v>
      </c>
      <c r="G335" s="659" t="s">
        <v>274</v>
      </c>
      <c r="H335" s="1008" t="s">
        <v>205</v>
      </c>
      <c r="I335" s="1070" t="s">
        <v>2372</v>
      </c>
      <c r="J335" s="1071" t="s">
        <v>2375</v>
      </c>
      <c r="K335" s="1102" t="s">
        <v>2456</v>
      </c>
      <c r="L335" s="1012"/>
      <c r="M335" s="501" t="s">
        <v>932</v>
      </c>
      <c r="N335" s="677"/>
      <c r="O335" s="666" t="s">
        <v>84</v>
      </c>
      <c r="P335" s="666"/>
      <c r="Q335" s="1000" t="s">
        <v>799</v>
      </c>
      <c r="R335" s="501" t="s">
        <v>2457</v>
      </c>
      <c r="S335" s="677" t="s">
        <v>2458</v>
      </c>
      <c r="T335" s="659" t="s">
        <v>801</v>
      </c>
      <c r="U335" s="678">
        <v>20886</v>
      </c>
      <c r="V335" s="659">
        <f ca="1">DATEDIF('41.8월마스터취합파일(8개지역)'!$U335,TODAY(),"Y")</f>
        <v>68</v>
      </c>
      <c r="W335" s="659" t="s">
        <v>2459</v>
      </c>
      <c r="X335" s="659" t="s">
        <v>778</v>
      </c>
      <c r="Y335" s="659" t="s">
        <v>784</v>
      </c>
      <c r="Z335" s="659" t="s">
        <v>274</v>
      </c>
      <c r="AA335" s="659" t="s">
        <v>274</v>
      </c>
      <c r="AB335" s="659" t="s">
        <v>3651</v>
      </c>
      <c r="AC335" s="659"/>
      <c r="AD335" s="659"/>
      <c r="AE335" s="659" t="s">
        <v>1053</v>
      </c>
      <c r="AF335" s="992"/>
      <c r="AG335" s="992" t="s">
        <v>682</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321</v>
      </c>
      <c r="D336" s="659" t="s">
        <v>2460</v>
      </c>
      <c r="E336" s="659">
        <f t="shared" si="5"/>
        <v>306</v>
      </c>
      <c r="F336" s="659" t="s">
        <v>682</v>
      </c>
      <c r="G336" s="659" t="s">
        <v>274</v>
      </c>
      <c r="H336" s="1008" t="s">
        <v>205</v>
      </c>
      <c r="I336" s="1070" t="s">
        <v>2372</v>
      </c>
      <c r="J336" s="1071" t="s">
        <v>2375</v>
      </c>
      <c r="K336" s="1102" t="s">
        <v>2456</v>
      </c>
      <c r="L336" s="1072"/>
      <c r="M336" s="501" t="s">
        <v>932</v>
      </c>
      <c r="N336" s="677"/>
      <c r="O336" s="666"/>
      <c r="P336" s="666"/>
      <c r="Q336" s="1000" t="s">
        <v>850</v>
      </c>
      <c r="R336" s="501" t="s">
        <v>2461</v>
      </c>
      <c r="S336" s="677" t="s">
        <v>2462</v>
      </c>
      <c r="T336" s="659" t="s">
        <v>801</v>
      </c>
      <c r="U336" s="678">
        <v>19423</v>
      </c>
      <c r="V336" s="659">
        <f ca="1">DATEDIF('41.8월마스터취합파일(8개지역)'!$U336,TODAY(),"Y")</f>
        <v>72</v>
      </c>
      <c r="W336" s="659" t="s">
        <v>2463</v>
      </c>
      <c r="X336" s="1110" t="s">
        <v>733</v>
      </c>
      <c r="Y336" s="659" t="s">
        <v>734</v>
      </c>
      <c r="Z336" s="659" t="s">
        <v>274</v>
      </c>
      <c r="AA336" s="659" t="s">
        <v>274</v>
      </c>
      <c r="AB336" s="659" t="s">
        <v>793</v>
      </c>
      <c r="AC336" s="659"/>
      <c r="AD336" s="659"/>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322</v>
      </c>
      <c r="D337" s="659" t="s">
        <v>2471</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2472</v>
      </c>
      <c r="S337" s="677" t="s">
        <v>2473</v>
      </c>
      <c r="T337" s="659" t="s">
        <v>801</v>
      </c>
      <c r="U337" s="678">
        <v>22315</v>
      </c>
      <c r="V337" s="659">
        <f ca="1">DATEDIF('41.8월마스터취합파일(8개지역)'!$U337,TODAY(),"Y")</f>
        <v>64</v>
      </c>
      <c r="W337" s="659" t="s">
        <v>2474</v>
      </c>
      <c r="X337" s="1075" t="s">
        <v>733</v>
      </c>
      <c r="Y337" s="1075" t="s">
        <v>734</v>
      </c>
      <c r="Z337" s="659" t="s">
        <v>274</v>
      </c>
      <c r="AA337" s="659" t="s">
        <v>274</v>
      </c>
      <c r="AB337" s="659"/>
      <c r="AC337" s="659"/>
      <c r="AD337" s="659"/>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323</v>
      </c>
      <c r="D338" s="659" t="s">
        <v>2475</v>
      </c>
      <c r="E338" s="659">
        <f t="shared" si="5"/>
        <v>308</v>
      </c>
      <c r="F338" s="659" t="s">
        <v>682</v>
      </c>
      <c r="G338" s="659" t="s">
        <v>274</v>
      </c>
      <c r="H338" s="1008" t="s">
        <v>205</v>
      </c>
      <c r="I338" s="1070" t="s">
        <v>2372</v>
      </c>
      <c r="J338" s="1071" t="s">
        <v>2375</v>
      </c>
      <c r="K338" s="1102" t="s">
        <v>2456</v>
      </c>
      <c r="L338" s="1012"/>
      <c r="M338" s="501" t="s">
        <v>932</v>
      </c>
      <c r="N338" s="677"/>
      <c r="O338" s="666"/>
      <c r="P338" s="666"/>
      <c r="Q338" s="1000" t="s">
        <v>799</v>
      </c>
      <c r="R338" s="501" t="s">
        <v>2476</v>
      </c>
      <c r="S338" s="677" t="s">
        <v>2477</v>
      </c>
      <c r="T338" s="659" t="s">
        <v>801</v>
      </c>
      <c r="U338" s="678">
        <v>28525</v>
      </c>
      <c r="V338" s="659">
        <f ca="1">DATEDIF('41.8월마스터취합파일(8개지역)'!$U338,TODAY(),"Y")</f>
        <v>47</v>
      </c>
      <c r="W338" s="659" t="s">
        <v>2478</v>
      </c>
      <c r="X338" s="1075" t="s">
        <v>733</v>
      </c>
      <c r="Y338" s="1075" t="s">
        <v>734</v>
      </c>
      <c r="Z338" s="659" t="s">
        <v>274</v>
      </c>
      <c r="AA338" s="659" t="s">
        <v>274</v>
      </c>
      <c r="AB338" s="659" t="s">
        <v>793</v>
      </c>
      <c r="AC338" s="659"/>
      <c r="AD338" s="659"/>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324</v>
      </c>
      <c r="D339" s="659" t="s">
        <v>2479</v>
      </c>
      <c r="E339" s="659">
        <f t="shared" si="5"/>
        <v>309</v>
      </c>
      <c r="F339" s="659" t="s">
        <v>682</v>
      </c>
      <c r="G339" s="659" t="s">
        <v>274</v>
      </c>
      <c r="H339" s="1008" t="s">
        <v>205</v>
      </c>
      <c r="I339" s="1070" t="s">
        <v>2372</v>
      </c>
      <c r="J339" s="1071" t="s">
        <v>2375</v>
      </c>
      <c r="K339" s="1102" t="s">
        <v>2456</v>
      </c>
      <c r="L339" s="1012"/>
      <c r="M339" s="501" t="s">
        <v>932</v>
      </c>
      <c r="N339" s="677"/>
      <c r="O339" s="666"/>
      <c r="P339" s="666"/>
      <c r="Q339" s="1000" t="s">
        <v>799</v>
      </c>
      <c r="R339" s="501" t="s">
        <v>2480</v>
      </c>
      <c r="S339" s="677" t="s">
        <v>2481</v>
      </c>
      <c r="T339" s="659" t="s">
        <v>801</v>
      </c>
      <c r="U339" s="678">
        <v>32231</v>
      </c>
      <c r="V339" s="659">
        <f ca="1">DATEDIF('41.8월마스터취합파일(8개지역)'!$U339,TODAY(),"Y")</f>
        <v>37</v>
      </c>
      <c r="W339" s="659" t="s">
        <v>2482</v>
      </c>
      <c r="X339" s="659" t="s">
        <v>778</v>
      </c>
      <c r="Y339" s="659" t="s">
        <v>784</v>
      </c>
      <c r="Z339" s="659" t="s">
        <v>274</v>
      </c>
      <c r="AA339" s="659" t="s">
        <v>274</v>
      </c>
      <c r="AB339" s="659"/>
      <c r="AC339" s="659"/>
      <c r="AD339" s="659"/>
      <c r="AE339" s="659" t="s">
        <v>779</v>
      </c>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325</v>
      </c>
      <c r="D340" s="659" t="s">
        <v>2483</v>
      </c>
      <c r="E340" s="659">
        <f t="shared" si="5"/>
        <v>310</v>
      </c>
      <c r="F340" s="659" t="s">
        <v>682</v>
      </c>
      <c r="G340" s="659" t="s">
        <v>274</v>
      </c>
      <c r="H340" s="1008" t="s">
        <v>205</v>
      </c>
      <c r="I340" s="1070" t="s">
        <v>2372</v>
      </c>
      <c r="J340" s="1071" t="s">
        <v>2375</v>
      </c>
      <c r="K340" s="1102" t="s">
        <v>2456</v>
      </c>
      <c r="L340" s="1012"/>
      <c r="M340" s="501" t="s">
        <v>932</v>
      </c>
      <c r="N340" s="677"/>
      <c r="O340" s="666"/>
      <c r="P340" s="666"/>
      <c r="Q340" s="1000" t="s">
        <v>799</v>
      </c>
      <c r="R340" s="501" t="s">
        <v>349</v>
      </c>
      <c r="S340" s="677" t="s">
        <v>2484</v>
      </c>
      <c r="T340" s="659" t="s">
        <v>801</v>
      </c>
      <c r="U340" s="678">
        <v>24589</v>
      </c>
      <c r="V340" s="659">
        <f ca="1">DATEDIF('41.8월마스터취합파일(8개지역)'!$U340,TODAY(),"Y")</f>
        <v>58</v>
      </c>
      <c r="W340" s="659" t="s">
        <v>2485</v>
      </c>
      <c r="X340" s="659" t="s">
        <v>778</v>
      </c>
      <c r="Y340" s="659" t="s">
        <v>784</v>
      </c>
      <c r="Z340" s="659" t="s">
        <v>274</v>
      </c>
      <c r="AA340" s="659" t="s">
        <v>274</v>
      </c>
      <c r="AB340" s="659" t="s">
        <v>793</v>
      </c>
      <c r="AC340" s="659"/>
      <c r="AD340" s="659"/>
      <c r="AE340" s="659" t="s">
        <v>1053</v>
      </c>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326</v>
      </c>
      <c r="D341" s="659" t="s">
        <v>2486</v>
      </c>
      <c r="E341" s="659">
        <f t="shared" si="5"/>
        <v>311</v>
      </c>
      <c r="F341" s="659" t="s">
        <v>682</v>
      </c>
      <c r="G341" s="659" t="s">
        <v>274</v>
      </c>
      <c r="H341" s="1008" t="s">
        <v>205</v>
      </c>
      <c r="I341" s="1070" t="s">
        <v>2372</v>
      </c>
      <c r="J341" s="1071" t="s">
        <v>2375</v>
      </c>
      <c r="K341" s="1102" t="s">
        <v>2456</v>
      </c>
      <c r="L341" s="1012"/>
      <c r="M341" s="501" t="s">
        <v>932</v>
      </c>
      <c r="N341" s="677"/>
      <c r="O341" s="666"/>
      <c r="P341" s="666"/>
      <c r="Q341" s="1000" t="s">
        <v>799</v>
      </c>
      <c r="R341" s="501" t="s">
        <v>2487</v>
      </c>
      <c r="S341" s="677" t="s">
        <v>2488</v>
      </c>
      <c r="T341" s="659" t="s">
        <v>801</v>
      </c>
      <c r="U341" s="678">
        <v>25240</v>
      </c>
      <c r="V341" s="659">
        <f ca="1">DATEDIF('41.8월마스터취합파일(8개지역)'!$U341,TODAY(),"Y")</f>
        <v>56</v>
      </c>
      <c r="W341" s="659" t="s">
        <v>2489</v>
      </c>
      <c r="X341" s="659" t="s">
        <v>778</v>
      </c>
      <c r="Y341" s="659" t="s">
        <v>792</v>
      </c>
      <c r="Z341" s="659" t="s">
        <v>274</v>
      </c>
      <c r="AA341" s="659" t="s">
        <v>274</v>
      </c>
      <c r="AB341" s="659" t="s">
        <v>793</v>
      </c>
      <c r="AC341" s="659" t="s">
        <v>786</v>
      </c>
      <c r="AD341" s="659" t="s">
        <v>787</v>
      </c>
      <c r="AE341" s="659" t="s">
        <v>771</v>
      </c>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327</v>
      </c>
      <c r="D342" s="659" t="s">
        <v>2490</v>
      </c>
      <c r="E342" s="659">
        <f t="shared" si="5"/>
        <v>312</v>
      </c>
      <c r="F342" s="659" t="s">
        <v>682</v>
      </c>
      <c r="G342" s="659" t="s">
        <v>274</v>
      </c>
      <c r="H342" s="1008" t="s">
        <v>205</v>
      </c>
      <c r="I342" s="1070" t="s">
        <v>2372</v>
      </c>
      <c r="J342" s="1071" t="s">
        <v>2375</v>
      </c>
      <c r="K342" s="1102" t="s">
        <v>2456</v>
      </c>
      <c r="L342" s="1012"/>
      <c r="M342" s="501" t="s">
        <v>932</v>
      </c>
      <c r="N342" s="677"/>
      <c r="O342" s="666"/>
      <c r="P342" s="666"/>
      <c r="Q342" s="1000" t="s">
        <v>799</v>
      </c>
      <c r="R342" s="501" t="s">
        <v>2491</v>
      </c>
      <c r="S342" s="677" t="s">
        <v>2492</v>
      </c>
      <c r="T342" s="659" t="s">
        <v>801</v>
      </c>
      <c r="U342" s="678">
        <v>26317</v>
      </c>
      <c r="V342" s="659">
        <f ca="1">DATEDIF('41.8월마스터취합파일(8개지역)'!$U342,TODAY(),"Y")</f>
        <v>54</v>
      </c>
      <c r="W342" s="659" t="s">
        <v>2493</v>
      </c>
      <c r="X342" s="659" t="s">
        <v>778</v>
      </c>
      <c r="Y342" s="659" t="s">
        <v>792</v>
      </c>
      <c r="Z342" s="659" t="s">
        <v>274</v>
      </c>
      <c r="AA342" s="659" t="s">
        <v>274</v>
      </c>
      <c r="AB342" s="659" t="s">
        <v>793</v>
      </c>
      <c r="AC342" s="659" t="s">
        <v>786</v>
      </c>
      <c r="AD342" s="659" t="s">
        <v>787</v>
      </c>
      <c r="AE342" s="659" t="s">
        <v>771</v>
      </c>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328</v>
      </c>
      <c r="D343" s="659" t="s">
        <v>2494</v>
      </c>
      <c r="E343" s="659">
        <f t="shared" si="5"/>
        <v>313</v>
      </c>
      <c r="F343" s="659" t="s">
        <v>682</v>
      </c>
      <c r="G343" s="659" t="s">
        <v>274</v>
      </c>
      <c r="H343" s="1008" t="s">
        <v>205</v>
      </c>
      <c r="I343" s="1070" t="s">
        <v>2372</v>
      </c>
      <c r="J343" s="1071" t="s">
        <v>2375</v>
      </c>
      <c r="K343" s="1102" t="s">
        <v>2456</v>
      </c>
      <c r="L343" s="1012"/>
      <c r="M343" s="504" t="s">
        <v>932</v>
      </c>
      <c r="N343" s="677"/>
      <c r="O343" s="666"/>
      <c r="P343" s="666"/>
      <c r="Q343" s="1000" t="s">
        <v>799</v>
      </c>
      <c r="R343" s="504" t="s">
        <v>2495</v>
      </c>
      <c r="S343" s="677" t="s">
        <v>2496</v>
      </c>
      <c r="T343" s="659" t="s">
        <v>801</v>
      </c>
      <c r="U343" s="678">
        <v>22333</v>
      </c>
      <c r="V343" s="659">
        <f ca="1">DATEDIF('41.8월마스터취합파일(8개지역)'!$U343,TODAY(),"Y")</f>
        <v>64</v>
      </c>
      <c r="W343" s="659" t="s">
        <v>2497</v>
      </c>
      <c r="X343" s="659" t="s">
        <v>778</v>
      </c>
      <c r="Y343" s="659" t="s">
        <v>792</v>
      </c>
      <c r="Z343" s="659" t="s">
        <v>274</v>
      </c>
      <c r="AA343" s="659" t="s">
        <v>274</v>
      </c>
      <c r="AB343" s="659"/>
      <c r="AC343" s="659" t="s">
        <v>786</v>
      </c>
      <c r="AD343" s="659" t="s">
        <v>787</v>
      </c>
      <c r="AE343" s="659" t="s">
        <v>779</v>
      </c>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329</v>
      </c>
      <c r="D344" s="659" t="s">
        <v>2372</v>
      </c>
      <c r="E344" s="659">
        <f t="shared" si="5"/>
        <v>314</v>
      </c>
      <c r="F344" s="659" t="s">
        <v>682</v>
      </c>
      <c r="G344" s="659" t="s">
        <v>274</v>
      </c>
      <c r="H344" s="1008" t="s">
        <v>205</v>
      </c>
      <c r="I344" s="1070" t="s">
        <v>2372</v>
      </c>
      <c r="J344" s="1071" t="s">
        <v>2372</v>
      </c>
      <c r="K344" s="1012" t="s">
        <v>726</v>
      </c>
      <c r="L344" s="1072"/>
      <c r="M344" s="493" t="s">
        <v>954</v>
      </c>
      <c r="N344" s="677"/>
      <c r="O344" s="666" t="s">
        <v>192</v>
      </c>
      <c r="P344" s="666"/>
      <c r="Q344" s="1000" t="s">
        <v>799</v>
      </c>
      <c r="R344" s="493" t="s">
        <v>205</v>
      </c>
      <c r="S344" s="677" t="s">
        <v>2373</v>
      </c>
      <c r="T344" s="659" t="s">
        <v>801</v>
      </c>
      <c r="U344" s="678">
        <v>25002</v>
      </c>
      <c r="V344" s="659">
        <f ca="1">DATEDIF('41.8월마스터취합파일(8개지역)'!$U344,TODAY(),"Y")</f>
        <v>57</v>
      </c>
      <c r="W344" s="659" t="s">
        <v>2374</v>
      </c>
      <c r="X344" s="1110" t="s">
        <v>733</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330</v>
      </c>
      <c r="D345" s="659" t="s">
        <v>2375</v>
      </c>
      <c r="E345" s="659">
        <f t="shared" si="5"/>
        <v>315</v>
      </c>
      <c r="F345" s="659" t="s">
        <v>682</v>
      </c>
      <c r="G345" s="659" t="s">
        <v>274</v>
      </c>
      <c r="H345" s="1008" t="s">
        <v>205</v>
      </c>
      <c r="I345" s="1070" t="s">
        <v>2372</v>
      </c>
      <c r="J345" s="1071" t="s">
        <v>2372</v>
      </c>
      <c r="K345" s="1072" t="s">
        <v>726</v>
      </c>
      <c r="L345" s="1012"/>
      <c r="M345" s="501" t="s">
        <v>954</v>
      </c>
      <c r="N345" s="677"/>
      <c r="O345" s="666" t="s">
        <v>197</v>
      </c>
      <c r="P345" s="666"/>
      <c r="Q345" s="1000" t="s">
        <v>850</v>
      </c>
      <c r="R345" s="501" t="s">
        <v>232</v>
      </c>
      <c r="S345" s="677" t="s">
        <v>2376</v>
      </c>
      <c r="T345" s="659" t="s">
        <v>801</v>
      </c>
      <c r="U345" s="678">
        <v>19031</v>
      </c>
      <c r="V345" s="659">
        <f ca="1">DATEDIF('41.8월마스터취합파일(8개지역)'!$U345,TODAY(),"Y")</f>
        <v>73</v>
      </c>
      <c r="W345" s="659" t="s">
        <v>2377</v>
      </c>
      <c r="X345" s="659" t="s">
        <v>733</v>
      </c>
      <c r="Y345" s="659" t="s">
        <v>734</v>
      </c>
      <c r="Z345" s="659" t="s">
        <v>274</v>
      </c>
      <c r="AA345" s="659" t="s">
        <v>274</v>
      </c>
      <c r="AB345" s="659" t="s">
        <v>793</v>
      </c>
      <c r="AC345" s="659"/>
      <c r="AD345" s="659"/>
      <c r="AE345" s="659"/>
      <c r="AF345" s="992"/>
      <c r="AG345" s="992" t="s">
        <v>682</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331</v>
      </c>
      <c r="D346" s="659" t="s">
        <v>2378</v>
      </c>
      <c r="E346" s="659">
        <f t="shared" si="5"/>
        <v>316</v>
      </c>
      <c r="F346" s="659" t="s">
        <v>682</v>
      </c>
      <c r="G346" s="659" t="s">
        <v>274</v>
      </c>
      <c r="H346" s="1008" t="s">
        <v>205</v>
      </c>
      <c r="I346" s="1070" t="s">
        <v>2372</v>
      </c>
      <c r="J346" s="1071" t="s">
        <v>2372</v>
      </c>
      <c r="K346" s="1012" t="s">
        <v>726</v>
      </c>
      <c r="L346" s="1072"/>
      <c r="M346" s="501" t="s">
        <v>954</v>
      </c>
      <c r="N346" s="677"/>
      <c r="O346" s="666" t="s">
        <v>197</v>
      </c>
      <c r="P346" s="666"/>
      <c r="Q346" s="1000" t="s">
        <v>850</v>
      </c>
      <c r="R346" s="501" t="s">
        <v>258</v>
      </c>
      <c r="S346" s="677" t="s">
        <v>2379</v>
      </c>
      <c r="T346" s="659" t="s">
        <v>801</v>
      </c>
      <c r="U346" s="678">
        <v>18523</v>
      </c>
      <c r="V346" s="659">
        <f ca="1">DATEDIF('41.8월마스터취합파일(8개지역)'!$U346,TODAY(),"Y")</f>
        <v>75</v>
      </c>
      <c r="W346" s="659" t="s">
        <v>2380</v>
      </c>
      <c r="X346" s="659" t="s">
        <v>733</v>
      </c>
      <c r="Y346" s="659" t="s">
        <v>734</v>
      </c>
      <c r="Z346" s="659" t="s">
        <v>274</v>
      </c>
      <c r="AA346" s="659" t="s">
        <v>274</v>
      </c>
      <c r="AB346" s="659" t="s">
        <v>793</v>
      </c>
      <c r="AC346" s="659"/>
      <c r="AD346" s="659"/>
      <c r="AE346" s="659"/>
      <c r="AF346" s="992"/>
      <c r="AG346" s="992" t="s">
        <v>682</v>
      </c>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332</v>
      </c>
      <c r="D347" s="659" t="s">
        <v>2381</v>
      </c>
      <c r="E347" s="659">
        <f t="shared" si="5"/>
        <v>317</v>
      </c>
      <c r="F347" s="659" t="s">
        <v>682</v>
      </c>
      <c r="G347" s="659" t="s">
        <v>274</v>
      </c>
      <c r="H347" s="1008" t="s">
        <v>205</v>
      </c>
      <c r="I347" s="1070" t="s">
        <v>2372</v>
      </c>
      <c r="J347" s="1071" t="s">
        <v>2372</v>
      </c>
      <c r="K347" s="1072" t="s">
        <v>726</v>
      </c>
      <c r="L347" s="1072"/>
      <c r="M347" s="501" t="s">
        <v>954</v>
      </c>
      <c r="N347" s="677"/>
      <c r="O347" s="666" t="s">
        <v>69</v>
      </c>
      <c r="P347" s="666"/>
      <c r="Q347" s="1000" t="s">
        <v>799</v>
      </c>
      <c r="R347" s="501" t="s">
        <v>280</v>
      </c>
      <c r="S347" s="677" t="s">
        <v>2382</v>
      </c>
      <c r="T347" s="659" t="s">
        <v>801</v>
      </c>
      <c r="U347" s="678">
        <v>22938</v>
      </c>
      <c r="V347" s="659">
        <f ca="1">DATEDIF('41.8월마스터취합파일(8개지역)'!$U347,TODAY(),"Y")</f>
        <v>63</v>
      </c>
      <c r="W347" s="659" t="s">
        <v>2383</v>
      </c>
      <c r="X347" s="659" t="s">
        <v>733</v>
      </c>
      <c r="Y347" s="659" t="s">
        <v>734</v>
      </c>
      <c r="Z347" s="659" t="s">
        <v>274</v>
      </c>
      <c r="AA347" s="659" t="s">
        <v>274</v>
      </c>
      <c r="AB347" s="659" t="s">
        <v>793</v>
      </c>
      <c r="AC347" s="659"/>
      <c r="AD347" s="659"/>
      <c r="AE347" s="659"/>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333</v>
      </c>
      <c r="D348" s="659" t="s">
        <v>2384</v>
      </c>
      <c r="E348" s="659">
        <f t="shared" si="5"/>
        <v>318</v>
      </c>
      <c r="F348" s="659" t="s">
        <v>682</v>
      </c>
      <c r="G348" s="659" t="s">
        <v>274</v>
      </c>
      <c r="H348" s="1008" t="s">
        <v>205</v>
      </c>
      <c r="I348" s="1070" t="s">
        <v>2372</v>
      </c>
      <c r="J348" s="1071" t="s">
        <v>2372</v>
      </c>
      <c r="K348" s="1012" t="s">
        <v>726</v>
      </c>
      <c r="L348" s="1072"/>
      <c r="M348" s="501" t="s">
        <v>954</v>
      </c>
      <c r="N348" s="677"/>
      <c r="O348" s="666" t="s">
        <v>197</v>
      </c>
      <c r="P348" s="666"/>
      <c r="Q348" s="1000" t="s">
        <v>799</v>
      </c>
      <c r="R348" s="501" t="s">
        <v>301</v>
      </c>
      <c r="S348" s="677" t="s">
        <v>2385</v>
      </c>
      <c r="T348" s="659" t="s">
        <v>801</v>
      </c>
      <c r="U348" s="678">
        <v>23418</v>
      </c>
      <c r="V348" s="659">
        <f ca="1">DATEDIF('41.8월마스터취합파일(8개지역)'!$U348,TODAY(),"Y")</f>
        <v>61</v>
      </c>
      <c r="W348" s="659" t="s">
        <v>2386</v>
      </c>
      <c r="X348" s="659" t="s">
        <v>778</v>
      </c>
      <c r="Y348" s="659" t="s">
        <v>734</v>
      </c>
      <c r="Z348" s="659" t="s">
        <v>274</v>
      </c>
      <c r="AA348" s="659" t="s">
        <v>274</v>
      </c>
      <c r="AB348" s="659" t="s">
        <v>793</v>
      </c>
      <c r="AC348" s="659"/>
      <c r="AD348" s="659"/>
      <c r="AE348" s="659"/>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334</v>
      </c>
      <c r="D349" s="659" t="s">
        <v>2387</v>
      </c>
      <c r="E349" s="659">
        <f t="shared" si="5"/>
        <v>319</v>
      </c>
      <c r="F349" s="659" t="s">
        <v>682</v>
      </c>
      <c r="G349" s="659" t="s">
        <v>274</v>
      </c>
      <c r="H349" s="1008" t="s">
        <v>205</v>
      </c>
      <c r="I349" s="1070" t="s">
        <v>2372</v>
      </c>
      <c r="J349" s="1071" t="s">
        <v>2372</v>
      </c>
      <c r="K349" s="1012" t="s">
        <v>726</v>
      </c>
      <c r="L349" s="1012"/>
      <c r="M349" s="504" t="s">
        <v>954</v>
      </c>
      <c r="N349" s="677"/>
      <c r="O349" s="666" t="s">
        <v>390</v>
      </c>
      <c r="P349" s="666"/>
      <c r="Q349" s="1000" t="s">
        <v>799</v>
      </c>
      <c r="R349" s="517" t="s">
        <v>388</v>
      </c>
      <c r="S349" s="677" t="s">
        <v>2388</v>
      </c>
      <c r="T349" s="659" t="s">
        <v>801</v>
      </c>
      <c r="U349" s="678">
        <v>22147</v>
      </c>
      <c r="V349" s="659">
        <f ca="1">DATEDIF('41.8월마스터취합파일(8개지역)'!$U349,TODAY(),"Y")</f>
        <v>65</v>
      </c>
      <c r="W349" s="659" t="s">
        <v>2389</v>
      </c>
      <c r="X349" s="659" t="s">
        <v>778</v>
      </c>
      <c r="Y349" s="659" t="s">
        <v>734</v>
      </c>
      <c r="Z349" s="659" t="s">
        <v>274</v>
      </c>
      <c r="AA349" s="659" t="s">
        <v>274</v>
      </c>
      <c r="AB349" s="659" t="s">
        <v>793</v>
      </c>
      <c r="AC349" s="659"/>
      <c r="AD349" s="659"/>
      <c r="AE349" s="659"/>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335</v>
      </c>
      <c r="D350" s="659" t="s">
        <v>2564</v>
      </c>
      <c r="E350" s="659">
        <f t="shared" si="5"/>
        <v>320</v>
      </c>
      <c r="F350" s="659" t="s">
        <v>682</v>
      </c>
      <c r="G350" s="659" t="s">
        <v>274</v>
      </c>
      <c r="H350" s="1008" t="s">
        <v>205</v>
      </c>
      <c r="I350" s="1070" t="s">
        <v>2372</v>
      </c>
      <c r="J350" s="1071" t="s">
        <v>2372</v>
      </c>
      <c r="K350" s="1012" t="s">
        <v>726</v>
      </c>
      <c r="L350" s="1072"/>
      <c r="M350" s="501" t="s">
        <v>954</v>
      </c>
      <c r="N350" s="677"/>
      <c r="O350" s="666" t="s">
        <v>197</v>
      </c>
      <c r="P350" s="666"/>
      <c r="Q350" s="1000" t="s">
        <v>799</v>
      </c>
      <c r="R350" s="514" t="s">
        <v>448</v>
      </c>
      <c r="S350" s="677" t="s">
        <v>2565</v>
      </c>
      <c r="T350" s="659" t="s">
        <v>801</v>
      </c>
      <c r="U350" s="678">
        <v>31186</v>
      </c>
      <c r="V350" s="659">
        <f ca="1">DATEDIF('41.8월마스터취합파일(8개지역)'!$U350,TODAY(),"Y")</f>
        <v>40</v>
      </c>
      <c r="W350" s="659" t="s">
        <v>2566</v>
      </c>
      <c r="X350" s="659" t="s">
        <v>733</v>
      </c>
      <c r="Y350" s="659" t="s">
        <v>734</v>
      </c>
      <c r="Z350" s="659" t="s">
        <v>274</v>
      </c>
      <c r="AA350" s="659" t="s">
        <v>274</v>
      </c>
      <c r="AB350" s="659" t="s">
        <v>793</v>
      </c>
      <c r="AC350" s="659"/>
      <c r="AD350" s="659"/>
      <c r="AE350" s="659"/>
      <c r="AF350" s="992"/>
      <c r="AG350" s="992" t="s">
        <v>680</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336</v>
      </c>
      <c r="D351" s="659" t="s">
        <v>2378</v>
      </c>
      <c r="E351" s="659">
        <f t="shared" si="5"/>
        <v>320</v>
      </c>
      <c r="F351" s="659"/>
      <c r="G351" s="659" t="s">
        <v>2499</v>
      </c>
      <c r="H351" s="1008" t="s">
        <v>321</v>
      </c>
      <c r="I351" s="1009" t="s">
        <v>2387</v>
      </c>
      <c r="J351" s="1071" t="s">
        <v>2378</v>
      </c>
      <c r="K351" s="1012" t="s">
        <v>726</v>
      </c>
      <c r="L351" s="1091"/>
      <c r="M351" s="493" t="s">
        <v>727</v>
      </c>
      <c r="N351" s="677"/>
      <c r="O351" s="666" t="s">
        <v>197</v>
      </c>
      <c r="P351" s="666"/>
      <c r="Q351" s="1000"/>
      <c r="R351" s="493" t="s">
        <v>258</v>
      </c>
      <c r="S351" s="677" t="s">
        <v>2379</v>
      </c>
      <c r="T351" s="659"/>
      <c r="U351" s="678"/>
      <c r="V351" s="659">
        <f ca="1">DATEDIF('41.8월마스터취합파일(8개지역)'!$U351,TODAY(),"Y")</f>
        <v>126</v>
      </c>
      <c r="W351" s="659"/>
      <c r="X351" s="659"/>
      <c r="Y351" s="659"/>
      <c r="Z351" s="659"/>
      <c r="AA351" s="659"/>
      <c r="AB351" s="659"/>
      <c r="AC351" s="659" t="s">
        <v>1012</v>
      </c>
      <c r="AD351" s="659"/>
      <c r="AE351" s="659"/>
      <c r="AF351" s="992"/>
      <c r="AG351" s="992"/>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337</v>
      </c>
      <c r="D352" s="659" t="s">
        <v>2527</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850</v>
      </c>
      <c r="R352" s="501" t="s">
        <v>2528</v>
      </c>
      <c r="S352" s="677" t="s">
        <v>2529</v>
      </c>
      <c r="T352" s="659" t="s">
        <v>801</v>
      </c>
      <c r="U352" s="678">
        <v>18799</v>
      </c>
      <c r="V352" s="659">
        <f ca="1">DATEDIF('41.8월마스터취합파일(8개지역)'!$U352,TODAY(),"Y")</f>
        <v>74</v>
      </c>
      <c r="W352" s="659" t="s">
        <v>2530</v>
      </c>
      <c r="X352" s="659" t="s">
        <v>778</v>
      </c>
      <c r="Y352" s="1075" t="s">
        <v>734</v>
      </c>
      <c r="Z352" s="659" t="s">
        <v>274</v>
      </c>
      <c r="AA352" s="659" t="s">
        <v>274</v>
      </c>
      <c r="AB352" s="659" t="s">
        <v>2507</v>
      </c>
      <c r="AC352" s="659" t="s">
        <v>786</v>
      </c>
      <c r="AD352" s="659" t="s">
        <v>2531</v>
      </c>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338</v>
      </c>
      <c r="D353" s="659" t="s">
        <v>2504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850</v>
      </c>
      <c r="R353" s="501" t="s">
        <v>425</v>
      </c>
      <c r="S353" s="677" t="s">
        <v>2505</v>
      </c>
      <c r="T353" s="659" t="s">
        <v>801</v>
      </c>
      <c r="U353" s="678">
        <v>19429</v>
      </c>
      <c r="V353" s="659">
        <f ca="1">DATEDIF('41.8월마스터취합파일(8개지역)'!$U353,TODAY(),"Y")</f>
        <v>72</v>
      </c>
      <c r="W353" s="659" t="s">
        <v>2506</v>
      </c>
      <c r="X353" s="659" t="s">
        <v>778</v>
      </c>
      <c r="Y353" s="1075" t="s">
        <v>734</v>
      </c>
      <c r="Z353" s="659" t="s">
        <v>274</v>
      </c>
      <c r="AA353" s="659" t="s">
        <v>274</v>
      </c>
      <c r="AB353" s="659" t="s">
        <v>2507</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339</v>
      </c>
      <c r="D354" s="659" t="s">
        <v>2500</v>
      </c>
      <c r="E354" s="659">
        <f t="shared" si="5"/>
        <v>323</v>
      </c>
      <c r="F354" s="659" t="s">
        <v>682</v>
      </c>
      <c r="G354" s="659" t="s">
        <v>2499</v>
      </c>
      <c r="H354" s="1008" t="s">
        <v>321</v>
      </c>
      <c r="I354" s="1009" t="s">
        <v>2387</v>
      </c>
      <c r="J354" s="1071" t="s">
        <v>2378</v>
      </c>
      <c r="K354" s="1012" t="s">
        <v>726</v>
      </c>
      <c r="L354" s="1086"/>
      <c r="M354" s="501" t="s">
        <v>727</v>
      </c>
      <c r="N354" s="677"/>
      <c r="O354" s="666"/>
      <c r="P354" s="666"/>
      <c r="Q354" s="1000" t="s">
        <v>850</v>
      </c>
      <c r="R354" s="501" t="s">
        <v>404</v>
      </c>
      <c r="S354" s="677" t="s">
        <v>2501</v>
      </c>
      <c r="T354" s="659" t="s">
        <v>801</v>
      </c>
      <c r="U354" s="678">
        <v>19573</v>
      </c>
      <c r="V354" s="659">
        <f ca="1">DATEDIF('41.8월마스터취합파일(8개지역)'!$U354,TODAY(),"Y")</f>
        <v>72</v>
      </c>
      <c r="W354" s="659" t="s">
        <v>2502</v>
      </c>
      <c r="X354" s="659" t="s">
        <v>778</v>
      </c>
      <c r="Y354" s="1075" t="s">
        <v>734</v>
      </c>
      <c r="Z354" s="659" t="s">
        <v>274</v>
      </c>
      <c r="AA354" s="659" t="s">
        <v>274</v>
      </c>
      <c r="AB354" s="659" t="s">
        <v>3652</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340</v>
      </c>
      <c r="D355" s="659" t="s">
        <v>2532</v>
      </c>
      <c r="E355" s="659">
        <f t="shared" si="5"/>
        <v>324</v>
      </c>
      <c r="F355" s="659" t="s">
        <v>682</v>
      </c>
      <c r="G355" s="659" t="s">
        <v>2499</v>
      </c>
      <c r="H355" s="1008" t="s">
        <v>321</v>
      </c>
      <c r="I355" s="1009" t="s">
        <v>2387</v>
      </c>
      <c r="J355" s="1071" t="s">
        <v>2378</v>
      </c>
      <c r="K355" s="1012" t="s">
        <v>726</v>
      </c>
      <c r="L355" s="1086"/>
      <c r="M355" s="501" t="s">
        <v>727</v>
      </c>
      <c r="N355" s="677"/>
      <c r="O355" s="666"/>
      <c r="P355" s="666"/>
      <c r="Q355" s="1000" t="s">
        <v>850</v>
      </c>
      <c r="R355" s="501" t="s">
        <v>2533</v>
      </c>
      <c r="S355" s="677" t="s">
        <v>2534</v>
      </c>
      <c r="T355" s="659" t="s">
        <v>801</v>
      </c>
      <c r="U355" s="678">
        <v>19719</v>
      </c>
      <c r="V355" s="659">
        <f ca="1">DATEDIF('41.8월마스터취합파일(8개지역)'!$U355,TODAY(),"Y")</f>
        <v>72</v>
      </c>
      <c r="W355" s="659" t="s">
        <v>2535</v>
      </c>
      <c r="X355" s="659" t="s">
        <v>778</v>
      </c>
      <c r="Y355" s="659" t="s">
        <v>792</v>
      </c>
      <c r="Z355" s="659" t="s">
        <v>274</v>
      </c>
      <c r="AA355" s="659" t="s">
        <v>274</v>
      </c>
      <c r="AB355" s="659" t="s">
        <v>2511</v>
      </c>
      <c r="AC355" s="659" t="s">
        <v>786</v>
      </c>
      <c r="AD355" s="659" t="s">
        <v>2536</v>
      </c>
      <c r="AE355" s="659" t="s">
        <v>794</v>
      </c>
      <c r="AF355" s="992"/>
      <c r="AG355" s="992" t="s">
        <v>682</v>
      </c>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341</v>
      </c>
      <c r="D356" s="659" t="s">
        <v>2508</v>
      </c>
      <c r="E356" s="659">
        <f t="shared" si="5"/>
        <v>325</v>
      </c>
      <c r="F356" s="659" t="s">
        <v>682</v>
      </c>
      <c r="G356" s="659" t="s">
        <v>2499</v>
      </c>
      <c r="H356" s="1008" t="s">
        <v>321</v>
      </c>
      <c r="I356" s="1009" t="s">
        <v>2387</v>
      </c>
      <c r="J356" s="1071" t="s">
        <v>2378</v>
      </c>
      <c r="K356" s="1012" t="s">
        <v>726</v>
      </c>
      <c r="L356" s="1086"/>
      <c r="M356" s="501" t="s">
        <v>727</v>
      </c>
      <c r="N356" s="677"/>
      <c r="O356" s="666"/>
      <c r="P356" s="666"/>
      <c r="Q356" s="1000" t="s">
        <v>850</v>
      </c>
      <c r="R356" s="501" t="s">
        <v>446</v>
      </c>
      <c r="S356" s="677" t="s">
        <v>2509</v>
      </c>
      <c r="T356" s="659" t="s">
        <v>801</v>
      </c>
      <c r="U356" s="678">
        <v>19754</v>
      </c>
      <c r="V356" s="659">
        <f ca="1">DATEDIF('41.8월마스터취합파일(8개지역)'!$U356,TODAY(),"Y")</f>
        <v>71</v>
      </c>
      <c r="W356" s="659" t="s">
        <v>2510</v>
      </c>
      <c r="X356" s="1075" t="s">
        <v>733</v>
      </c>
      <c r="Y356" s="1075" t="s">
        <v>734</v>
      </c>
      <c r="Z356" s="659" t="s">
        <v>274</v>
      </c>
      <c r="AA356" s="659" t="s">
        <v>274</v>
      </c>
      <c r="AB356" s="659" t="s">
        <v>2511</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342</v>
      </c>
      <c r="D357" s="659" t="s">
        <v>2520</v>
      </c>
      <c r="E357" s="659">
        <f t="shared" si="5"/>
        <v>326</v>
      </c>
      <c r="F357" s="659" t="s">
        <v>682</v>
      </c>
      <c r="G357" s="659" t="s">
        <v>2499</v>
      </c>
      <c r="H357" s="1008" t="s">
        <v>321</v>
      </c>
      <c r="I357" s="1009" t="s">
        <v>2387</v>
      </c>
      <c r="J357" s="1071" t="s">
        <v>2378</v>
      </c>
      <c r="K357" s="1012" t="s">
        <v>726</v>
      </c>
      <c r="L357" s="1086"/>
      <c r="M357" s="501" t="s">
        <v>727</v>
      </c>
      <c r="N357" s="677"/>
      <c r="O357" s="666"/>
      <c r="P357" s="666"/>
      <c r="Q357" s="1000" t="s">
        <v>799</v>
      </c>
      <c r="R357" s="501" t="s">
        <v>2521</v>
      </c>
      <c r="S357" s="677" t="s">
        <v>2522</v>
      </c>
      <c r="T357" s="659" t="s">
        <v>801</v>
      </c>
      <c r="U357" s="678">
        <v>21555</v>
      </c>
      <c r="V357" s="659">
        <f ca="1">DATEDIF('41.8월마스터취합파일(8개지역)'!$U357,TODAY(),"Y")</f>
        <v>67</v>
      </c>
      <c r="W357" s="659" t="s">
        <v>2523</v>
      </c>
      <c r="X357" s="1075" t="s">
        <v>733</v>
      </c>
      <c r="Y357" s="1075" t="s">
        <v>734</v>
      </c>
      <c r="Z357" s="659" t="s">
        <v>274</v>
      </c>
      <c r="AA357" s="659" t="s">
        <v>274</v>
      </c>
      <c r="AB357" s="659" t="s">
        <v>793</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343</v>
      </c>
      <c r="D358" s="659" t="s">
        <v>2524</v>
      </c>
      <c r="E358" s="659">
        <f t="shared" si="5"/>
        <v>327</v>
      </c>
      <c r="F358" s="659" t="s">
        <v>682</v>
      </c>
      <c r="G358" s="659" t="s">
        <v>2499</v>
      </c>
      <c r="H358" s="1008" t="s">
        <v>321</v>
      </c>
      <c r="I358" s="1009" t="s">
        <v>2387</v>
      </c>
      <c r="J358" s="1071" t="s">
        <v>2378</v>
      </c>
      <c r="K358" s="1012" t="s">
        <v>726</v>
      </c>
      <c r="L358" s="1086"/>
      <c r="M358" s="501" t="s">
        <v>727</v>
      </c>
      <c r="N358" s="677"/>
      <c r="O358" s="666"/>
      <c r="P358" s="666"/>
      <c r="Q358" s="1000" t="s">
        <v>799</v>
      </c>
      <c r="R358" s="501" t="s">
        <v>515</v>
      </c>
      <c r="S358" s="677" t="s">
        <v>2525</v>
      </c>
      <c r="T358" s="659" t="s">
        <v>801</v>
      </c>
      <c r="U358" s="678">
        <v>21988</v>
      </c>
      <c r="V358" s="659">
        <f ca="1">DATEDIF('41.8월마스터취합파일(8개지역)'!$U358,TODAY(),"Y")</f>
        <v>65</v>
      </c>
      <c r="W358" s="659" t="s">
        <v>2526</v>
      </c>
      <c r="X358" s="659" t="s">
        <v>778</v>
      </c>
      <c r="Y358" s="659" t="s">
        <v>792</v>
      </c>
      <c r="Z358" s="659" t="s">
        <v>274</v>
      </c>
      <c r="AA358" s="659" t="s">
        <v>274</v>
      </c>
      <c r="AB358" s="659" t="s">
        <v>793</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344</v>
      </c>
      <c r="D359" s="659" t="s">
        <v>2537</v>
      </c>
      <c r="E359" s="659">
        <f t="shared" si="5"/>
        <v>328</v>
      </c>
      <c r="F359" s="659" t="s">
        <v>682</v>
      </c>
      <c r="G359" s="659" t="s">
        <v>2499</v>
      </c>
      <c r="H359" s="1008" t="s">
        <v>321</v>
      </c>
      <c r="I359" s="1009" t="s">
        <v>2387</v>
      </c>
      <c r="J359" s="1071" t="s">
        <v>2378</v>
      </c>
      <c r="K359" s="1012" t="s">
        <v>726</v>
      </c>
      <c r="L359" s="1086"/>
      <c r="M359" s="504" t="s">
        <v>727</v>
      </c>
      <c r="N359" s="677"/>
      <c r="O359" s="666"/>
      <c r="P359" s="666"/>
      <c r="Q359" s="1000" t="s">
        <v>799</v>
      </c>
      <c r="R359" s="504" t="s">
        <v>545</v>
      </c>
      <c r="S359" s="677" t="s">
        <v>2538</v>
      </c>
      <c r="T359" s="659" t="s">
        <v>801</v>
      </c>
      <c r="U359" s="678">
        <v>23913</v>
      </c>
      <c r="V359" s="659">
        <f ca="1">DATEDIF('41.8월마스터취합파일(8개지역)'!$U359,TODAY(),"Y")</f>
        <v>60</v>
      </c>
      <c r="W359" s="659" t="s">
        <v>2539</v>
      </c>
      <c r="X359" s="659" t="s">
        <v>778</v>
      </c>
      <c r="Y359" s="659" t="s">
        <v>792</v>
      </c>
      <c r="Z359" s="659" t="s">
        <v>274</v>
      </c>
      <c r="AA359" s="659" t="s">
        <v>274</v>
      </c>
      <c r="AB359" s="659" t="s">
        <v>793</v>
      </c>
      <c r="AC359" s="659" t="s">
        <v>786</v>
      </c>
      <c r="AD359" s="659" t="s">
        <v>2531</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345</v>
      </c>
      <c r="D360" s="659" t="s">
        <v>2384</v>
      </c>
      <c r="E360" s="659">
        <f t="shared" si="5"/>
        <v>328</v>
      </c>
      <c r="F360" s="659"/>
      <c r="G360" s="659" t="s">
        <v>2499</v>
      </c>
      <c r="H360" s="1008" t="s">
        <v>321</v>
      </c>
      <c r="I360" s="1009" t="s">
        <v>2387</v>
      </c>
      <c r="J360" s="1071" t="s">
        <v>2384</v>
      </c>
      <c r="K360" s="1012" t="s">
        <v>726</v>
      </c>
      <c r="L360" s="1091"/>
      <c r="M360" s="493" t="s">
        <v>765</v>
      </c>
      <c r="N360" s="677"/>
      <c r="O360" s="666" t="s">
        <v>197</v>
      </c>
      <c r="P360" s="666"/>
      <c r="Q360" s="1000"/>
      <c r="R360" s="493" t="s">
        <v>301</v>
      </c>
      <c r="S360" s="677" t="s">
        <v>2385</v>
      </c>
      <c r="T360" s="659"/>
      <c r="U360" s="678"/>
      <c r="V360" s="659">
        <f ca="1">DATEDIF('41.8월마스터취합파일(8개지역)'!$U360,TODAY(),"Y")</f>
        <v>126</v>
      </c>
      <c r="W360" s="659"/>
      <c r="X360" s="659"/>
      <c r="Y360" s="659"/>
      <c r="Z360" s="659"/>
      <c r="AA360" s="659"/>
      <c r="AB360" s="659"/>
      <c r="AC360" s="659" t="s">
        <v>1012</v>
      </c>
      <c r="AD360" s="659"/>
      <c r="AE360" s="659"/>
      <c r="AF360" s="992"/>
      <c r="AG360" s="992"/>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346</v>
      </c>
      <c r="D361" s="659" t="s">
        <v>2557</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406</v>
      </c>
      <c r="S361" s="677" t="s">
        <v>2559</v>
      </c>
      <c r="T361" s="659" t="s">
        <v>801</v>
      </c>
      <c r="U361" s="678">
        <v>29204</v>
      </c>
      <c r="V361" s="659">
        <f ca="1">DATEDIF('41.8월마스터취합파일(8개지역)'!$U361,TODAY(),"Y")</f>
        <v>46</v>
      </c>
      <c r="W361" s="659" t="s">
        <v>2560</v>
      </c>
      <c r="X361" s="659" t="s">
        <v>778</v>
      </c>
      <c r="Y361" s="659" t="s">
        <v>784</v>
      </c>
      <c r="Z361" s="659" t="s">
        <v>274</v>
      </c>
      <c r="AA361" s="659" t="s">
        <v>274</v>
      </c>
      <c r="AB361" s="659" t="s">
        <v>793</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347</v>
      </c>
      <c r="D362" s="659" t="s">
        <v>2567</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468</v>
      </c>
      <c r="S362" s="677" t="s">
        <v>2568</v>
      </c>
      <c r="T362" s="659" t="s">
        <v>801</v>
      </c>
      <c r="U362" s="678">
        <v>27491</v>
      </c>
      <c r="V362" s="659">
        <f ca="1">DATEDIF('41.8월마스터취합파일(8개지역)'!$U362,TODAY(),"Y")</f>
        <v>50</v>
      </c>
      <c r="W362" s="659" t="s">
        <v>2569</v>
      </c>
      <c r="X362" s="659" t="s">
        <v>778</v>
      </c>
      <c r="Y362" s="659" t="s">
        <v>784</v>
      </c>
      <c r="Z362" s="659" t="s">
        <v>274</v>
      </c>
      <c r="AA362" s="659" t="s">
        <v>274</v>
      </c>
      <c r="AB362" s="659" t="s">
        <v>2570</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348</v>
      </c>
      <c r="D363" s="659" t="s">
        <v>2571</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484</v>
      </c>
      <c r="S363" s="677" t="s">
        <v>2572</v>
      </c>
      <c r="T363" s="659" t="s">
        <v>801</v>
      </c>
      <c r="U363" s="678">
        <v>28459</v>
      </c>
      <c r="V363" s="659">
        <f ca="1">DATEDIF('41.8월마스터취합파일(8개지역)'!$U363,TODAY(),"Y")</f>
        <v>48</v>
      </c>
      <c r="W363" s="659" t="s">
        <v>2573</v>
      </c>
      <c r="X363" s="659" t="s">
        <v>778</v>
      </c>
      <c r="Y363" s="659" t="s">
        <v>784</v>
      </c>
      <c r="Z363" s="659" t="s">
        <v>274</v>
      </c>
      <c r="AA363" s="659" t="s">
        <v>274</v>
      </c>
      <c r="AB363" s="659" t="s">
        <v>2574</v>
      </c>
      <c r="AC363" s="659"/>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349</v>
      </c>
      <c r="D364" s="659" t="s">
        <v>2575</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503</v>
      </c>
      <c r="S364" s="677" t="s">
        <v>2576</v>
      </c>
      <c r="T364" s="659" t="s">
        <v>801</v>
      </c>
      <c r="U364" s="678">
        <v>29948</v>
      </c>
      <c r="V364" s="659">
        <f ca="1">DATEDIF('41.8월마스터취합파일(8개지역)'!$U364,TODAY(),"Y")</f>
        <v>44</v>
      </c>
      <c r="W364" s="659" t="s">
        <v>2577</v>
      </c>
      <c r="X364" s="659" t="s">
        <v>778</v>
      </c>
      <c r="Y364" s="659" t="s">
        <v>784</v>
      </c>
      <c r="Z364" s="659" t="s">
        <v>274</v>
      </c>
      <c r="AA364" s="659" t="s">
        <v>274</v>
      </c>
      <c r="AB364" s="659" t="s">
        <v>793</v>
      </c>
      <c r="AC364" s="659"/>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350</v>
      </c>
      <c r="D365" s="659" t="s">
        <v>2578</v>
      </c>
      <c r="E365" s="659">
        <f t="shared" si="5"/>
        <v>333</v>
      </c>
      <c r="F365" s="659" t="s">
        <v>682</v>
      </c>
      <c r="G365" s="659" t="s">
        <v>2499</v>
      </c>
      <c r="H365" s="1008" t="s">
        <v>321</v>
      </c>
      <c r="I365" s="1009" t="s">
        <v>2387</v>
      </c>
      <c r="J365" s="1071" t="s">
        <v>2384</v>
      </c>
      <c r="K365" s="1012" t="s">
        <v>726</v>
      </c>
      <c r="L365" s="1086"/>
      <c r="M365" s="501" t="s">
        <v>765</v>
      </c>
      <c r="N365" s="677"/>
      <c r="O365" s="666"/>
      <c r="P365" s="666"/>
      <c r="Q365" s="1000" t="s">
        <v>799</v>
      </c>
      <c r="R365" s="501" t="s">
        <v>516</v>
      </c>
      <c r="S365" s="677" t="s">
        <v>2579</v>
      </c>
      <c r="T365" s="659" t="s">
        <v>801</v>
      </c>
      <c r="U365" s="678">
        <v>30545</v>
      </c>
      <c r="V365" s="659">
        <f ca="1">DATEDIF('41.8월마스터취합파일(8개지역)'!$U365,TODAY(),"Y")</f>
        <v>42</v>
      </c>
      <c r="W365" s="659" t="s">
        <v>2580</v>
      </c>
      <c r="X365" s="1075" t="s">
        <v>733</v>
      </c>
      <c r="Y365" s="1075" t="s">
        <v>734</v>
      </c>
      <c r="Z365" s="659" t="s">
        <v>274</v>
      </c>
      <c r="AA365" s="659" t="s">
        <v>274</v>
      </c>
      <c r="AB365" s="659" t="s">
        <v>2581</v>
      </c>
      <c r="AC365" s="659"/>
      <c r="AD365" s="659"/>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456"/>
      <c r="C366" s="659">
        <v>351</v>
      </c>
      <c r="D366" s="659" t="s">
        <v>2582</v>
      </c>
      <c r="E366" s="659">
        <f t="shared" si="5"/>
        <v>334</v>
      </c>
      <c r="F366" s="659" t="s">
        <v>682</v>
      </c>
      <c r="G366" s="659" t="s">
        <v>2499</v>
      </c>
      <c r="H366" s="1008" t="s">
        <v>321</v>
      </c>
      <c r="I366" s="1009" t="s">
        <v>2387</v>
      </c>
      <c r="J366" s="1071" t="s">
        <v>2384</v>
      </c>
      <c r="K366" s="1012" t="s">
        <v>726</v>
      </c>
      <c r="L366" s="1086"/>
      <c r="M366" s="501" t="s">
        <v>765</v>
      </c>
      <c r="N366" s="677"/>
      <c r="O366" s="666"/>
      <c r="P366" s="666"/>
      <c r="Q366" s="1000" t="s">
        <v>799</v>
      </c>
      <c r="R366" s="501" t="s">
        <v>527</v>
      </c>
      <c r="S366" s="677" t="s">
        <v>2583</v>
      </c>
      <c r="T366" s="659" t="s">
        <v>801</v>
      </c>
      <c r="U366" s="678">
        <v>34130</v>
      </c>
      <c r="V366" s="659">
        <f ca="1">DATEDIF('41.8월마스터취합파일(8개지역)'!$U366,TODAY(),"Y")</f>
        <v>32</v>
      </c>
      <c r="W366" s="659" t="s">
        <v>2584</v>
      </c>
      <c r="X366" s="659" t="s">
        <v>778</v>
      </c>
      <c r="Y366" s="659" t="s">
        <v>792</v>
      </c>
      <c r="Z366" s="659" t="s">
        <v>274</v>
      </c>
      <c r="AA366" s="659" t="s">
        <v>274</v>
      </c>
      <c r="AB366" s="659" t="s">
        <v>2585</v>
      </c>
      <c r="AC366" s="659"/>
      <c r="AD366" s="659"/>
      <c r="AE366" s="659" t="s">
        <v>794</v>
      </c>
      <c r="AF366" s="992"/>
      <c r="AG366" s="992" t="s">
        <v>682</v>
      </c>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456"/>
      <c r="C367" s="659">
        <v>352</v>
      </c>
      <c r="D367" s="659" t="s">
        <v>2586</v>
      </c>
      <c r="E367" s="659">
        <f t="shared" si="5"/>
        <v>335</v>
      </c>
      <c r="F367" s="659" t="s">
        <v>682</v>
      </c>
      <c r="G367" s="659" t="s">
        <v>2499</v>
      </c>
      <c r="H367" s="1008" t="s">
        <v>321</v>
      </c>
      <c r="I367" s="1009" t="s">
        <v>2387</v>
      </c>
      <c r="J367" s="1071" t="s">
        <v>2384</v>
      </c>
      <c r="K367" s="1012" t="s">
        <v>726</v>
      </c>
      <c r="L367" s="1086"/>
      <c r="M367" s="501" t="s">
        <v>765</v>
      </c>
      <c r="N367" s="677"/>
      <c r="O367" s="666"/>
      <c r="P367" s="666"/>
      <c r="Q367" s="1000" t="s">
        <v>799</v>
      </c>
      <c r="R367" s="501" t="s">
        <v>2587</v>
      </c>
      <c r="S367" s="677" t="s">
        <v>2588</v>
      </c>
      <c r="T367" s="659" t="s">
        <v>801</v>
      </c>
      <c r="U367" s="678">
        <v>29575</v>
      </c>
      <c r="V367" s="659">
        <f ca="1">DATEDIF('41.8월마스터취합파일(8개지역)'!$U367,TODAY(),"Y")</f>
        <v>45</v>
      </c>
      <c r="W367" s="659" t="s">
        <v>2589</v>
      </c>
      <c r="X367" s="659" t="s">
        <v>778</v>
      </c>
      <c r="Y367" s="659" t="s">
        <v>792</v>
      </c>
      <c r="Z367" s="659" t="s">
        <v>274</v>
      </c>
      <c r="AA367" s="659" t="s">
        <v>274</v>
      </c>
      <c r="AB367" s="659" t="s">
        <v>793</v>
      </c>
      <c r="AC367" s="659" t="s">
        <v>786</v>
      </c>
      <c r="AD367" s="659" t="s">
        <v>2536</v>
      </c>
      <c r="AE367" s="659" t="s">
        <v>794</v>
      </c>
      <c r="AF367" s="992"/>
      <c r="AG367" s="992" t="s">
        <v>682</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456"/>
      <c r="C368" s="659">
        <v>353</v>
      </c>
      <c r="D368" s="659" t="s">
        <v>2590</v>
      </c>
      <c r="E368" s="659">
        <f t="shared" si="5"/>
        <v>336</v>
      </c>
      <c r="F368" s="659" t="s">
        <v>682</v>
      </c>
      <c r="G368" s="659" t="s">
        <v>2499</v>
      </c>
      <c r="H368" s="1008" t="s">
        <v>321</v>
      </c>
      <c r="I368" s="1009" t="s">
        <v>2387</v>
      </c>
      <c r="J368" s="1071" t="s">
        <v>2384</v>
      </c>
      <c r="K368" s="1012" t="s">
        <v>726</v>
      </c>
      <c r="L368" s="1086"/>
      <c r="M368" s="501" t="s">
        <v>765</v>
      </c>
      <c r="N368" s="677"/>
      <c r="O368" s="666"/>
      <c r="P368" s="666"/>
      <c r="Q368" s="1000" t="s">
        <v>799</v>
      </c>
      <c r="R368" s="501" t="s">
        <v>2591</v>
      </c>
      <c r="S368" s="677" t="s">
        <v>2592</v>
      </c>
      <c r="T368" s="659" t="s">
        <v>801</v>
      </c>
      <c r="U368" s="678">
        <v>22440</v>
      </c>
      <c r="V368" s="659">
        <f ca="1">DATEDIF('41.8월마스터취합파일(8개지역)'!$U368,TODAY(),"Y")</f>
        <v>64</v>
      </c>
      <c r="W368" s="659" t="s">
        <v>2593</v>
      </c>
      <c r="X368" s="659" t="s">
        <v>778</v>
      </c>
      <c r="Y368" s="659" t="s">
        <v>792</v>
      </c>
      <c r="Z368" s="659" t="s">
        <v>274</v>
      </c>
      <c r="AA368" s="659" t="s">
        <v>274</v>
      </c>
      <c r="AB368" s="659" t="s">
        <v>793</v>
      </c>
      <c r="AC368" s="659" t="s">
        <v>786</v>
      </c>
      <c r="AD368" s="659"/>
      <c r="AE368" s="659" t="s">
        <v>794</v>
      </c>
      <c r="AF368" s="992"/>
      <c r="AG368" s="992" t="s">
        <v>682</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456"/>
      <c r="C369" s="659">
        <v>354</v>
      </c>
      <c r="D369" s="659" t="s">
        <v>2594</v>
      </c>
      <c r="E369" s="659">
        <f t="shared" si="5"/>
        <v>337</v>
      </c>
      <c r="F369" s="659" t="s">
        <v>682</v>
      </c>
      <c r="G369" s="659" t="s">
        <v>2499</v>
      </c>
      <c r="H369" s="1008" t="s">
        <v>321</v>
      </c>
      <c r="I369" s="1009" t="s">
        <v>2387</v>
      </c>
      <c r="J369" s="1071" t="s">
        <v>2384</v>
      </c>
      <c r="K369" s="1012" t="s">
        <v>726</v>
      </c>
      <c r="L369" s="1086"/>
      <c r="M369" s="501" t="s">
        <v>765</v>
      </c>
      <c r="N369" s="677"/>
      <c r="O369" s="666"/>
      <c r="P369" s="666"/>
      <c r="Q369" s="1000" t="s">
        <v>799</v>
      </c>
      <c r="R369" s="501" t="s">
        <v>2595</v>
      </c>
      <c r="S369" s="677" t="s">
        <v>2596</v>
      </c>
      <c r="T369" s="659" t="s">
        <v>801</v>
      </c>
      <c r="U369" s="678">
        <v>26500</v>
      </c>
      <c r="V369" s="659">
        <f ca="1">DATEDIF('41.8월마스터취합파일(8개지역)'!$U369,TODAY(),"Y")</f>
        <v>53</v>
      </c>
      <c r="W369" s="659" t="s">
        <v>2597</v>
      </c>
      <c r="X369" s="659" t="s">
        <v>778</v>
      </c>
      <c r="Y369" s="659" t="s">
        <v>792</v>
      </c>
      <c r="Z369" s="659" t="s">
        <v>274</v>
      </c>
      <c r="AA369" s="659" t="s">
        <v>274</v>
      </c>
      <c r="AB369" s="659" t="s">
        <v>793</v>
      </c>
      <c r="AC369" s="659" t="s">
        <v>786</v>
      </c>
      <c r="AD369" s="659"/>
      <c r="AE369" s="659" t="s">
        <v>794</v>
      </c>
      <c r="AF369" s="992"/>
      <c r="AG369" s="992" t="s">
        <v>682</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456"/>
      <c r="C370" s="659">
        <v>355</v>
      </c>
      <c r="D370" s="659" t="s">
        <v>2598</v>
      </c>
      <c r="E370" s="659">
        <f t="shared" si="5"/>
        <v>338</v>
      </c>
      <c r="F370" s="659" t="s">
        <v>682</v>
      </c>
      <c r="G370" s="659" t="s">
        <v>2499</v>
      </c>
      <c r="H370" s="1008" t="s">
        <v>321</v>
      </c>
      <c r="I370" s="1009" t="s">
        <v>2387</v>
      </c>
      <c r="J370" s="1071" t="s">
        <v>2384</v>
      </c>
      <c r="K370" s="1012" t="s">
        <v>726</v>
      </c>
      <c r="L370" s="1086"/>
      <c r="M370" s="504" t="s">
        <v>765</v>
      </c>
      <c r="N370" s="677"/>
      <c r="O370" s="666"/>
      <c r="P370" s="666"/>
      <c r="Q370" s="1000" t="s">
        <v>799</v>
      </c>
      <c r="R370" s="504" t="s">
        <v>2599</v>
      </c>
      <c r="S370" s="677" t="s">
        <v>2600</v>
      </c>
      <c r="T370" s="659" t="s">
        <v>801</v>
      </c>
      <c r="U370" s="678">
        <v>33645</v>
      </c>
      <c r="V370" s="659">
        <f ca="1">DATEDIF('41.8월마스터취합파일(8개지역)'!$U370,TODAY(),"Y")</f>
        <v>33</v>
      </c>
      <c r="W370" s="659" t="s">
        <v>2601</v>
      </c>
      <c r="X370" s="659" t="s">
        <v>778</v>
      </c>
      <c r="Y370" s="659" t="s">
        <v>792</v>
      </c>
      <c r="Z370" s="659" t="s">
        <v>274</v>
      </c>
      <c r="AA370" s="659" t="s">
        <v>274</v>
      </c>
      <c r="AB370" s="659" t="s">
        <v>793</v>
      </c>
      <c r="AC370" s="659" t="s">
        <v>786</v>
      </c>
      <c r="AD370" s="659" t="s">
        <v>787</v>
      </c>
      <c r="AE370" s="659" t="s">
        <v>794</v>
      </c>
      <c r="AF370" s="992"/>
      <c r="AG370" s="992" t="s">
        <v>682</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2"/>
      <c r="C371" s="659">
        <v>356</v>
      </c>
      <c r="D371" s="659" t="s">
        <v>2387</v>
      </c>
      <c r="E371" s="659">
        <f t="shared" si="5"/>
        <v>338</v>
      </c>
      <c r="F371" s="659"/>
      <c r="G371" s="659" t="s">
        <v>2499</v>
      </c>
      <c r="H371" s="1008" t="s">
        <v>321</v>
      </c>
      <c r="I371" s="1009" t="s">
        <v>2387</v>
      </c>
      <c r="J371" s="1071" t="s">
        <v>2387</v>
      </c>
      <c r="K371" s="1012" t="s">
        <v>726</v>
      </c>
      <c r="L371" s="1091"/>
      <c r="M371" s="493" t="s">
        <v>841</v>
      </c>
      <c r="N371" s="677"/>
      <c r="O371" s="666" t="s">
        <v>390</v>
      </c>
      <c r="P371" s="529" t="s">
        <v>69</v>
      </c>
      <c r="Q371" s="1000"/>
      <c r="R371" s="493" t="s">
        <v>388</v>
      </c>
      <c r="S371" s="677" t="s">
        <v>2388</v>
      </c>
      <c r="T371" s="659"/>
      <c r="U371" s="678"/>
      <c r="V371" s="659">
        <f ca="1">DATEDIF('41.8월마스터취합파일(8개지역)'!$U371,TODAY(),"Y")</f>
        <v>126</v>
      </c>
      <c r="W371" s="659"/>
      <c r="X371" s="659"/>
      <c r="Y371" s="659"/>
      <c r="Z371" s="659"/>
      <c r="AA371" s="659"/>
      <c r="AB371" s="659"/>
      <c r="AC371" s="659" t="s">
        <v>1012</v>
      </c>
      <c r="AD371" s="659"/>
      <c r="AE371" s="659"/>
      <c r="AF371" s="992"/>
      <c r="AG371" s="992"/>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357</v>
      </c>
      <c r="D372" s="659" t="s">
        <v>2634</v>
      </c>
      <c r="E372" s="659">
        <f t="shared" si="5"/>
        <v>339</v>
      </c>
      <c r="F372" s="659" t="s">
        <v>2635</v>
      </c>
      <c r="G372" s="659" t="s">
        <v>2499</v>
      </c>
      <c r="H372" s="1008" t="s">
        <v>321</v>
      </c>
      <c r="I372" s="1009" t="s">
        <v>2387</v>
      </c>
      <c r="J372" s="1071" t="s">
        <v>2387</v>
      </c>
      <c r="K372" s="1012" t="s">
        <v>726</v>
      </c>
      <c r="L372" s="1086"/>
      <c r="M372" s="501" t="s">
        <v>841</v>
      </c>
      <c r="N372" s="677"/>
      <c r="O372" s="666"/>
      <c r="P372" s="666"/>
      <c r="Q372" s="1000" t="s">
        <v>850</v>
      </c>
      <c r="R372" s="501" t="s">
        <v>2636</v>
      </c>
      <c r="S372" s="677" t="s">
        <v>2637</v>
      </c>
      <c r="T372" s="659" t="s">
        <v>801</v>
      </c>
      <c r="U372" s="678">
        <v>18510</v>
      </c>
      <c r="V372" s="659">
        <f ca="1">DATEDIF('41.8월마스터취합파일(8개지역)'!$U372,TODAY(),"Y")</f>
        <v>75</v>
      </c>
      <c r="W372" s="659" t="s">
        <v>2638</v>
      </c>
      <c r="X372" s="659" t="s">
        <v>778</v>
      </c>
      <c r="Y372" s="659" t="s">
        <v>784</v>
      </c>
      <c r="Z372" s="659" t="s">
        <v>274</v>
      </c>
      <c r="AA372" s="659" t="s">
        <v>274</v>
      </c>
      <c r="AB372" s="659" t="s">
        <v>2639</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358</v>
      </c>
      <c r="D373" s="659" t="s">
        <v>2640</v>
      </c>
      <c r="E373" s="659">
        <f t="shared" si="5"/>
        <v>340</v>
      </c>
      <c r="F373" s="659" t="s">
        <v>2635</v>
      </c>
      <c r="G373" s="659" t="s">
        <v>2499</v>
      </c>
      <c r="H373" s="1008" t="s">
        <v>321</v>
      </c>
      <c r="I373" s="1009" t="s">
        <v>2387</v>
      </c>
      <c r="J373" s="1071" t="s">
        <v>2387</v>
      </c>
      <c r="K373" s="1012" t="s">
        <v>726</v>
      </c>
      <c r="L373" s="1086"/>
      <c r="M373" s="501" t="s">
        <v>841</v>
      </c>
      <c r="N373" s="677"/>
      <c r="O373" s="666"/>
      <c r="P373" s="666"/>
      <c r="Q373" s="1000" t="s">
        <v>799</v>
      </c>
      <c r="R373" s="501" t="s">
        <v>2641</v>
      </c>
      <c r="S373" s="677" t="s">
        <v>2642</v>
      </c>
      <c r="T373" s="659" t="s">
        <v>801</v>
      </c>
      <c r="U373" s="678">
        <v>20474</v>
      </c>
      <c r="V373" s="659">
        <f ca="1">DATEDIF('41.8월마스터취합파일(8개지역)'!$U373,TODAY(),"Y")</f>
        <v>70</v>
      </c>
      <c r="W373" s="659" t="s">
        <v>2643</v>
      </c>
      <c r="X373" s="659" t="s">
        <v>778</v>
      </c>
      <c r="Y373" s="659" t="s">
        <v>784</v>
      </c>
      <c r="Z373" s="659" t="s">
        <v>274</v>
      </c>
      <c r="AA373" s="659" t="s">
        <v>274</v>
      </c>
      <c r="AB373" s="659" t="s">
        <v>686</v>
      </c>
      <c r="AC373" s="659"/>
      <c r="AD373" s="659"/>
      <c r="AE373" s="659" t="s">
        <v>891</v>
      </c>
      <c r="AF373" s="992" t="s">
        <v>1605</v>
      </c>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359</v>
      </c>
      <c r="D374" s="659" t="s">
        <v>2644</v>
      </c>
      <c r="E374" s="659">
        <f t="shared" si="5"/>
        <v>341</v>
      </c>
      <c r="F374" s="659" t="s">
        <v>2635</v>
      </c>
      <c r="G374" s="659" t="s">
        <v>2499</v>
      </c>
      <c r="H374" s="1008" t="s">
        <v>321</v>
      </c>
      <c r="I374" s="1009" t="s">
        <v>2387</v>
      </c>
      <c r="J374" s="1071" t="s">
        <v>2387</v>
      </c>
      <c r="K374" s="1012" t="s">
        <v>726</v>
      </c>
      <c r="L374" s="1086"/>
      <c r="M374" s="501" t="s">
        <v>841</v>
      </c>
      <c r="N374" s="677"/>
      <c r="O374" s="666"/>
      <c r="P374" s="666"/>
      <c r="Q374" s="1000" t="s">
        <v>799</v>
      </c>
      <c r="R374" s="501" t="s">
        <v>2645</v>
      </c>
      <c r="S374" s="677" t="s">
        <v>2646</v>
      </c>
      <c r="T374" s="659" t="s">
        <v>801</v>
      </c>
      <c r="U374" s="678">
        <v>22535</v>
      </c>
      <c r="V374" s="659">
        <f ca="1">DATEDIF('41.8월마스터취합파일(8개지역)'!$U374,TODAY(),"Y")</f>
        <v>64</v>
      </c>
      <c r="W374" s="659" t="s">
        <v>2647</v>
      </c>
      <c r="X374" s="659" t="s">
        <v>778</v>
      </c>
      <c r="Y374" s="659" t="s">
        <v>792</v>
      </c>
      <c r="Z374" s="659" t="s">
        <v>274</v>
      </c>
      <c r="AA374" s="659" t="s">
        <v>274</v>
      </c>
      <c r="AB374" s="659" t="s">
        <v>2648</v>
      </c>
      <c r="AC374" s="659"/>
      <c r="AD374" s="659"/>
      <c r="AE374" s="659" t="s">
        <v>891</v>
      </c>
      <c r="AF374" s="992" t="s">
        <v>1605</v>
      </c>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3">
        <v>3</v>
      </c>
      <c r="C375" s="659">
        <v>360</v>
      </c>
      <c r="D375" s="659" t="s">
        <v>2649</v>
      </c>
      <c r="E375" s="659">
        <f t="shared" si="5"/>
        <v>342</v>
      </c>
      <c r="F375" s="659" t="s">
        <v>2635</v>
      </c>
      <c r="G375" s="659" t="s">
        <v>2499</v>
      </c>
      <c r="H375" s="1008" t="s">
        <v>321</v>
      </c>
      <c r="I375" s="1009" t="s">
        <v>2387</v>
      </c>
      <c r="J375" s="1071" t="s">
        <v>2387</v>
      </c>
      <c r="K375" s="1012" t="s">
        <v>726</v>
      </c>
      <c r="L375" s="1086"/>
      <c r="M375" s="501" t="s">
        <v>841</v>
      </c>
      <c r="N375" s="677"/>
      <c r="O375" s="666"/>
      <c r="P375" s="666"/>
      <c r="Q375" s="1000" t="s">
        <v>799</v>
      </c>
      <c r="R375" s="501" t="s">
        <v>2650</v>
      </c>
      <c r="S375" s="677" t="s">
        <v>2651</v>
      </c>
      <c r="T375" s="659" t="s">
        <v>801</v>
      </c>
      <c r="U375" s="678">
        <v>22940</v>
      </c>
      <c r="V375" s="659">
        <f ca="1">DATEDIF('41.8월마스터취합파일(8개지역)'!$U375,TODAY(),"Y")</f>
        <v>63</v>
      </c>
      <c r="W375" s="659" t="s">
        <v>2652</v>
      </c>
      <c r="X375" s="659" t="s">
        <v>778</v>
      </c>
      <c r="Y375" s="659" t="s">
        <v>792</v>
      </c>
      <c r="Z375" s="659" t="s">
        <v>274</v>
      </c>
      <c r="AA375" s="659" t="s">
        <v>274</v>
      </c>
      <c r="AB375" s="659" t="s">
        <v>2653</v>
      </c>
      <c r="AC375" s="659"/>
      <c r="AD375" s="659"/>
      <c r="AE375" s="659" t="s">
        <v>891</v>
      </c>
      <c r="AF375" s="992" t="s">
        <v>1605</v>
      </c>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1123"/>
      <c r="C376" s="659">
        <v>361</v>
      </c>
      <c r="D376" s="659" t="s">
        <v>2654</v>
      </c>
      <c r="E376" s="659">
        <f t="shared" si="5"/>
        <v>343</v>
      </c>
      <c r="F376" s="659" t="s">
        <v>870</v>
      </c>
      <c r="G376" s="659" t="s">
        <v>2499</v>
      </c>
      <c r="H376" s="1008" t="s">
        <v>321</v>
      </c>
      <c r="I376" s="1009" t="s">
        <v>2387</v>
      </c>
      <c r="J376" s="1071" t="s">
        <v>2387</v>
      </c>
      <c r="K376" s="1012" t="s">
        <v>726</v>
      </c>
      <c r="L376" s="1086"/>
      <c r="M376" s="501" t="s">
        <v>841</v>
      </c>
      <c r="N376" s="677"/>
      <c r="O376" s="666"/>
      <c r="P376" s="666"/>
      <c r="Q376" s="1000" t="s">
        <v>799</v>
      </c>
      <c r="R376" s="501" t="s">
        <v>2655</v>
      </c>
      <c r="S376" s="677" t="s">
        <v>2656</v>
      </c>
      <c r="T376" s="659" t="s">
        <v>801</v>
      </c>
      <c r="U376" s="678">
        <v>20435</v>
      </c>
      <c r="V376" s="659">
        <f ca="1">DATEDIF('41.8월마스터취합파일(8개지역)'!$U376,TODAY(),"Y")</f>
        <v>70</v>
      </c>
      <c r="W376" s="659" t="s">
        <v>2657</v>
      </c>
      <c r="X376" s="659" t="s">
        <v>778</v>
      </c>
      <c r="Y376" s="659" t="s">
        <v>784</v>
      </c>
      <c r="Z376" s="659" t="s">
        <v>846</v>
      </c>
      <c r="AA376" s="659" t="s">
        <v>846</v>
      </c>
      <c r="AB376" s="659" t="s">
        <v>1835</v>
      </c>
      <c r="AC376" s="659"/>
      <c r="AD376" s="659"/>
      <c r="AE376" s="659" t="s">
        <v>891</v>
      </c>
      <c r="AF376" s="992" t="s">
        <v>1605</v>
      </c>
      <c r="AG376" s="992" t="s">
        <v>688</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1123"/>
      <c r="C377" s="659">
        <v>362</v>
      </c>
      <c r="D377" s="659" t="s">
        <v>2630</v>
      </c>
      <c r="E377" s="659">
        <f t="shared" si="5"/>
        <v>344</v>
      </c>
      <c r="F377" s="659" t="s">
        <v>870</v>
      </c>
      <c r="G377" s="659" t="s">
        <v>2499</v>
      </c>
      <c r="H377" s="1008" t="s">
        <v>321</v>
      </c>
      <c r="I377" s="1009" t="s">
        <v>2387</v>
      </c>
      <c r="J377" s="1071" t="s">
        <v>2387</v>
      </c>
      <c r="K377" s="1012" t="s">
        <v>726</v>
      </c>
      <c r="L377" s="1086"/>
      <c r="M377" s="501" t="s">
        <v>841</v>
      </c>
      <c r="N377" s="677"/>
      <c r="O377" s="666"/>
      <c r="P377" s="666"/>
      <c r="Q377" s="1000" t="s">
        <v>799</v>
      </c>
      <c r="R377" s="501" t="s">
        <v>2631</v>
      </c>
      <c r="S377" s="677" t="s">
        <v>2632</v>
      </c>
      <c r="T377" s="659" t="s">
        <v>801</v>
      </c>
      <c r="U377" s="678">
        <v>22474</v>
      </c>
      <c r="V377" s="659">
        <f ca="1">DATEDIF('41.8월마스터취합파일(8개지역)'!$U377,TODAY(),"Y")</f>
        <v>64</v>
      </c>
      <c r="W377" s="659" t="s">
        <v>2633</v>
      </c>
      <c r="X377" s="659" t="s">
        <v>778</v>
      </c>
      <c r="Y377" s="659" t="s">
        <v>784</v>
      </c>
      <c r="Z377" s="659" t="s">
        <v>846</v>
      </c>
      <c r="AA377" s="659" t="s">
        <v>846</v>
      </c>
      <c r="AB377" s="659" t="s">
        <v>1835</v>
      </c>
      <c r="AC377" s="659"/>
      <c r="AD377" s="659"/>
      <c r="AE377" s="659" t="s">
        <v>891</v>
      </c>
      <c r="AF377" s="992" t="s">
        <v>1605</v>
      </c>
      <c r="AG377" s="992" t="s">
        <v>688</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1123"/>
      <c r="C378" s="659">
        <v>363</v>
      </c>
      <c r="D378" s="659" t="s">
        <v>2658</v>
      </c>
      <c r="E378" s="659">
        <f t="shared" si="5"/>
        <v>345</v>
      </c>
      <c r="F378" s="659" t="s">
        <v>688</v>
      </c>
      <c r="G378" s="659" t="s">
        <v>2499</v>
      </c>
      <c r="H378" s="1008" t="s">
        <v>321</v>
      </c>
      <c r="I378" s="1009" t="s">
        <v>2387</v>
      </c>
      <c r="J378" s="1071" t="s">
        <v>2387</v>
      </c>
      <c r="K378" s="1012" t="s">
        <v>726</v>
      </c>
      <c r="L378" s="1086"/>
      <c r="M378" s="501" t="s">
        <v>841</v>
      </c>
      <c r="N378" s="677"/>
      <c r="O378" s="666"/>
      <c r="P378" s="666"/>
      <c r="Q378" s="1000" t="s">
        <v>850</v>
      </c>
      <c r="R378" s="501" t="s">
        <v>2659</v>
      </c>
      <c r="S378" s="677" t="s">
        <v>2660</v>
      </c>
      <c r="T378" s="659" t="s">
        <v>801</v>
      </c>
      <c r="U378" s="678">
        <v>18484</v>
      </c>
      <c r="V378" s="659">
        <f ca="1">DATEDIF('41.8월마스터취합파일(8개지역)'!$U378,TODAY(),"Y")</f>
        <v>75</v>
      </c>
      <c r="W378" s="659" t="s">
        <v>2661</v>
      </c>
      <c r="X378" s="1075" t="s">
        <v>733</v>
      </c>
      <c r="Y378" s="659" t="s">
        <v>734</v>
      </c>
      <c r="Z378" s="659" t="s">
        <v>744</v>
      </c>
      <c r="AA378" s="659" t="s">
        <v>1235</v>
      </c>
      <c r="AB378" s="659" t="s">
        <v>2662</v>
      </c>
      <c r="AC378" s="659"/>
      <c r="AD378" s="659"/>
      <c r="AE378" s="659" t="s">
        <v>891</v>
      </c>
      <c r="AF378" s="992"/>
      <c r="AG378" s="992" t="s">
        <v>688</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1123"/>
      <c r="C379" s="659">
        <v>364</v>
      </c>
      <c r="D379" s="659" t="s">
        <v>2663</v>
      </c>
      <c r="E379" s="659">
        <f t="shared" si="5"/>
        <v>346</v>
      </c>
      <c r="F379" s="659" t="s">
        <v>688</v>
      </c>
      <c r="G379" s="659" t="s">
        <v>2499</v>
      </c>
      <c r="H379" s="1008" t="s">
        <v>321</v>
      </c>
      <c r="I379" s="1009" t="s">
        <v>2387</v>
      </c>
      <c r="J379" s="1071" t="s">
        <v>2387</v>
      </c>
      <c r="K379" s="1012" t="s">
        <v>726</v>
      </c>
      <c r="L379" s="1086"/>
      <c r="M379" s="501" t="s">
        <v>841</v>
      </c>
      <c r="N379" s="677"/>
      <c r="O379" s="666"/>
      <c r="P379" s="666"/>
      <c r="Q379" s="1000" t="s">
        <v>799</v>
      </c>
      <c r="R379" s="1124" t="s">
        <v>2664</v>
      </c>
      <c r="S379" s="677" t="s">
        <v>2665</v>
      </c>
      <c r="T379" s="659" t="s">
        <v>801</v>
      </c>
      <c r="U379" s="678">
        <v>22162</v>
      </c>
      <c r="V379" s="659">
        <f ca="1">DATEDIF('41.8월마스터취합파일(8개지역)'!$U379,TODAY(),"Y")</f>
        <v>65</v>
      </c>
      <c r="W379" s="659" t="s">
        <v>2633</v>
      </c>
      <c r="X379" s="1075" t="s">
        <v>733</v>
      </c>
      <c r="Y379" s="659" t="s">
        <v>734</v>
      </c>
      <c r="Z379" s="659" t="s">
        <v>744</v>
      </c>
      <c r="AA379" s="659" t="s">
        <v>744</v>
      </c>
      <c r="AB379" s="659" t="s">
        <v>2047</v>
      </c>
      <c r="AC379" s="659"/>
      <c r="AD379" s="659"/>
      <c r="AE379" s="659" t="s">
        <v>891</v>
      </c>
      <c r="AF379" s="992"/>
      <c r="AG379" s="992" t="s">
        <v>688</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1125"/>
      <c r="C380" s="659">
        <v>365</v>
      </c>
      <c r="D380" s="659" t="s">
        <v>2666</v>
      </c>
      <c r="E380" s="659">
        <f t="shared" si="5"/>
        <v>347</v>
      </c>
      <c r="F380" s="659" t="s">
        <v>688</v>
      </c>
      <c r="G380" s="659" t="s">
        <v>2499</v>
      </c>
      <c r="H380" s="1008" t="s">
        <v>321</v>
      </c>
      <c r="I380" s="1009" t="s">
        <v>2387</v>
      </c>
      <c r="J380" s="1071" t="s">
        <v>2387</v>
      </c>
      <c r="K380" s="1012" t="s">
        <v>726</v>
      </c>
      <c r="L380" s="1086"/>
      <c r="M380" s="504" t="s">
        <v>841</v>
      </c>
      <c r="N380" s="677"/>
      <c r="O380" s="666"/>
      <c r="P380" s="666"/>
      <c r="Q380" s="1000" t="s">
        <v>799</v>
      </c>
      <c r="R380" s="504" t="s">
        <v>2667</v>
      </c>
      <c r="S380" s="677" t="s">
        <v>2668</v>
      </c>
      <c r="T380" s="659" t="s">
        <v>801</v>
      </c>
      <c r="U380" s="678">
        <v>23624</v>
      </c>
      <c r="V380" s="659">
        <f ca="1">DATEDIF('41.8월마스터취합파일(8개지역)'!$U380,TODAY(),"Y")</f>
        <v>61</v>
      </c>
      <c r="W380" s="659" t="s">
        <v>2669</v>
      </c>
      <c r="X380" s="659" t="s">
        <v>778</v>
      </c>
      <c r="Y380" s="659" t="s">
        <v>792</v>
      </c>
      <c r="Z380" s="659" t="s">
        <v>744</v>
      </c>
      <c r="AA380" s="659" t="s">
        <v>744</v>
      </c>
      <c r="AB380" s="659" t="s">
        <v>1983</v>
      </c>
      <c r="AC380" s="659"/>
      <c r="AD380" s="659"/>
      <c r="AE380" s="659" t="s">
        <v>891</v>
      </c>
      <c r="AF380" s="992"/>
      <c r="AG380" s="992" t="s">
        <v>688</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366</v>
      </c>
      <c r="D381" s="659" t="s">
        <v>2677</v>
      </c>
      <c r="E381" s="659">
        <f t="shared" si="5"/>
        <v>348</v>
      </c>
      <c r="F381" s="659" t="s">
        <v>2635</v>
      </c>
      <c r="G381" s="659" t="s">
        <v>2678</v>
      </c>
      <c r="H381" s="1008" t="s">
        <v>208</v>
      </c>
      <c r="I381" s="1082" t="s">
        <v>2677</v>
      </c>
      <c r="J381" s="1071" t="s">
        <v>2677</v>
      </c>
      <c r="K381" s="1012" t="s">
        <v>726</v>
      </c>
      <c r="L381" s="1012"/>
      <c r="M381" s="493" t="s">
        <v>727</v>
      </c>
      <c r="N381" s="677"/>
      <c r="O381" s="666" t="s">
        <v>192</v>
      </c>
      <c r="P381" s="529" t="s">
        <v>69</v>
      </c>
      <c r="Q381" s="1000" t="s">
        <v>799</v>
      </c>
      <c r="R381" s="493" t="s">
        <v>208</v>
      </c>
      <c r="S381" s="677" t="s">
        <v>2679</v>
      </c>
      <c r="T381" s="659" t="s">
        <v>801</v>
      </c>
      <c r="U381" s="678">
        <v>28590</v>
      </c>
      <c r="V381" s="659">
        <f ca="1">DATEDIF('41.8월마스터취합파일(8개지역)'!$U381,TODAY(),"Y")</f>
        <v>47</v>
      </c>
      <c r="W381" s="659">
        <v>77471781323</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193"/>
      <c r="B382" s="725"/>
      <c r="C382" s="659">
        <v>367</v>
      </c>
      <c r="D382" s="659" t="s">
        <v>2681</v>
      </c>
      <c r="E382" s="659">
        <f t="shared" ref="E382:E385" si="6">SUBTOTAL(103,$Q$15:Q382)</f>
        <v>349</v>
      </c>
      <c r="F382" s="1001" t="s">
        <v>2635</v>
      </c>
      <c r="G382" s="659" t="s">
        <v>2678</v>
      </c>
      <c r="H382" s="1008" t="s">
        <v>208</v>
      </c>
      <c r="I382" s="1082" t="s">
        <v>2677</v>
      </c>
      <c r="J382" s="1071" t="s">
        <v>2677</v>
      </c>
      <c r="K382" s="1012" t="s">
        <v>726</v>
      </c>
      <c r="L382" s="673"/>
      <c r="M382" s="501" t="s">
        <v>727</v>
      </c>
      <c r="N382" s="674"/>
      <c r="O382" s="659" t="s">
        <v>519</v>
      </c>
      <c r="P382" s="679"/>
      <c r="Q382" s="676" t="s">
        <v>766</v>
      </c>
      <c r="R382" s="534" t="s">
        <v>2682</v>
      </c>
      <c r="S382" s="677" t="s">
        <v>2683</v>
      </c>
      <c r="T382" s="659" t="s">
        <v>801</v>
      </c>
      <c r="U382" s="678">
        <v>36654</v>
      </c>
      <c r="V382" s="659">
        <f ca="1">DATEDIF('41.8월마스터취합파일(8개지역)'!$U382,TODAY(),"Y")</f>
        <v>25</v>
      </c>
      <c r="W382" s="659" t="s">
        <v>2684</v>
      </c>
      <c r="X382" s="659" t="s">
        <v>778</v>
      </c>
      <c r="Y382" s="659" t="s">
        <v>784</v>
      </c>
      <c r="Z382" s="659" t="s">
        <v>274</v>
      </c>
      <c r="AA382" s="659" t="s">
        <v>274</v>
      </c>
      <c r="AB382" s="659" t="s">
        <v>2685</v>
      </c>
      <c r="AC382" s="679"/>
      <c r="AD382" s="659" t="s">
        <v>2686</v>
      </c>
      <c r="AE382" s="659" t="s">
        <v>891</v>
      </c>
      <c r="AF382" s="659" t="s">
        <v>1605</v>
      </c>
      <c r="AG382" s="995" t="s">
        <v>688</v>
      </c>
      <c r="AH382" s="193"/>
      <c r="AI382" s="193"/>
      <c r="AJ382" s="193"/>
      <c r="AK382" s="193"/>
      <c r="AL382" s="193"/>
      <c r="AM382" s="193"/>
      <c r="AN382" s="193"/>
      <c r="AO382" s="193"/>
      <c r="AP382" s="193"/>
      <c r="AQ382" s="193"/>
      <c r="AR382" s="193"/>
      <c r="AS382" s="193"/>
      <c r="AT382" s="193"/>
      <c r="AU382" s="193"/>
      <c r="AV382" s="193"/>
      <c r="AW382" s="193"/>
      <c r="AX382" s="193"/>
      <c r="AY382" s="193"/>
    </row>
    <row r="383" spans="1:51" ht="15.75" customHeight="1">
      <c r="A383" s="193"/>
      <c r="B383" s="725"/>
      <c r="C383" s="659">
        <v>368</v>
      </c>
      <c r="D383" s="671" t="s">
        <v>2687</v>
      </c>
      <c r="E383" s="671">
        <f t="shared" si="6"/>
        <v>350</v>
      </c>
      <c r="F383" s="671" t="s">
        <v>2635</v>
      </c>
      <c r="G383" s="659" t="s">
        <v>2678</v>
      </c>
      <c r="H383" s="1008" t="s">
        <v>208</v>
      </c>
      <c r="I383" s="1082" t="s">
        <v>2677</v>
      </c>
      <c r="J383" s="1071" t="s">
        <v>2677</v>
      </c>
      <c r="K383" s="1012" t="s">
        <v>726</v>
      </c>
      <c r="L383" s="690"/>
      <c r="M383" s="501" t="s">
        <v>727</v>
      </c>
      <c r="N383" s="691"/>
      <c r="O383" s="692"/>
      <c r="P383" s="692"/>
      <c r="Q383" s="693" t="s">
        <v>799</v>
      </c>
      <c r="R383" s="709" t="s">
        <v>2688</v>
      </c>
      <c r="S383" s="694" t="s">
        <v>2689</v>
      </c>
      <c r="T383" s="671" t="s">
        <v>801</v>
      </c>
      <c r="U383" s="695">
        <v>32251</v>
      </c>
      <c r="V383" s="671">
        <f ca="1">DATEDIF('41.8월마스터취합파일(8개지역)'!$U383,TODAY(),"Y")</f>
        <v>37</v>
      </c>
      <c r="W383" s="671" t="s">
        <v>2690</v>
      </c>
      <c r="X383" s="671" t="s">
        <v>778</v>
      </c>
      <c r="Y383" s="671" t="s">
        <v>792</v>
      </c>
      <c r="Z383" s="671" t="s">
        <v>274</v>
      </c>
      <c r="AA383" s="671" t="s">
        <v>1545</v>
      </c>
      <c r="AB383" s="671" t="s">
        <v>2691</v>
      </c>
      <c r="AC383" s="696" t="s">
        <v>786</v>
      </c>
      <c r="AD383" s="671" t="s">
        <v>1224</v>
      </c>
      <c r="AE383" s="671" t="s">
        <v>891</v>
      </c>
      <c r="AF383" s="659" t="s">
        <v>1605</v>
      </c>
      <c r="AG383" s="995" t="s">
        <v>688</v>
      </c>
      <c r="AH383" s="193"/>
      <c r="AI383" s="193"/>
      <c r="AJ383" s="193"/>
      <c r="AK383" s="193"/>
      <c r="AL383" s="193"/>
      <c r="AM383" s="193"/>
      <c r="AN383" s="193"/>
      <c r="AO383" s="193"/>
      <c r="AP383" s="193"/>
      <c r="AQ383" s="193"/>
      <c r="AR383" s="193"/>
      <c r="AS383" s="193"/>
      <c r="AT383" s="193"/>
      <c r="AU383" s="193"/>
      <c r="AV383" s="193"/>
      <c r="AW383" s="193"/>
      <c r="AX383" s="193"/>
      <c r="AY383" s="193"/>
    </row>
    <row r="384" spans="1:51" ht="15.75" customHeight="1">
      <c r="A384" s="193"/>
      <c r="B384" s="725"/>
      <c r="C384" s="659">
        <v>369</v>
      </c>
      <c r="D384" s="671" t="s">
        <v>2692</v>
      </c>
      <c r="E384" s="671">
        <f t="shared" si="6"/>
        <v>351</v>
      </c>
      <c r="F384" s="671" t="s">
        <v>2635</v>
      </c>
      <c r="G384" s="659" t="s">
        <v>2678</v>
      </c>
      <c r="H384" s="1008" t="s">
        <v>208</v>
      </c>
      <c r="I384" s="1082" t="s">
        <v>2677</v>
      </c>
      <c r="J384" s="1071" t="s">
        <v>2677</v>
      </c>
      <c r="K384" s="1012" t="s">
        <v>726</v>
      </c>
      <c r="L384" s="690"/>
      <c r="M384" s="501" t="s">
        <v>727</v>
      </c>
      <c r="N384" s="691"/>
      <c r="O384" s="692"/>
      <c r="P384" s="692"/>
      <c r="Q384" s="693" t="s">
        <v>766</v>
      </c>
      <c r="R384" s="727" t="s">
        <v>2693</v>
      </c>
      <c r="S384" s="694" t="s">
        <v>2694</v>
      </c>
      <c r="T384" s="671" t="s">
        <v>801</v>
      </c>
      <c r="U384" s="695">
        <v>37018</v>
      </c>
      <c r="V384" s="671">
        <f ca="1">DATEDIF('41.8월마스터취합파일(8개지역)'!$U384,TODAY(),"Y")</f>
        <v>24</v>
      </c>
      <c r="W384" s="671" t="s">
        <v>2695</v>
      </c>
      <c r="X384" s="671" t="s">
        <v>778</v>
      </c>
      <c r="Y384" s="671" t="s">
        <v>792</v>
      </c>
      <c r="Z384" s="671" t="s">
        <v>274</v>
      </c>
      <c r="AA384" s="671" t="s">
        <v>274</v>
      </c>
      <c r="AB384" s="671" t="s">
        <v>2696</v>
      </c>
      <c r="AC384" s="696" t="s">
        <v>786</v>
      </c>
      <c r="AD384" s="671" t="s">
        <v>1817</v>
      </c>
      <c r="AE384" s="671" t="s">
        <v>891</v>
      </c>
      <c r="AF384" s="659" t="s">
        <v>1605</v>
      </c>
      <c r="AG384" s="995" t="s">
        <v>688</v>
      </c>
      <c r="AH384" s="193"/>
      <c r="AI384" s="193"/>
      <c r="AJ384" s="193"/>
      <c r="AK384" s="193"/>
      <c r="AL384" s="193"/>
      <c r="AM384" s="193"/>
      <c r="AN384" s="193"/>
      <c r="AO384" s="193"/>
      <c r="AP384" s="193"/>
      <c r="AQ384" s="193"/>
      <c r="AR384" s="193"/>
      <c r="AS384" s="193"/>
      <c r="AT384" s="193"/>
      <c r="AU384" s="193"/>
      <c r="AV384" s="193"/>
      <c r="AW384" s="193"/>
      <c r="AX384" s="193"/>
      <c r="AY384" s="193"/>
    </row>
    <row r="385" spans="1:51" ht="15.75" customHeight="1">
      <c r="A385" s="193"/>
      <c r="B385" s="725"/>
      <c r="C385" s="659">
        <v>370</v>
      </c>
      <c r="D385" s="671" t="s">
        <v>2697</v>
      </c>
      <c r="E385" s="671">
        <f t="shared" si="6"/>
        <v>352</v>
      </c>
      <c r="F385" s="671" t="s">
        <v>2635</v>
      </c>
      <c r="G385" s="659" t="s">
        <v>2678</v>
      </c>
      <c r="H385" s="1008" t="s">
        <v>208</v>
      </c>
      <c r="I385" s="1082" t="s">
        <v>2677</v>
      </c>
      <c r="J385" s="1071" t="s">
        <v>2677</v>
      </c>
      <c r="K385" s="1012" t="s">
        <v>726</v>
      </c>
      <c r="L385" s="690"/>
      <c r="M385" s="501" t="s">
        <v>727</v>
      </c>
      <c r="N385" s="691"/>
      <c r="O385" s="692"/>
      <c r="P385" s="692"/>
      <c r="Q385" s="693" t="s">
        <v>766</v>
      </c>
      <c r="R385" s="637" t="s">
        <v>2698</v>
      </c>
      <c r="S385" s="694" t="s">
        <v>2699</v>
      </c>
      <c r="T385" s="671" t="s">
        <v>801</v>
      </c>
      <c r="U385" s="695">
        <v>34632</v>
      </c>
      <c r="V385" s="671">
        <f ca="1">DATEDIF('41.8월마스터취합파일(8개지역)'!$U385,TODAY(),"Y")</f>
        <v>31</v>
      </c>
      <c r="W385" s="671" t="s">
        <v>2700</v>
      </c>
      <c r="X385" s="671" t="s">
        <v>778</v>
      </c>
      <c r="Y385" s="671" t="s">
        <v>792</v>
      </c>
      <c r="Z385" s="671" t="s">
        <v>274</v>
      </c>
      <c r="AA385" s="671" t="s">
        <v>274</v>
      </c>
      <c r="AB385" s="671" t="s">
        <v>2648</v>
      </c>
      <c r="AC385" s="696" t="s">
        <v>786</v>
      </c>
      <c r="AD385" s="671" t="s">
        <v>2701</v>
      </c>
      <c r="AE385" s="671" t="s">
        <v>891</v>
      </c>
      <c r="AF385" s="659" t="s">
        <v>1605</v>
      </c>
      <c r="AG385" s="995" t="s">
        <v>688</v>
      </c>
      <c r="AH385" s="193"/>
      <c r="AI385" s="193"/>
      <c r="AJ385" s="193"/>
      <c r="AK385" s="193"/>
      <c r="AL385" s="193"/>
      <c r="AM385" s="193"/>
      <c r="AN385" s="193"/>
      <c r="AO385" s="193"/>
      <c r="AP385" s="193"/>
      <c r="AQ385" s="193"/>
      <c r="AR385" s="193"/>
      <c r="AS385" s="193"/>
      <c r="AT385" s="193"/>
      <c r="AU385" s="193"/>
      <c r="AV385" s="193"/>
      <c r="AW385" s="193"/>
      <c r="AX385" s="193"/>
      <c r="AY385" s="193"/>
    </row>
    <row r="386" spans="1:51" ht="15.75" customHeight="1">
      <c r="A386" s="457"/>
      <c r="B386" s="456"/>
      <c r="C386" s="659">
        <v>371</v>
      </c>
      <c r="D386" s="659" t="s">
        <v>2702</v>
      </c>
      <c r="E386" s="659">
        <f t="shared" ref="E386:E396" si="7">SUBTOTAL(103,$Q$15:Q386)</f>
        <v>353</v>
      </c>
      <c r="F386" s="659" t="s">
        <v>2635</v>
      </c>
      <c r="G386" s="659" t="s">
        <v>2678</v>
      </c>
      <c r="H386" s="1008" t="s">
        <v>208</v>
      </c>
      <c r="I386" s="1082" t="s">
        <v>2677</v>
      </c>
      <c r="J386" s="1071" t="s">
        <v>2702</v>
      </c>
      <c r="K386" s="1077" t="s">
        <v>2703</v>
      </c>
      <c r="L386" s="1072"/>
      <c r="M386" s="493" t="s">
        <v>765</v>
      </c>
      <c r="N386" s="677"/>
      <c r="O386" s="666" t="s">
        <v>69</v>
      </c>
      <c r="P386" s="666"/>
      <c r="Q386" s="1000" t="s">
        <v>799</v>
      </c>
      <c r="R386" s="493" t="s">
        <v>209</v>
      </c>
      <c r="S386" s="677" t="s">
        <v>2704</v>
      </c>
      <c r="T386" s="659" t="s">
        <v>801</v>
      </c>
      <c r="U386" s="678">
        <v>23643</v>
      </c>
      <c r="V386" s="659">
        <f ca="1">DATEDIF('41.8월마스터취합파일(8개지역)'!$U386,TODAY(),"Y")</f>
        <v>61</v>
      </c>
      <c r="W386" s="659" t="s">
        <v>2705</v>
      </c>
      <c r="X386" s="659" t="s">
        <v>733</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372</v>
      </c>
      <c r="D387" s="659" t="s">
        <v>2703</v>
      </c>
      <c r="E387" s="659">
        <f t="shared" si="7"/>
        <v>354</v>
      </c>
      <c r="F387" s="659" t="s">
        <v>2635</v>
      </c>
      <c r="G387" s="659" t="s">
        <v>2678</v>
      </c>
      <c r="H387" s="1008" t="s">
        <v>208</v>
      </c>
      <c r="I387" s="1082" t="s">
        <v>2677</v>
      </c>
      <c r="J387" s="1071" t="s">
        <v>2702</v>
      </c>
      <c r="K387" s="1077" t="s">
        <v>2703</v>
      </c>
      <c r="L387" s="1072"/>
      <c r="M387" s="501" t="s">
        <v>765</v>
      </c>
      <c r="N387" s="677"/>
      <c r="O387" s="666" t="s">
        <v>84</v>
      </c>
      <c r="P387" s="666"/>
      <c r="Q387" s="1000" t="s">
        <v>850</v>
      </c>
      <c r="R387" s="501" t="s">
        <v>2706</v>
      </c>
      <c r="S387" s="677" t="s">
        <v>2707</v>
      </c>
      <c r="T387" s="659" t="s">
        <v>801</v>
      </c>
      <c r="U387" s="678">
        <v>18216</v>
      </c>
      <c r="V387" s="659">
        <f ca="1">DATEDIF('41.8월마스터취합파일(8개지역)'!$U387,TODAY(),"Y")</f>
        <v>76</v>
      </c>
      <c r="W387" s="659" t="s">
        <v>2708</v>
      </c>
      <c r="X387" s="659" t="s">
        <v>733</v>
      </c>
      <c r="Y387" s="659" t="s">
        <v>734</v>
      </c>
      <c r="Z387" s="659" t="s">
        <v>740</v>
      </c>
      <c r="AA387" s="659" t="s">
        <v>274</v>
      </c>
      <c r="AB387" s="659" t="s">
        <v>793</v>
      </c>
      <c r="AC387" s="659"/>
      <c r="AD387" s="659"/>
      <c r="AE387" s="659"/>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373</v>
      </c>
      <c r="D388" s="659" t="s">
        <v>2709</v>
      </c>
      <c r="E388" s="659">
        <f t="shared" si="7"/>
        <v>355</v>
      </c>
      <c r="F388" s="659" t="s">
        <v>2635</v>
      </c>
      <c r="G388" s="659" t="s">
        <v>2678</v>
      </c>
      <c r="H388" s="1008" t="s">
        <v>208</v>
      </c>
      <c r="I388" s="1082" t="s">
        <v>2677</v>
      </c>
      <c r="J388" s="1071" t="s">
        <v>2702</v>
      </c>
      <c r="K388" s="1077" t="s">
        <v>2703</v>
      </c>
      <c r="L388" s="1072"/>
      <c r="M388" s="501" t="s">
        <v>765</v>
      </c>
      <c r="N388" s="677"/>
      <c r="O388" s="666"/>
      <c r="P388" s="666"/>
      <c r="Q388" s="1000" t="s">
        <v>850</v>
      </c>
      <c r="R388" s="501" t="s">
        <v>259</v>
      </c>
      <c r="S388" s="677" t="s">
        <v>2710</v>
      </c>
      <c r="T388" s="659" t="s">
        <v>801</v>
      </c>
      <c r="U388" s="678">
        <v>18323</v>
      </c>
      <c r="V388" s="659">
        <f ca="1">DATEDIF('41.8월마스터취합파일(8개지역)'!$U388,TODAY(),"Y")</f>
        <v>75</v>
      </c>
      <c r="W388" s="659" t="s">
        <v>2711</v>
      </c>
      <c r="X388" s="659" t="s">
        <v>733</v>
      </c>
      <c r="Y388" s="659" t="s">
        <v>734</v>
      </c>
      <c r="Z388" s="659" t="s">
        <v>274</v>
      </c>
      <c r="AA388" s="659" t="s">
        <v>274</v>
      </c>
      <c r="AB388" s="659" t="s">
        <v>2680</v>
      </c>
      <c r="AC388" s="659"/>
      <c r="AD388" s="659"/>
      <c r="AE388" s="659"/>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374</v>
      </c>
      <c r="D389" s="659" t="s">
        <v>2712</v>
      </c>
      <c r="E389" s="659">
        <f t="shared" si="7"/>
        <v>356</v>
      </c>
      <c r="F389" s="659" t="s">
        <v>2635</v>
      </c>
      <c r="G389" s="659" t="s">
        <v>2678</v>
      </c>
      <c r="H389" s="1008" t="s">
        <v>208</v>
      </c>
      <c r="I389" s="1082" t="s">
        <v>2677</v>
      </c>
      <c r="J389" s="1071" t="s">
        <v>2702</v>
      </c>
      <c r="K389" s="1077" t="s">
        <v>2703</v>
      </c>
      <c r="L389" s="1012"/>
      <c r="M389" s="501" t="s">
        <v>765</v>
      </c>
      <c r="N389" s="677"/>
      <c r="O389" s="666"/>
      <c r="P389" s="666"/>
      <c r="Q389" s="1000" t="s">
        <v>850</v>
      </c>
      <c r="R389" s="501" t="s">
        <v>284</v>
      </c>
      <c r="S389" s="677" t="s">
        <v>2713</v>
      </c>
      <c r="T389" s="659" t="s">
        <v>801</v>
      </c>
      <c r="U389" s="678">
        <v>18840</v>
      </c>
      <c r="V389" s="659">
        <f ca="1">DATEDIF('41.8월마스터취합파일(8개지역)'!$U389,TODAY(),"Y")</f>
        <v>74</v>
      </c>
      <c r="W389" s="659" t="s">
        <v>2714</v>
      </c>
      <c r="X389" s="659" t="s">
        <v>733</v>
      </c>
      <c r="Y389" s="659" t="s">
        <v>734</v>
      </c>
      <c r="Z389" s="659" t="s">
        <v>274</v>
      </c>
      <c r="AA389" s="659" t="s">
        <v>274</v>
      </c>
      <c r="AB389" s="659" t="s">
        <v>2680</v>
      </c>
      <c r="AC389" s="659"/>
      <c r="AD389" s="659"/>
      <c r="AE389" s="659"/>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375</v>
      </c>
      <c r="D390" s="659" t="s">
        <v>2715</v>
      </c>
      <c r="E390" s="659">
        <f t="shared" si="7"/>
        <v>357</v>
      </c>
      <c r="F390" s="659" t="s">
        <v>2635</v>
      </c>
      <c r="G390" s="659" t="s">
        <v>2678</v>
      </c>
      <c r="H390" s="1008" t="s">
        <v>208</v>
      </c>
      <c r="I390" s="1082" t="s">
        <v>2677</v>
      </c>
      <c r="J390" s="1071" t="s">
        <v>2702</v>
      </c>
      <c r="K390" s="1077" t="s">
        <v>2703</v>
      </c>
      <c r="L390" s="1012"/>
      <c r="M390" s="501" t="s">
        <v>765</v>
      </c>
      <c r="N390" s="677"/>
      <c r="O390" s="666" t="s">
        <v>197</v>
      </c>
      <c r="P390" s="666"/>
      <c r="Q390" s="1000" t="s">
        <v>799</v>
      </c>
      <c r="R390" s="501" t="s">
        <v>304</v>
      </c>
      <c r="S390" s="677" t="s">
        <v>2716</v>
      </c>
      <c r="T390" s="659" t="s">
        <v>801</v>
      </c>
      <c r="U390" s="678">
        <v>25024</v>
      </c>
      <c r="V390" s="659">
        <f ca="1">DATEDIF('41.8월마스터취합파일(8개지역)'!$U390,TODAY(),"Y")</f>
        <v>57</v>
      </c>
      <c r="W390" s="659" t="s">
        <v>2717</v>
      </c>
      <c r="X390" s="1075" t="s">
        <v>733</v>
      </c>
      <c r="Y390" s="659" t="s">
        <v>734</v>
      </c>
      <c r="Z390" s="659" t="s">
        <v>274</v>
      </c>
      <c r="AA390" s="659" t="s">
        <v>274</v>
      </c>
      <c r="AB390" s="659" t="s">
        <v>793</v>
      </c>
      <c r="AC390" s="659"/>
      <c r="AD390" s="659"/>
      <c r="AE390" s="659"/>
      <c r="AF390" s="992" t="s">
        <v>1605</v>
      </c>
      <c r="AG390" s="992" t="s">
        <v>682</v>
      </c>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376</v>
      </c>
      <c r="D391" s="659" t="s">
        <v>2467</v>
      </c>
      <c r="E391" s="659">
        <f t="shared" si="7"/>
        <v>358</v>
      </c>
      <c r="F391" s="659" t="s">
        <v>2635</v>
      </c>
      <c r="G391" s="659" t="s">
        <v>2678</v>
      </c>
      <c r="H391" s="1008" t="s">
        <v>208</v>
      </c>
      <c r="I391" s="1082" t="s">
        <v>2677</v>
      </c>
      <c r="J391" s="1071" t="s">
        <v>2702</v>
      </c>
      <c r="K391" s="1077" t="s">
        <v>2703</v>
      </c>
      <c r="L391" s="1012"/>
      <c r="M391" s="501" t="s">
        <v>765</v>
      </c>
      <c r="N391" s="677"/>
      <c r="O391" s="666"/>
      <c r="P391" s="666"/>
      <c r="Q391" s="1000" t="s">
        <v>799</v>
      </c>
      <c r="R391" s="501" t="s">
        <v>2468</v>
      </c>
      <c r="S391" s="677" t="s">
        <v>2469</v>
      </c>
      <c r="T391" s="659" t="s">
        <v>801</v>
      </c>
      <c r="U391" s="678">
        <v>20280</v>
      </c>
      <c r="V391" s="659">
        <f ca="1">DATEDIF('41.8월마스터취합파일(8개지역)'!$U391,TODAY(),"Y")</f>
        <v>70</v>
      </c>
      <c r="W391" s="659" t="s">
        <v>2470</v>
      </c>
      <c r="X391" s="659" t="s">
        <v>733</v>
      </c>
      <c r="Y391" s="659" t="s">
        <v>734</v>
      </c>
      <c r="Z391" s="659" t="s">
        <v>274</v>
      </c>
      <c r="AA391" s="659" t="s">
        <v>274</v>
      </c>
      <c r="AB391" s="659" t="s">
        <v>793</v>
      </c>
      <c r="AC391" s="659"/>
      <c r="AD391" s="659"/>
      <c r="AE391" s="659"/>
      <c r="AF391" s="992" t="s">
        <v>1605</v>
      </c>
      <c r="AG391" s="992" t="s">
        <v>682</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377</v>
      </c>
      <c r="D392" s="659" t="s">
        <v>2718</v>
      </c>
      <c r="E392" s="659">
        <f t="shared" si="7"/>
        <v>359</v>
      </c>
      <c r="F392" s="659" t="s">
        <v>2635</v>
      </c>
      <c r="G392" s="659" t="s">
        <v>2678</v>
      </c>
      <c r="H392" s="1008" t="s">
        <v>208</v>
      </c>
      <c r="I392" s="1082" t="s">
        <v>2677</v>
      </c>
      <c r="J392" s="1071" t="s">
        <v>2702</v>
      </c>
      <c r="K392" s="1077" t="s">
        <v>2703</v>
      </c>
      <c r="L392" s="1012"/>
      <c r="M392" s="504" t="s">
        <v>765</v>
      </c>
      <c r="N392" s="677"/>
      <c r="O392" s="666"/>
      <c r="P392" s="666"/>
      <c r="Q392" s="1000" t="s">
        <v>799</v>
      </c>
      <c r="R392" s="504" t="s">
        <v>2719</v>
      </c>
      <c r="S392" s="677" t="s">
        <v>2720</v>
      </c>
      <c r="T392" s="659" t="s">
        <v>801</v>
      </c>
      <c r="U392" s="678">
        <v>29360</v>
      </c>
      <c r="V392" s="659">
        <f ca="1">DATEDIF('41.8월마스터취합파일(8개지역)'!$U392,TODAY(),"Y")</f>
        <v>45</v>
      </c>
      <c r="W392" s="659" t="s">
        <v>2721</v>
      </c>
      <c r="X392" s="659" t="s">
        <v>778</v>
      </c>
      <c r="Y392" s="659" t="s">
        <v>792</v>
      </c>
      <c r="Z392" s="659" t="s">
        <v>274</v>
      </c>
      <c r="AA392" s="659" t="s">
        <v>274</v>
      </c>
      <c r="AB392" s="659" t="s">
        <v>793</v>
      </c>
      <c r="AC392" s="659" t="s">
        <v>786</v>
      </c>
      <c r="AD392" s="659" t="s">
        <v>787</v>
      </c>
      <c r="AE392" s="659"/>
      <c r="AF392" s="992" t="s">
        <v>1605</v>
      </c>
      <c r="AG392" s="992" t="s">
        <v>682</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378</v>
      </c>
      <c r="D393" s="659" t="s">
        <v>2722</v>
      </c>
      <c r="E393" s="659">
        <f t="shared" si="7"/>
        <v>360</v>
      </c>
      <c r="F393" s="659" t="s">
        <v>2635</v>
      </c>
      <c r="G393" s="659" t="s">
        <v>2678</v>
      </c>
      <c r="H393" s="1008" t="s">
        <v>208</v>
      </c>
      <c r="I393" s="1082" t="s">
        <v>2677</v>
      </c>
      <c r="J393" s="1071" t="s">
        <v>2722</v>
      </c>
      <c r="K393" s="1012" t="s">
        <v>726</v>
      </c>
      <c r="L393" s="1072"/>
      <c r="M393" s="493" t="s">
        <v>841</v>
      </c>
      <c r="N393" s="677"/>
      <c r="O393" s="666" t="s">
        <v>197</v>
      </c>
      <c r="P393" s="666"/>
      <c r="Q393" s="1000" t="s">
        <v>766</v>
      </c>
      <c r="R393" s="493" t="s">
        <v>2723</v>
      </c>
      <c r="S393" s="677" t="s">
        <v>2724</v>
      </c>
      <c r="T393" s="659" t="s">
        <v>731</v>
      </c>
      <c r="U393" s="678">
        <v>37183</v>
      </c>
      <c r="V393" s="659">
        <f ca="1">DATEDIF('41.8월마스터취합파일(8개지역)'!$U393,TODAY(),"Y")</f>
        <v>24</v>
      </c>
      <c r="W393" s="659" t="s">
        <v>2725</v>
      </c>
      <c r="X393" s="659" t="s">
        <v>769</v>
      </c>
      <c r="Y393" s="659" t="s">
        <v>734</v>
      </c>
      <c r="Z393" s="659" t="s">
        <v>274</v>
      </c>
      <c r="AA393" s="659" t="s">
        <v>274</v>
      </c>
      <c r="AB393" s="659" t="s">
        <v>2680</v>
      </c>
      <c r="AC393" s="659"/>
      <c r="AD393" s="659"/>
      <c r="AE393" s="659"/>
      <c r="AF393" s="992" t="s">
        <v>1605</v>
      </c>
      <c r="AG393" s="992" t="s">
        <v>682</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379</v>
      </c>
      <c r="D394" s="659" t="s">
        <v>1333</v>
      </c>
      <c r="E394" s="659">
        <f t="shared" si="7"/>
        <v>361</v>
      </c>
      <c r="F394" s="659" t="s">
        <v>2635</v>
      </c>
      <c r="G394" s="659" t="s">
        <v>2678</v>
      </c>
      <c r="H394" s="1008" t="s">
        <v>208</v>
      </c>
      <c r="I394" s="1082" t="s">
        <v>2677</v>
      </c>
      <c r="J394" s="1071" t="s">
        <v>2722</v>
      </c>
      <c r="K394" s="1072" t="s">
        <v>726</v>
      </c>
      <c r="L394" s="1012"/>
      <c r="M394" s="501" t="s">
        <v>841</v>
      </c>
      <c r="N394" s="677"/>
      <c r="O394" s="666" t="s">
        <v>197</v>
      </c>
      <c r="P394" s="666"/>
      <c r="Q394" s="1000" t="s">
        <v>766</v>
      </c>
      <c r="R394" s="501" t="s">
        <v>2726</v>
      </c>
      <c r="S394" s="677" t="s">
        <v>2727</v>
      </c>
      <c r="T394" s="659" t="s">
        <v>731</v>
      </c>
      <c r="U394" s="678">
        <v>38152</v>
      </c>
      <c r="V394" s="659">
        <f ca="1">DATEDIF('41.8월마스터취합파일(8개지역)'!$U394,TODAY(),"Y")</f>
        <v>21</v>
      </c>
      <c r="W394" s="659" t="s">
        <v>2728</v>
      </c>
      <c r="X394" s="1084" t="s">
        <v>769</v>
      </c>
      <c r="Y394" s="1075" t="s">
        <v>734</v>
      </c>
      <c r="Z394" s="659" t="s">
        <v>676</v>
      </c>
      <c r="AA394" s="659" t="s">
        <v>274</v>
      </c>
      <c r="AB394" s="659" t="s">
        <v>2648</v>
      </c>
      <c r="AC394" s="659"/>
      <c r="AD394" s="659"/>
      <c r="AE394" s="659" t="s">
        <v>771</v>
      </c>
      <c r="AF394" s="992" t="s">
        <v>1605</v>
      </c>
      <c r="AG394" s="992" t="s">
        <v>682</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380</v>
      </c>
      <c r="D395" s="659" t="s">
        <v>2729</v>
      </c>
      <c r="E395" s="659">
        <f t="shared" si="7"/>
        <v>362</v>
      </c>
      <c r="F395" s="659" t="s">
        <v>2635</v>
      </c>
      <c r="G395" s="659" t="s">
        <v>2678</v>
      </c>
      <c r="H395" s="1008" t="s">
        <v>208</v>
      </c>
      <c r="I395" s="1082" t="s">
        <v>2677</v>
      </c>
      <c r="J395" s="1071" t="s">
        <v>2722</v>
      </c>
      <c r="K395" s="1012" t="s">
        <v>726</v>
      </c>
      <c r="L395" s="1072"/>
      <c r="M395" s="501" t="s">
        <v>841</v>
      </c>
      <c r="N395" s="677"/>
      <c r="O395" s="666"/>
      <c r="P395" s="666"/>
      <c r="Q395" s="1000" t="s">
        <v>766</v>
      </c>
      <c r="R395" s="501" t="s">
        <v>2730</v>
      </c>
      <c r="S395" s="677" t="s">
        <v>2731</v>
      </c>
      <c r="T395" s="659" t="s">
        <v>731</v>
      </c>
      <c r="U395" s="678">
        <v>36511</v>
      </c>
      <c r="V395" s="659">
        <f ca="1">DATEDIF('41.8월마스터취합파일(8개지역)'!$U395,TODAY(),"Y")</f>
        <v>26</v>
      </c>
      <c r="W395" s="659" t="s">
        <v>2732</v>
      </c>
      <c r="X395" s="1084" t="s">
        <v>769</v>
      </c>
      <c r="Y395" s="1075" t="s">
        <v>734</v>
      </c>
      <c r="Z395" s="659" t="s">
        <v>274</v>
      </c>
      <c r="AA395" s="659" t="s">
        <v>274</v>
      </c>
      <c r="AB395" s="659" t="s">
        <v>2733</v>
      </c>
      <c r="AC395" s="659"/>
      <c r="AD395" s="659"/>
      <c r="AE395" s="659" t="s">
        <v>1053</v>
      </c>
      <c r="AF395" s="992" t="s">
        <v>1605</v>
      </c>
      <c r="AG395" s="992" t="s">
        <v>682</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381</v>
      </c>
      <c r="D396" s="659" t="s">
        <v>2741</v>
      </c>
      <c r="E396" s="659">
        <f t="shared" si="7"/>
        <v>363</v>
      </c>
      <c r="F396" s="659" t="s">
        <v>2635</v>
      </c>
      <c r="G396" s="659" t="s">
        <v>2678</v>
      </c>
      <c r="H396" s="1008" t="s">
        <v>208</v>
      </c>
      <c r="I396" s="1082" t="s">
        <v>2677</v>
      </c>
      <c r="J396" s="1071" t="s">
        <v>2722</v>
      </c>
      <c r="K396" s="1012" t="s">
        <v>726</v>
      </c>
      <c r="L396" s="1072"/>
      <c r="M396" s="504" t="s">
        <v>841</v>
      </c>
      <c r="N396" s="677"/>
      <c r="O396" s="666"/>
      <c r="P396" s="666"/>
      <c r="Q396" s="1000" t="s">
        <v>766</v>
      </c>
      <c r="R396" s="504" t="s">
        <v>2742</v>
      </c>
      <c r="S396" s="677" t="s">
        <v>2743</v>
      </c>
      <c r="T396" s="659" t="s">
        <v>801</v>
      </c>
      <c r="U396" s="678">
        <v>37974</v>
      </c>
      <c r="V396" s="659">
        <f ca="1">DATEDIF('41.8월마스터취합파일(8개지역)'!$U396,TODAY(),"Y")</f>
        <v>22</v>
      </c>
      <c r="W396" s="659" t="s">
        <v>2744</v>
      </c>
      <c r="X396" s="659" t="s">
        <v>778</v>
      </c>
      <c r="Y396" s="659" t="s">
        <v>792</v>
      </c>
      <c r="Z396" s="659" t="s">
        <v>274</v>
      </c>
      <c r="AA396" s="659" t="s">
        <v>274</v>
      </c>
      <c r="AB396" s="659" t="s">
        <v>793</v>
      </c>
      <c r="AC396" s="659" t="s">
        <v>786</v>
      </c>
      <c r="AD396" s="659" t="s">
        <v>787</v>
      </c>
      <c r="AE396" s="659" t="s">
        <v>1053</v>
      </c>
      <c r="AF396" s="992" t="s">
        <v>1605</v>
      </c>
      <c r="AG396" s="992" t="s">
        <v>682</v>
      </c>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193"/>
      <c r="B397" s="193"/>
      <c r="C397" s="659">
        <v>382</v>
      </c>
      <c r="D397" s="659" t="s">
        <v>2800</v>
      </c>
      <c r="E397" s="659">
        <f>SUBTOTAL(103,$Q$15:Q397)</f>
        <v>364</v>
      </c>
      <c r="F397" s="1001" t="s">
        <v>2635</v>
      </c>
      <c r="G397" s="659" t="s">
        <v>2678</v>
      </c>
      <c r="H397" s="1008" t="s">
        <v>2801</v>
      </c>
      <c r="I397" s="1082" t="s">
        <v>2800</v>
      </c>
      <c r="J397" s="1071" t="s">
        <v>2800</v>
      </c>
      <c r="K397" s="1077" t="s">
        <v>2802</v>
      </c>
      <c r="L397" s="1072" t="s">
        <v>2803</v>
      </c>
      <c r="M397" s="501" t="s">
        <v>727</v>
      </c>
      <c r="N397" s="674"/>
      <c r="O397" s="659" t="s">
        <v>390</v>
      </c>
      <c r="P397" s="659" t="s">
        <v>69</v>
      </c>
      <c r="Q397" s="998" t="s">
        <v>799</v>
      </c>
      <c r="R397" s="501" t="s">
        <v>2801</v>
      </c>
      <c r="S397" s="677" t="s">
        <v>2804</v>
      </c>
      <c r="T397" s="659" t="s">
        <v>801</v>
      </c>
      <c r="U397" s="678">
        <v>27947</v>
      </c>
      <c r="V397" s="659">
        <f ca="1">DATEDIF('41.8월마스터취합파일(8개지역)'!$U397,TODAY(),"Y")</f>
        <v>49</v>
      </c>
      <c r="W397" s="659" t="s">
        <v>2393</v>
      </c>
      <c r="X397" s="659" t="s">
        <v>733</v>
      </c>
      <c r="Y397" s="659" t="s">
        <v>734</v>
      </c>
      <c r="Z397" s="659" t="s">
        <v>274</v>
      </c>
      <c r="AA397" s="659" t="s">
        <v>274</v>
      </c>
      <c r="AB397" s="659" t="s">
        <v>2680</v>
      </c>
      <c r="AC397" s="679"/>
      <c r="AD397" s="679"/>
      <c r="AE397" s="679"/>
      <c r="AF397" s="659" t="s">
        <v>1605</v>
      </c>
      <c r="AG397" s="1186" t="s">
        <v>682</v>
      </c>
      <c r="AH397" s="193"/>
      <c r="AI397" s="193"/>
      <c r="AJ397" s="193"/>
      <c r="AK397" s="193"/>
      <c r="AL397" s="193"/>
      <c r="AM397" s="193"/>
      <c r="AN397" s="193"/>
      <c r="AO397" s="193"/>
      <c r="AP397" s="193"/>
      <c r="AQ397" s="193"/>
      <c r="AR397" s="193"/>
      <c r="AS397" s="193"/>
      <c r="AT397" s="193"/>
      <c r="AU397" s="193"/>
      <c r="AV397" s="193"/>
      <c r="AW397" s="193"/>
      <c r="AX397" s="193"/>
      <c r="AY397" s="193"/>
    </row>
    <row r="398" spans="1:51" ht="15.75" customHeight="1">
      <c r="A398" s="457"/>
      <c r="B398" s="456"/>
      <c r="C398" s="659">
        <v>383</v>
      </c>
      <c r="D398" s="659" t="s">
        <v>2802</v>
      </c>
      <c r="E398" s="659">
        <f t="shared" ref="E398:E652" si="8">SUBTOTAL(103,$Q$15:Q398)</f>
        <v>365</v>
      </c>
      <c r="F398" s="659" t="s">
        <v>2635</v>
      </c>
      <c r="G398" s="659" t="s">
        <v>2805</v>
      </c>
      <c r="H398" s="1008" t="s">
        <v>2801</v>
      </c>
      <c r="I398" s="1082" t="s">
        <v>2800</v>
      </c>
      <c r="J398" s="1071" t="s">
        <v>2800</v>
      </c>
      <c r="K398" s="1077" t="s">
        <v>2802</v>
      </c>
      <c r="L398" s="1072" t="s">
        <v>2803</v>
      </c>
      <c r="M398" s="501" t="s">
        <v>727</v>
      </c>
      <c r="N398" s="677" t="s">
        <v>365</v>
      </c>
      <c r="O398" s="666" t="s">
        <v>519</v>
      </c>
      <c r="P398" s="666"/>
      <c r="Q398" s="1000" t="s">
        <v>799</v>
      </c>
      <c r="R398" s="501" t="s">
        <v>408</v>
      </c>
      <c r="S398" s="677" t="s">
        <v>2806</v>
      </c>
      <c r="T398" s="659" t="s">
        <v>801</v>
      </c>
      <c r="U398" s="678">
        <v>28886</v>
      </c>
      <c r="V398" s="659">
        <f ca="1">DATEDIF('41.8월마스터취합파일(8개지역)'!$U398,TODAY(),"Y")</f>
        <v>46</v>
      </c>
      <c r="W398" s="659" t="s">
        <v>2807</v>
      </c>
      <c r="X398" s="659" t="s">
        <v>778</v>
      </c>
      <c r="Y398" s="659" t="s">
        <v>792</v>
      </c>
      <c r="Z398" s="659" t="s">
        <v>274</v>
      </c>
      <c r="AA398" s="659" t="s">
        <v>274</v>
      </c>
      <c r="AB398" s="659" t="s">
        <v>2653</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384</v>
      </c>
      <c r="D399" s="659" t="s">
        <v>2803</v>
      </c>
      <c r="E399" s="659">
        <f t="shared" si="8"/>
        <v>366</v>
      </c>
      <c r="F399" s="659" t="s">
        <v>2635</v>
      </c>
      <c r="G399" s="659" t="s">
        <v>2805</v>
      </c>
      <c r="H399" s="1008" t="s">
        <v>2801</v>
      </c>
      <c r="I399" s="1082" t="s">
        <v>2800</v>
      </c>
      <c r="J399" s="1071" t="s">
        <v>2800</v>
      </c>
      <c r="K399" s="1077" t="s">
        <v>2802</v>
      </c>
      <c r="L399" s="1072" t="s">
        <v>2803</v>
      </c>
      <c r="M399" s="501" t="s">
        <v>727</v>
      </c>
      <c r="N399" s="677" t="s">
        <v>365</v>
      </c>
      <c r="O399" s="666" t="s">
        <v>519</v>
      </c>
      <c r="P399" s="666"/>
      <c r="Q399" s="1000" t="s">
        <v>799</v>
      </c>
      <c r="R399" s="501" t="s">
        <v>429</v>
      </c>
      <c r="S399" s="677" t="s">
        <v>2808</v>
      </c>
      <c r="T399" s="659" t="s">
        <v>801</v>
      </c>
      <c r="U399" s="678">
        <v>31368</v>
      </c>
      <c r="V399" s="659">
        <f ca="1">DATEDIF('41.8월마스터취합파일(8개지역)'!$U399,TODAY(),"Y")</f>
        <v>40</v>
      </c>
      <c r="W399" s="659" t="s">
        <v>2809</v>
      </c>
      <c r="X399" s="659" t="s">
        <v>778</v>
      </c>
      <c r="Y399" s="659" t="s">
        <v>792</v>
      </c>
      <c r="Z399" s="659" t="s">
        <v>274</v>
      </c>
      <c r="AA399" s="659" t="s">
        <v>274</v>
      </c>
      <c r="AB399" s="659" t="s">
        <v>2764</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385</v>
      </c>
      <c r="D400" s="659" t="s">
        <v>2810</v>
      </c>
      <c r="E400" s="659">
        <f t="shared" si="8"/>
        <v>367</v>
      </c>
      <c r="F400" s="659" t="s">
        <v>2635</v>
      </c>
      <c r="G400" s="659" t="s">
        <v>2805</v>
      </c>
      <c r="H400" s="1008" t="s">
        <v>2801</v>
      </c>
      <c r="I400" s="1082" t="s">
        <v>2800</v>
      </c>
      <c r="J400" s="1071" t="s">
        <v>2800</v>
      </c>
      <c r="K400" s="1077" t="s">
        <v>2802</v>
      </c>
      <c r="L400" s="1072" t="s">
        <v>2803</v>
      </c>
      <c r="M400" s="501" t="s">
        <v>727</v>
      </c>
      <c r="N400" s="677" t="s">
        <v>365</v>
      </c>
      <c r="O400" s="666"/>
      <c r="P400" s="666"/>
      <c r="Q400" s="1000" t="s">
        <v>799</v>
      </c>
      <c r="R400" s="501" t="s">
        <v>2811</v>
      </c>
      <c r="S400" s="677" t="s">
        <v>2812</v>
      </c>
      <c r="T400" s="659" t="s">
        <v>801</v>
      </c>
      <c r="U400" s="678">
        <v>32528</v>
      </c>
      <c r="V400" s="659">
        <f ca="1">DATEDIF('41.8월마스터취합파일(8개지역)'!$U400,TODAY(),"Y")</f>
        <v>37</v>
      </c>
      <c r="W400" s="659" t="s">
        <v>2813</v>
      </c>
      <c r="X400" s="659" t="s">
        <v>778</v>
      </c>
      <c r="Y400" s="659" t="s">
        <v>792</v>
      </c>
      <c r="Z400" s="659" t="s">
        <v>274</v>
      </c>
      <c r="AA400" s="659" t="s">
        <v>274</v>
      </c>
      <c r="AB400" s="659" t="s">
        <v>2814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386</v>
      </c>
      <c r="D401" s="659" t="s">
        <v>2815</v>
      </c>
      <c r="E401" s="659">
        <f t="shared" si="8"/>
        <v>368</v>
      </c>
      <c r="F401" s="659" t="s">
        <v>2635</v>
      </c>
      <c r="G401" s="659" t="s">
        <v>2805</v>
      </c>
      <c r="H401" s="1008" t="s">
        <v>2801</v>
      </c>
      <c r="I401" s="1082" t="s">
        <v>2800</v>
      </c>
      <c r="J401" s="1071" t="s">
        <v>2800</v>
      </c>
      <c r="K401" s="1077" t="s">
        <v>2802</v>
      </c>
      <c r="L401" s="1072" t="s">
        <v>2803</v>
      </c>
      <c r="M401" s="501" t="s">
        <v>727</v>
      </c>
      <c r="N401" s="677" t="s">
        <v>365</v>
      </c>
      <c r="O401" s="666"/>
      <c r="P401" s="666"/>
      <c r="Q401" s="1000" t="s">
        <v>799</v>
      </c>
      <c r="R401" s="501" t="s">
        <v>470</v>
      </c>
      <c r="S401" s="677" t="s">
        <v>2816</v>
      </c>
      <c r="T401" s="659" t="s">
        <v>801</v>
      </c>
      <c r="U401" s="678">
        <v>33412</v>
      </c>
      <c r="V401" s="659">
        <f ca="1">DATEDIF('41.8월마스터취합파일(8개지역)'!$U401,TODAY(),"Y")</f>
        <v>34</v>
      </c>
      <c r="W401" s="659" t="s">
        <v>2817</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387</v>
      </c>
      <c r="D402" s="659" t="s">
        <v>2818</v>
      </c>
      <c r="E402" s="659">
        <f t="shared" si="8"/>
        <v>369</v>
      </c>
      <c r="F402" s="659" t="s">
        <v>2635</v>
      </c>
      <c r="G402" s="659" t="s">
        <v>2805</v>
      </c>
      <c r="H402" s="1008" t="s">
        <v>2801</v>
      </c>
      <c r="I402" s="1082" t="s">
        <v>2800</v>
      </c>
      <c r="J402" s="1071" t="s">
        <v>2800</v>
      </c>
      <c r="K402" s="1077" t="s">
        <v>2802</v>
      </c>
      <c r="L402" s="1072" t="s">
        <v>2803</v>
      </c>
      <c r="M402" s="501" t="s">
        <v>727</v>
      </c>
      <c r="N402" s="677" t="s">
        <v>365</v>
      </c>
      <c r="O402" s="666"/>
      <c r="P402" s="666"/>
      <c r="Q402" s="1000" t="s">
        <v>799</v>
      </c>
      <c r="R402" s="504" t="s">
        <v>486</v>
      </c>
      <c r="S402" s="677" t="s">
        <v>2819</v>
      </c>
      <c r="T402" s="659" t="s">
        <v>801</v>
      </c>
      <c r="U402" s="678">
        <v>32543</v>
      </c>
      <c r="V402" s="659">
        <f ca="1">DATEDIF('41.8월마스터취합파일(8개지역)'!$U402,TODAY(),"Y")</f>
        <v>36</v>
      </c>
      <c r="W402" s="659" t="s">
        <v>2820</v>
      </c>
      <c r="X402" s="659" t="s">
        <v>778</v>
      </c>
      <c r="Y402" s="659" t="s">
        <v>792</v>
      </c>
      <c r="Z402" s="659" t="s">
        <v>846</v>
      </c>
      <c r="AA402" s="659" t="s">
        <v>846</v>
      </c>
      <c r="AB402" s="659" t="s">
        <v>2821</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388</v>
      </c>
      <c r="D403" s="659" t="s">
        <v>2381</v>
      </c>
      <c r="E403" s="659">
        <f t="shared" si="8"/>
        <v>369</v>
      </c>
      <c r="F403" s="659"/>
      <c r="G403" s="659" t="s">
        <v>2805</v>
      </c>
      <c r="H403" s="1008" t="s">
        <v>2801</v>
      </c>
      <c r="I403" s="1082" t="s">
        <v>2800</v>
      </c>
      <c r="J403" s="1071" t="s">
        <v>2381</v>
      </c>
      <c r="K403" s="1077" t="s">
        <v>2822</v>
      </c>
      <c r="L403" s="1091"/>
      <c r="M403" s="493" t="s">
        <v>765</v>
      </c>
      <c r="N403" s="677"/>
      <c r="O403" s="666" t="s">
        <v>69</v>
      </c>
      <c r="P403" s="666"/>
      <c r="Q403" s="1000"/>
      <c r="R403" s="493" t="s">
        <v>280</v>
      </c>
      <c r="S403" s="677" t="s">
        <v>2382</v>
      </c>
      <c r="T403" s="659"/>
      <c r="U403" s="678"/>
      <c r="V403" s="659">
        <f ca="1">DATEDIF('41.8월마스터취합파일(8개지역)'!$U403,TODAY(),"Y")</f>
        <v>126</v>
      </c>
      <c r="W403" s="659"/>
      <c r="X403" s="659"/>
      <c r="Y403" s="659"/>
      <c r="Z403" s="659"/>
      <c r="AA403" s="659"/>
      <c r="AB403" s="659"/>
      <c r="AC403" s="659" t="s">
        <v>1012</v>
      </c>
      <c r="AD403" s="659"/>
      <c r="AE403" s="659"/>
      <c r="AF403" s="992"/>
      <c r="AG403" s="992"/>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389</v>
      </c>
      <c r="D404" s="659" t="s">
        <v>2822</v>
      </c>
      <c r="E404" s="659">
        <f t="shared" si="8"/>
        <v>370</v>
      </c>
      <c r="F404" s="659" t="s">
        <v>2635</v>
      </c>
      <c r="G404" s="659" t="s">
        <v>2805</v>
      </c>
      <c r="H404" s="1008" t="s">
        <v>2801</v>
      </c>
      <c r="I404" s="1082" t="s">
        <v>2800</v>
      </c>
      <c r="J404" s="1071" t="s">
        <v>2381</v>
      </c>
      <c r="K404" s="1077" t="s">
        <v>2822</v>
      </c>
      <c r="L404" s="1086"/>
      <c r="M404" s="501" t="s">
        <v>765</v>
      </c>
      <c r="N404" s="677" t="s">
        <v>365</v>
      </c>
      <c r="O404" s="666" t="s">
        <v>519</v>
      </c>
      <c r="P404" s="666"/>
      <c r="Q404" s="1000" t="s">
        <v>850</v>
      </c>
      <c r="R404" s="501" t="s">
        <v>409</v>
      </c>
      <c r="S404" s="677" t="s">
        <v>2823</v>
      </c>
      <c r="T404" s="659" t="s">
        <v>801</v>
      </c>
      <c r="U404" s="678">
        <v>19473</v>
      </c>
      <c r="V404" s="659">
        <f ca="1">DATEDIF('41.8월마스터취합파일(8개지역)'!$U404,TODAY(),"Y")</f>
        <v>72</v>
      </c>
      <c r="W404" s="659" t="s">
        <v>2824</v>
      </c>
      <c r="X404" s="659" t="s">
        <v>778</v>
      </c>
      <c r="Y404" s="659" t="s">
        <v>792</v>
      </c>
      <c r="Z404" s="659" t="s">
        <v>274</v>
      </c>
      <c r="AA404" s="659" t="s">
        <v>274</v>
      </c>
      <c r="AB404" s="659" t="s">
        <v>2764</v>
      </c>
      <c r="AC404" s="659"/>
      <c r="AD404" s="659"/>
      <c r="AE404" s="659" t="s">
        <v>868</v>
      </c>
      <c r="AF404" s="992" t="s">
        <v>1605</v>
      </c>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390</v>
      </c>
      <c r="D405" s="659" t="s">
        <v>2825</v>
      </c>
      <c r="E405" s="659">
        <f t="shared" si="8"/>
        <v>371</v>
      </c>
      <c r="F405" s="659" t="s">
        <v>2635</v>
      </c>
      <c r="G405" s="659" t="s">
        <v>2805</v>
      </c>
      <c r="H405" s="1008" t="s">
        <v>2801</v>
      </c>
      <c r="I405" s="1082" t="s">
        <v>2800</v>
      </c>
      <c r="J405" s="1071" t="s">
        <v>2381</v>
      </c>
      <c r="K405" s="1077" t="s">
        <v>2822</v>
      </c>
      <c r="L405" s="1073"/>
      <c r="M405" s="501" t="s">
        <v>765</v>
      </c>
      <c r="N405" s="677" t="s">
        <v>365</v>
      </c>
      <c r="O405" s="666"/>
      <c r="P405" s="666"/>
      <c r="Q405" s="1000" t="s">
        <v>799</v>
      </c>
      <c r="R405" s="501" t="s">
        <v>430</v>
      </c>
      <c r="S405" s="677" t="s">
        <v>2826</v>
      </c>
      <c r="T405" s="659" t="s">
        <v>801</v>
      </c>
      <c r="U405" s="678">
        <v>20551</v>
      </c>
      <c r="V405" s="659">
        <f ca="1">DATEDIF('41.8월마스터취합파일(8개지역)'!$U405,TODAY(),"Y")</f>
        <v>69</v>
      </c>
      <c r="W405" s="659" t="s">
        <v>2827</v>
      </c>
      <c r="X405" s="659" t="s">
        <v>778</v>
      </c>
      <c r="Y405" s="659" t="s">
        <v>792</v>
      </c>
      <c r="Z405" s="659" t="s">
        <v>274</v>
      </c>
      <c r="AA405" s="659" t="s">
        <v>274</v>
      </c>
      <c r="AB405" s="659" t="s">
        <v>2764</v>
      </c>
      <c r="AC405" s="659"/>
      <c r="AD405" s="659"/>
      <c r="AE405" s="659" t="s">
        <v>868</v>
      </c>
      <c r="AF405" s="992" t="s">
        <v>1605</v>
      </c>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391</v>
      </c>
      <c r="D406" s="659" t="s">
        <v>2828</v>
      </c>
      <c r="E406" s="659">
        <f t="shared" si="8"/>
        <v>372</v>
      </c>
      <c r="F406" s="659" t="s">
        <v>2635</v>
      </c>
      <c r="G406" s="659" t="s">
        <v>2805</v>
      </c>
      <c r="H406" s="1008" t="s">
        <v>2801</v>
      </c>
      <c r="I406" s="1082" t="s">
        <v>2800</v>
      </c>
      <c r="J406" s="1071" t="s">
        <v>2381</v>
      </c>
      <c r="K406" s="1077" t="s">
        <v>2822</v>
      </c>
      <c r="L406" s="1086"/>
      <c r="M406" s="501" t="s">
        <v>765</v>
      </c>
      <c r="N406" s="677" t="s">
        <v>365</v>
      </c>
      <c r="O406" s="666"/>
      <c r="P406" s="666"/>
      <c r="Q406" s="1000" t="s">
        <v>799</v>
      </c>
      <c r="R406" s="501" t="s">
        <v>451</v>
      </c>
      <c r="S406" s="677" t="s">
        <v>2829</v>
      </c>
      <c r="T406" s="659" t="s">
        <v>801</v>
      </c>
      <c r="U406" s="678">
        <v>21795</v>
      </c>
      <c r="V406" s="659">
        <f ca="1">DATEDIF('41.8월마스터취합파일(8개지역)'!$U406,TODAY(),"Y")</f>
        <v>66</v>
      </c>
      <c r="W406" s="659" t="s">
        <v>2830</v>
      </c>
      <c r="X406" s="659" t="s">
        <v>778</v>
      </c>
      <c r="Y406" s="659" t="s">
        <v>792</v>
      </c>
      <c r="Z406" s="659" t="s">
        <v>274</v>
      </c>
      <c r="AA406" s="659" t="s">
        <v>274</v>
      </c>
      <c r="AB406" s="659" t="s">
        <v>2653</v>
      </c>
      <c r="AC406" s="659"/>
      <c r="AD406" s="659"/>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457"/>
      <c r="B407" s="456"/>
      <c r="C407" s="659">
        <v>392</v>
      </c>
      <c r="D407" s="659" t="s">
        <v>2831</v>
      </c>
      <c r="E407" s="659">
        <f t="shared" si="8"/>
        <v>373</v>
      </c>
      <c r="F407" s="659" t="s">
        <v>2635</v>
      </c>
      <c r="G407" s="659" t="s">
        <v>2805</v>
      </c>
      <c r="H407" s="1008" t="s">
        <v>2801</v>
      </c>
      <c r="I407" s="1082" t="s">
        <v>2800</v>
      </c>
      <c r="J407" s="1071" t="s">
        <v>2381</v>
      </c>
      <c r="K407" s="1077" t="s">
        <v>2822</v>
      </c>
      <c r="L407" s="1086"/>
      <c r="M407" s="501" t="s">
        <v>765</v>
      </c>
      <c r="N407" s="677" t="s">
        <v>365</v>
      </c>
      <c r="O407" s="666"/>
      <c r="P407" s="666"/>
      <c r="Q407" s="1000" t="s">
        <v>799</v>
      </c>
      <c r="R407" s="501" t="s">
        <v>471</v>
      </c>
      <c r="S407" s="677" t="s">
        <v>2832</v>
      </c>
      <c r="T407" s="659" t="s">
        <v>801</v>
      </c>
      <c r="U407" s="678">
        <v>23541</v>
      </c>
      <c r="V407" s="659">
        <f ca="1">DATEDIF('41.8월마스터취합파일(8개지역)'!$U407,TODAY(),"Y")</f>
        <v>61</v>
      </c>
      <c r="W407" s="659" t="s">
        <v>2833</v>
      </c>
      <c r="X407" s="659" t="s">
        <v>778</v>
      </c>
      <c r="Y407" s="659" t="s">
        <v>792</v>
      </c>
      <c r="Z407" s="659" t="s">
        <v>274</v>
      </c>
      <c r="AA407" s="659" t="s">
        <v>274</v>
      </c>
      <c r="AB407" s="659" t="s">
        <v>2834</v>
      </c>
      <c r="AC407" s="659"/>
      <c r="AD407" s="659"/>
      <c r="AE407" s="659" t="s">
        <v>868</v>
      </c>
      <c r="AF407" s="992" t="s">
        <v>1605</v>
      </c>
      <c r="AG407" s="992" t="s">
        <v>688</v>
      </c>
      <c r="AH407" s="500"/>
      <c r="AI407" s="500"/>
      <c r="AJ407" s="500"/>
      <c r="AK407" s="500"/>
      <c r="AL407" s="500"/>
      <c r="AM407" s="500"/>
      <c r="AN407" s="500"/>
      <c r="AO407" s="500"/>
      <c r="AP407" s="500"/>
      <c r="AQ407" s="500"/>
      <c r="AR407" s="500"/>
      <c r="AS407" s="500"/>
      <c r="AT407" s="500"/>
      <c r="AU407" s="500"/>
      <c r="AV407" s="500"/>
      <c r="AW407" s="500"/>
      <c r="AX407" s="500"/>
      <c r="AY407" s="500"/>
    </row>
    <row r="408" spans="1:51" ht="15.75" customHeight="1">
      <c r="A408" s="457"/>
      <c r="B408" s="456"/>
      <c r="C408" s="659">
        <v>393</v>
      </c>
      <c r="D408" s="659" t="s">
        <v>2835</v>
      </c>
      <c r="E408" s="659">
        <f t="shared" si="8"/>
        <v>374</v>
      </c>
      <c r="F408" s="659" t="s">
        <v>2635</v>
      </c>
      <c r="G408" s="659" t="s">
        <v>2805</v>
      </c>
      <c r="H408" s="1008" t="s">
        <v>2801</v>
      </c>
      <c r="I408" s="1082" t="s">
        <v>2800</v>
      </c>
      <c r="J408" s="1071" t="s">
        <v>2381</v>
      </c>
      <c r="K408" s="1077" t="s">
        <v>2822</v>
      </c>
      <c r="L408" s="1086"/>
      <c r="M408" s="501" t="s">
        <v>765</v>
      </c>
      <c r="N408" s="677" t="s">
        <v>365</v>
      </c>
      <c r="O408" s="666"/>
      <c r="P408" s="666"/>
      <c r="Q408" s="1000" t="s">
        <v>799</v>
      </c>
      <c r="R408" s="501" t="s">
        <v>2836</v>
      </c>
      <c r="S408" s="677" t="s">
        <v>2837</v>
      </c>
      <c r="T408" s="659" t="s">
        <v>801</v>
      </c>
      <c r="U408" s="678">
        <v>27315</v>
      </c>
      <c r="V408" s="659">
        <f ca="1">DATEDIF('41.8월마스터취합파일(8개지역)'!$U408,TODAY(),"Y")</f>
        <v>51</v>
      </c>
      <c r="W408" s="659" t="s">
        <v>2838</v>
      </c>
      <c r="X408" s="659" t="s">
        <v>778</v>
      </c>
      <c r="Y408" s="659" t="s">
        <v>792</v>
      </c>
      <c r="Z408" s="659" t="s">
        <v>274</v>
      </c>
      <c r="AA408" s="659" t="s">
        <v>274</v>
      </c>
      <c r="AB408" s="659" t="s">
        <v>2764</v>
      </c>
      <c r="AC408" s="659"/>
      <c r="AD408" s="659"/>
      <c r="AE408" s="659" t="s">
        <v>868</v>
      </c>
      <c r="AF408" s="992" t="s">
        <v>1605</v>
      </c>
      <c r="AG408" s="992" t="s">
        <v>688</v>
      </c>
      <c r="AH408" s="500"/>
      <c r="AI408" s="500"/>
      <c r="AJ408" s="500"/>
      <c r="AK408" s="500"/>
      <c r="AL408" s="500"/>
      <c r="AM408" s="500"/>
      <c r="AN408" s="500"/>
      <c r="AO408" s="500"/>
      <c r="AP408" s="500"/>
      <c r="AQ408" s="500"/>
      <c r="AR408" s="500"/>
      <c r="AS408" s="500"/>
      <c r="AT408" s="500"/>
      <c r="AU408" s="500"/>
      <c r="AV408" s="500"/>
      <c r="AW408" s="500"/>
      <c r="AX408" s="500"/>
      <c r="AY408" s="500"/>
    </row>
    <row r="409" spans="1:51" ht="15.75" customHeight="1">
      <c r="A409" s="457"/>
      <c r="B409" s="456"/>
      <c r="C409" s="659">
        <v>394</v>
      </c>
      <c r="D409" s="659" t="s">
        <v>2839</v>
      </c>
      <c r="E409" s="659">
        <f t="shared" si="8"/>
        <v>375</v>
      </c>
      <c r="F409" s="659" t="s">
        <v>870</v>
      </c>
      <c r="G409" s="659" t="s">
        <v>2805</v>
      </c>
      <c r="H409" s="1008" t="s">
        <v>2801</v>
      </c>
      <c r="I409" s="1082" t="s">
        <v>2800</v>
      </c>
      <c r="J409" s="1071" t="s">
        <v>2381</v>
      </c>
      <c r="K409" s="1077" t="s">
        <v>2822</v>
      </c>
      <c r="L409" s="1086"/>
      <c r="M409" s="501" t="s">
        <v>765</v>
      </c>
      <c r="N409" s="677" t="s">
        <v>365</v>
      </c>
      <c r="O409" s="666"/>
      <c r="P409" s="666"/>
      <c r="Q409" s="1000" t="s">
        <v>850</v>
      </c>
      <c r="R409" s="501" t="s">
        <v>2840</v>
      </c>
      <c r="S409" s="677" t="s">
        <v>2841</v>
      </c>
      <c r="T409" s="659" t="s">
        <v>801</v>
      </c>
      <c r="U409" s="678">
        <v>19981</v>
      </c>
      <c r="V409" s="659">
        <f ca="1">DATEDIF('41.8월마스터취합파일(8개지역)'!$U409,TODAY(),"Y")</f>
        <v>71</v>
      </c>
      <c r="W409" s="659" t="s">
        <v>2842</v>
      </c>
      <c r="X409" s="659" t="s">
        <v>778</v>
      </c>
      <c r="Y409" s="659" t="s">
        <v>792</v>
      </c>
      <c r="Z409" s="659" t="s">
        <v>846</v>
      </c>
      <c r="AA409" s="659" t="s">
        <v>846</v>
      </c>
      <c r="AB409" s="659" t="s">
        <v>1854</v>
      </c>
      <c r="AC409" s="659"/>
      <c r="AD409" s="659"/>
      <c r="AE409" s="659" t="s">
        <v>868</v>
      </c>
      <c r="AF409" s="992" t="s">
        <v>1605</v>
      </c>
      <c r="AG409" s="992" t="s">
        <v>688</v>
      </c>
      <c r="AH409" s="500"/>
      <c r="AI409" s="500"/>
      <c r="AJ409" s="500"/>
      <c r="AK409" s="500"/>
      <c r="AL409" s="500"/>
      <c r="AM409" s="500"/>
      <c r="AN409" s="500"/>
      <c r="AO409" s="500"/>
      <c r="AP409" s="500"/>
      <c r="AQ409" s="500"/>
      <c r="AR409" s="500"/>
      <c r="AS409" s="500"/>
      <c r="AT409" s="500"/>
      <c r="AU409" s="500"/>
      <c r="AV409" s="500"/>
      <c r="AW409" s="500"/>
      <c r="AX409" s="500"/>
      <c r="AY409" s="500"/>
    </row>
    <row r="410" spans="1:51" ht="15.75" customHeight="1">
      <c r="A410" s="457"/>
      <c r="B410" s="456"/>
      <c r="C410" s="659">
        <v>395</v>
      </c>
      <c r="D410" s="659" t="s">
        <v>2843</v>
      </c>
      <c r="E410" s="659">
        <f t="shared" si="8"/>
        <v>376</v>
      </c>
      <c r="F410" s="659" t="s">
        <v>870</v>
      </c>
      <c r="G410" s="659" t="s">
        <v>2805</v>
      </c>
      <c r="H410" s="1008" t="s">
        <v>2801</v>
      </c>
      <c r="I410" s="1082" t="s">
        <v>2800</v>
      </c>
      <c r="J410" s="1071" t="s">
        <v>2381</v>
      </c>
      <c r="K410" s="1077" t="s">
        <v>2822</v>
      </c>
      <c r="L410" s="1086"/>
      <c r="M410" s="501" t="s">
        <v>765</v>
      </c>
      <c r="N410" s="677" t="s">
        <v>365</v>
      </c>
      <c r="O410" s="666"/>
      <c r="P410" s="666"/>
      <c r="Q410" s="1000" t="s">
        <v>799</v>
      </c>
      <c r="R410" s="501" t="s">
        <v>2844</v>
      </c>
      <c r="S410" s="677" t="s">
        <v>2845</v>
      </c>
      <c r="T410" s="659" t="s">
        <v>801</v>
      </c>
      <c r="U410" s="678">
        <v>22694</v>
      </c>
      <c r="V410" s="659">
        <f ca="1">DATEDIF('41.8월마스터취합파일(8개지역)'!$U410,TODAY(),"Y")</f>
        <v>63</v>
      </c>
      <c r="W410" s="659" t="s">
        <v>2846</v>
      </c>
      <c r="X410" s="659" t="s">
        <v>778</v>
      </c>
      <c r="Y410" s="659" t="s">
        <v>792</v>
      </c>
      <c r="Z410" s="659" t="s">
        <v>846</v>
      </c>
      <c r="AA410" s="659" t="s">
        <v>846</v>
      </c>
      <c r="AB410" s="659" t="s">
        <v>2821</v>
      </c>
      <c r="AC410" s="659"/>
      <c r="AD410" s="659"/>
      <c r="AE410" s="659" t="s">
        <v>868</v>
      </c>
      <c r="AF410" s="992" t="s">
        <v>1605</v>
      </c>
      <c r="AG410" s="992" t="s">
        <v>688</v>
      </c>
      <c r="AH410" s="500"/>
      <c r="AI410" s="500"/>
      <c r="AJ410" s="500"/>
      <c r="AK410" s="500"/>
      <c r="AL410" s="500"/>
      <c r="AM410" s="500"/>
      <c r="AN410" s="500"/>
      <c r="AO410" s="500"/>
      <c r="AP410" s="500"/>
      <c r="AQ410" s="500"/>
      <c r="AR410" s="500"/>
      <c r="AS410" s="500"/>
      <c r="AT410" s="500"/>
      <c r="AU410" s="500"/>
      <c r="AV410" s="500"/>
      <c r="AW410" s="500"/>
      <c r="AX410" s="500"/>
      <c r="AY410" s="500"/>
    </row>
    <row r="411" spans="1:51" ht="15.75" customHeight="1">
      <c r="A411" s="457"/>
      <c r="B411" s="456"/>
      <c r="C411" s="659">
        <v>396</v>
      </c>
      <c r="D411" s="1092" t="s">
        <v>2847</v>
      </c>
      <c r="E411" s="659">
        <f t="shared" si="8"/>
        <v>377</v>
      </c>
      <c r="F411" s="659" t="s">
        <v>688</v>
      </c>
      <c r="G411" s="659" t="s">
        <v>2805</v>
      </c>
      <c r="H411" s="1008" t="s">
        <v>2801</v>
      </c>
      <c r="I411" s="1082" t="s">
        <v>2800</v>
      </c>
      <c r="J411" s="1071" t="s">
        <v>2381</v>
      </c>
      <c r="K411" s="1077" t="s">
        <v>2822</v>
      </c>
      <c r="L411" s="1000"/>
      <c r="M411" s="501" t="s">
        <v>765</v>
      </c>
      <c r="N411" s="677" t="s">
        <v>365</v>
      </c>
      <c r="O411" s="666"/>
      <c r="P411" s="666"/>
      <c r="Q411" s="1000" t="s">
        <v>729</v>
      </c>
      <c r="R411" s="651" t="s">
        <v>529</v>
      </c>
      <c r="S411" s="1126" t="s">
        <v>2848</v>
      </c>
      <c r="T411" s="1127" t="s">
        <v>731</v>
      </c>
      <c r="U411" s="1094">
        <v>20455</v>
      </c>
      <c r="V411" s="659">
        <f ca="1">DATEDIF('41.8월마스터취합파일(8개지역)'!$U411,TODAY(),"Y")</f>
        <v>70</v>
      </c>
      <c r="W411" s="1095" t="s">
        <v>2849</v>
      </c>
      <c r="X411" s="659" t="s">
        <v>778</v>
      </c>
      <c r="Y411" s="659" t="s">
        <v>792</v>
      </c>
      <c r="Z411" s="1095" t="s">
        <v>744</v>
      </c>
      <c r="AA411" s="1095" t="s">
        <v>744</v>
      </c>
      <c r="AB411" s="1095" t="s">
        <v>2254</v>
      </c>
      <c r="AC411" s="659"/>
      <c r="AD411" s="659"/>
      <c r="AE411" s="659" t="s">
        <v>1313</v>
      </c>
      <c r="AF411" s="992"/>
      <c r="AG411" s="992" t="s">
        <v>688</v>
      </c>
      <c r="AH411" s="500"/>
      <c r="AI411" s="500"/>
      <c r="AJ411" s="500"/>
      <c r="AK411" s="500"/>
      <c r="AL411" s="500"/>
      <c r="AM411" s="500"/>
      <c r="AN411" s="500"/>
      <c r="AO411" s="500"/>
      <c r="AP411" s="500"/>
      <c r="AQ411" s="500"/>
      <c r="AR411" s="500"/>
      <c r="AS411" s="500"/>
      <c r="AT411" s="500"/>
      <c r="AU411" s="500"/>
      <c r="AV411" s="500"/>
      <c r="AW411" s="500"/>
      <c r="AX411" s="500"/>
      <c r="AY411" s="500"/>
    </row>
    <row r="412" spans="1:51" ht="15.75" customHeight="1">
      <c r="A412" s="457"/>
      <c r="B412" s="456"/>
      <c r="C412" s="659">
        <v>397</v>
      </c>
      <c r="D412" s="1092" t="s">
        <v>2850</v>
      </c>
      <c r="E412" s="659">
        <f t="shared" si="8"/>
        <v>378</v>
      </c>
      <c r="F412" s="659" t="s">
        <v>688</v>
      </c>
      <c r="G412" s="659" t="s">
        <v>2805</v>
      </c>
      <c r="H412" s="1008" t="s">
        <v>2801</v>
      </c>
      <c r="I412" s="1082" t="s">
        <v>2800</v>
      </c>
      <c r="J412" s="1071" t="s">
        <v>2381</v>
      </c>
      <c r="K412" s="1077" t="s">
        <v>2822</v>
      </c>
      <c r="L412" s="1000"/>
      <c r="M412" s="501" t="s">
        <v>765</v>
      </c>
      <c r="N412" s="677" t="s">
        <v>365</v>
      </c>
      <c r="O412" s="666"/>
      <c r="P412" s="666"/>
      <c r="Q412" s="1000" t="s">
        <v>799</v>
      </c>
      <c r="R412" s="587" t="s">
        <v>539</v>
      </c>
      <c r="S412" s="1093" t="s">
        <v>2851</v>
      </c>
      <c r="T412" s="659" t="s">
        <v>801</v>
      </c>
      <c r="U412" s="1094">
        <v>21731</v>
      </c>
      <c r="V412" s="659">
        <f ca="1">DATEDIF('41.8월마스터취합파일(8개지역)'!$U412,TODAY(),"Y")</f>
        <v>66</v>
      </c>
      <c r="W412" s="1095" t="s">
        <v>2849</v>
      </c>
      <c r="X412" s="659" t="s">
        <v>778</v>
      </c>
      <c r="Y412" s="659" t="s">
        <v>792</v>
      </c>
      <c r="Z412" s="1095" t="s">
        <v>744</v>
      </c>
      <c r="AA412" s="1095" t="s">
        <v>744</v>
      </c>
      <c r="AB412" s="1095" t="s">
        <v>2254</v>
      </c>
      <c r="AC412" s="659"/>
      <c r="AD412" s="659"/>
      <c r="AE412" s="659" t="s">
        <v>1313</v>
      </c>
      <c r="AF412" s="992"/>
      <c r="AG412" s="992" t="s">
        <v>688</v>
      </c>
      <c r="AH412" s="500"/>
      <c r="AI412" s="500"/>
      <c r="AJ412" s="500"/>
      <c r="AK412" s="500"/>
      <c r="AL412" s="500"/>
      <c r="AM412" s="500"/>
      <c r="AN412" s="500"/>
      <c r="AO412" s="500"/>
      <c r="AP412" s="500"/>
      <c r="AQ412" s="500"/>
      <c r="AR412" s="500"/>
      <c r="AS412" s="500"/>
      <c r="AT412" s="500"/>
      <c r="AU412" s="500"/>
      <c r="AV412" s="500"/>
      <c r="AW412" s="500"/>
      <c r="AX412" s="500"/>
      <c r="AY412" s="500"/>
    </row>
    <row r="413" spans="1:51" ht="15.75" customHeight="1">
      <c r="A413" s="457"/>
      <c r="B413" s="456"/>
      <c r="C413" s="659">
        <v>398</v>
      </c>
      <c r="D413" s="659" t="s">
        <v>2852</v>
      </c>
      <c r="E413" s="659">
        <f t="shared" si="8"/>
        <v>379</v>
      </c>
      <c r="F413" s="659" t="s">
        <v>2635</v>
      </c>
      <c r="G413" s="659" t="s">
        <v>2805</v>
      </c>
      <c r="H413" s="1008" t="s">
        <v>2801</v>
      </c>
      <c r="I413" s="1082" t="s">
        <v>2800</v>
      </c>
      <c r="J413" s="1071" t="s">
        <v>2381</v>
      </c>
      <c r="K413" s="1077" t="s">
        <v>2822</v>
      </c>
      <c r="L413" s="1086"/>
      <c r="M413" s="501" t="s">
        <v>765</v>
      </c>
      <c r="N413" s="677" t="s">
        <v>365</v>
      </c>
      <c r="O413" s="666"/>
      <c r="P413" s="666"/>
      <c r="Q413" s="1000" t="s">
        <v>850</v>
      </c>
      <c r="R413" s="504" t="s">
        <v>2853</v>
      </c>
      <c r="S413" s="677" t="s">
        <v>2854</v>
      </c>
      <c r="T413" s="659" t="s">
        <v>801</v>
      </c>
      <c r="U413" s="678">
        <v>17849</v>
      </c>
      <c r="V413" s="659">
        <f ca="1">DATEDIF('41.8월마스터취합파일(8개지역)'!$U413,TODAY(),"Y")</f>
        <v>77</v>
      </c>
      <c r="W413" s="659" t="s">
        <v>2855</v>
      </c>
      <c r="X413" s="659" t="s">
        <v>778</v>
      </c>
      <c r="Y413" s="659" t="s">
        <v>792</v>
      </c>
      <c r="Z413" s="659" t="s">
        <v>274</v>
      </c>
      <c r="AA413" s="659" t="s">
        <v>274</v>
      </c>
      <c r="AB413" s="659" t="s">
        <v>2764</v>
      </c>
      <c r="AC413" s="659" t="s">
        <v>786</v>
      </c>
      <c r="AD413" s="659" t="s">
        <v>1567</v>
      </c>
      <c r="AE413" s="659" t="s">
        <v>868</v>
      </c>
      <c r="AF413" s="992" t="s">
        <v>1605</v>
      </c>
      <c r="AG413" s="992" t="s">
        <v>688</v>
      </c>
      <c r="AH413" s="500"/>
      <c r="AI413" s="500"/>
      <c r="AJ413" s="500"/>
      <c r="AK413" s="500"/>
      <c r="AL413" s="500"/>
      <c r="AM413" s="500"/>
      <c r="AN413" s="500"/>
      <c r="AO413" s="500"/>
      <c r="AP413" s="500"/>
      <c r="AQ413" s="500"/>
      <c r="AR413" s="500"/>
      <c r="AS413" s="500"/>
      <c r="AT413" s="500"/>
      <c r="AU413" s="500"/>
      <c r="AV413" s="500"/>
      <c r="AW413" s="500"/>
      <c r="AX413" s="500"/>
      <c r="AY413" s="500"/>
    </row>
    <row r="414" spans="1:51" ht="15.75" customHeight="1">
      <c r="A414" s="193"/>
      <c r="B414" s="1128"/>
      <c r="C414" s="659">
        <v>399</v>
      </c>
      <c r="D414" s="1129" t="s">
        <v>2715</v>
      </c>
      <c r="E414" s="659">
        <f t="shared" si="8"/>
        <v>379</v>
      </c>
      <c r="F414" s="1130"/>
      <c r="G414" s="659" t="s">
        <v>2805</v>
      </c>
      <c r="H414" s="1008" t="s">
        <v>2801</v>
      </c>
      <c r="I414" s="1082" t="s">
        <v>2800</v>
      </c>
      <c r="J414" s="1131" t="s">
        <v>2715</v>
      </c>
      <c r="K414" s="1132" t="s">
        <v>726</v>
      </c>
      <c r="L414" s="1133"/>
      <c r="M414" s="1134" t="s">
        <v>841</v>
      </c>
      <c r="N414" s="1130"/>
      <c r="O414" s="1129" t="s">
        <v>197</v>
      </c>
      <c r="P414" s="1130"/>
      <c r="Q414" s="1135"/>
      <c r="R414" s="1134" t="s">
        <v>304</v>
      </c>
      <c r="S414" s="1130"/>
      <c r="T414" s="1130"/>
      <c r="U414" s="1136"/>
      <c r="V414" s="1129">
        <f ca="1">DATEDIF('41.8월마스터취합파일(8개지역)'!$U414,TODAY(),"Y")</f>
        <v>126</v>
      </c>
      <c r="W414" s="1130"/>
      <c r="X414" s="1130"/>
      <c r="Y414" s="1130"/>
      <c r="Z414" s="1130"/>
      <c r="AA414" s="1130"/>
      <c r="AB414" s="1130"/>
      <c r="AC414" s="1129" t="s">
        <v>1012</v>
      </c>
      <c r="AD414" s="1130"/>
      <c r="AE414" s="1130"/>
      <c r="AF414" s="674"/>
      <c r="AG414" s="674"/>
      <c r="AH414" s="193"/>
      <c r="AI414" s="193"/>
      <c r="AJ414" s="193"/>
      <c r="AK414" s="193"/>
      <c r="AL414" s="193"/>
      <c r="AM414" s="193"/>
      <c r="AN414" s="193"/>
      <c r="AO414" s="193"/>
      <c r="AP414" s="193"/>
      <c r="AQ414" s="193"/>
      <c r="AR414" s="193"/>
      <c r="AS414" s="193"/>
      <c r="AT414" s="193"/>
      <c r="AU414" s="193"/>
      <c r="AV414" s="193"/>
      <c r="AW414" s="193"/>
      <c r="AX414" s="193"/>
      <c r="AY414" s="193"/>
    </row>
    <row r="415" spans="1:51" ht="15.75" customHeight="1">
      <c r="A415" s="193"/>
      <c r="B415" s="1128"/>
      <c r="C415" s="659">
        <v>400</v>
      </c>
      <c r="D415" s="1137" t="s">
        <v>2860</v>
      </c>
      <c r="E415" s="659">
        <f t="shared" si="8"/>
        <v>380</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410</v>
      </c>
      <c r="S415" s="1137" t="s">
        <v>2861</v>
      </c>
      <c r="T415" s="1137" t="s">
        <v>801</v>
      </c>
      <c r="U415" s="1142">
        <v>20604</v>
      </c>
      <c r="V415" s="1137">
        <f ca="1">DATEDIF('41.8월마스터취합파일(8개지역)'!$U415,TODAY(),"Y")</f>
        <v>69</v>
      </c>
      <c r="W415" s="1137" t="s">
        <v>2862</v>
      </c>
      <c r="X415" s="1137" t="s">
        <v>778</v>
      </c>
      <c r="Y415" s="1137" t="s">
        <v>792</v>
      </c>
      <c r="Z415" s="1137" t="s">
        <v>274</v>
      </c>
      <c r="AA415" s="1107" t="s">
        <v>274</v>
      </c>
      <c r="AB415" s="1108" t="s">
        <v>2863</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401</v>
      </c>
      <c r="D416" s="1137" t="s">
        <v>2856</v>
      </c>
      <c r="E416" s="659">
        <f t="shared" si="8"/>
        <v>381</v>
      </c>
      <c r="F416" s="1138" t="s">
        <v>2635</v>
      </c>
      <c r="G416" s="659" t="s">
        <v>2805</v>
      </c>
      <c r="H416" s="1008" t="s">
        <v>2801</v>
      </c>
      <c r="I416" s="1082" t="s">
        <v>2800</v>
      </c>
      <c r="J416" s="1139" t="s">
        <v>2715</v>
      </c>
      <c r="K416" s="804" t="s">
        <v>726</v>
      </c>
      <c r="L416" s="1140"/>
      <c r="M416" s="1141" t="s">
        <v>841</v>
      </c>
      <c r="N416" s="1137" t="s">
        <v>365</v>
      </c>
      <c r="O416" s="1187" t="s">
        <v>519</v>
      </c>
      <c r="P416" s="1014"/>
      <c r="Q416" s="733" t="s">
        <v>799</v>
      </c>
      <c r="R416" s="1141" t="s">
        <v>431</v>
      </c>
      <c r="S416" s="1137" t="s">
        <v>2857</v>
      </c>
      <c r="T416" s="1137" t="s">
        <v>801</v>
      </c>
      <c r="U416" s="1142">
        <v>20844</v>
      </c>
      <c r="V416" s="1137">
        <f ca="1">DATEDIF('41.8월마스터취합파일(8개지역)'!$U416,TODAY(),"Y")</f>
        <v>69</v>
      </c>
      <c r="W416" s="1137" t="s">
        <v>2858</v>
      </c>
      <c r="X416" s="1137" t="s">
        <v>778</v>
      </c>
      <c r="Y416" s="1137" t="s">
        <v>792</v>
      </c>
      <c r="Z416" s="1137" t="s">
        <v>274</v>
      </c>
      <c r="AA416" s="1144" t="s">
        <v>274</v>
      </c>
      <c r="AB416" s="1145" t="s">
        <v>2859</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402</v>
      </c>
      <c r="D417" s="1137" t="s">
        <v>2888</v>
      </c>
      <c r="E417" s="659">
        <f t="shared" si="8"/>
        <v>382</v>
      </c>
      <c r="F417" s="1138" t="s">
        <v>2635</v>
      </c>
      <c r="G417" s="659" t="s">
        <v>2805</v>
      </c>
      <c r="H417" s="1008" t="s">
        <v>2801</v>
      </c>
      <c r="I417" s="1082" t="s">
        <v>2800</v>
      </c>
      <c r="J417" s="1139" t="s">
        <v>2715</v>
      </c>
      <c r="K417" s="804" t="s">
        <v>726</v>
      </c>
      <c r="L417" s="1140"/>
      <c r="M417" s="1141" t="s">
        <v>841</v>
      </c>
      <c r="N417" s="1137" t="s">
        <v>365</v>
      </c>
      <c r="O417" s="1014"/>
      <c r="P417" s="1014"/>
      <c r="Q417" s="733" t="s">
        <v>799</v>
      </c>
      <c r="R417" s="1141" t="s">
        <v>452</v>
      </c>
      <c r="S417" s="1188" t="s">
        <v>2889</v>
      </c>
      <c r="T417" s="1137" t="s">
        <v>801</v>
      </c>
      <c r="U417" s="1142">
        <v>21916</v>
      </c>
      <c r="V417" s="1137">
        <f ca="1">DATEDIF('41.8월마스터취합파일(8개지역)'!$U417,TODAY(),"Y")</f>
        <v>66</v>
      </c>
      <c r="W417" s="1137" t="s">
        <v>2890</v>
      </c>
      <c r="X417" s="1137" t="s">
        <v>778</v>
      </c>
      <c r="Y417" s="1137" t="s">
        <v>792</v>
      </c>
      <c r="Z417" s="1137" t="s">
        <v>274</v>
      </c>
      <c r="AA417" s="1144" t="s">
        <v>274</v>
      </c>
      <c r="AB417" s="1145" t="s">
        <v>2891</v>
      </c>
      <c r="AC417" s="1014" t="s">
        <v>786</v>
      </c>
      <c r="AD417" s="1189" t="s">
        <v>2892</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193"/>
      <c r="B418" s="1128"/>
      <c r="C418" s="659">
        <v>403</v>
      </c>
      <c r="D418" s="1137" t="s">
        <v>2864</v>
      </c>
      <c r="E418" s="659">
        <f t="shared" si="8"/>
        <v>383</v>
      </c>
      <c r="F418" s="1138" t="s">
        <v>2635</v>
      </c>
      <c r="G418" s="659" t="s">
        <v>2805</v>
      </c>
      <c r="H418" s="1008" t="s">
        <v>2801</v>
      </c>
      <c r="I418" s="1082" t="s">
        <v>2800</v>
      </c>
      <c r="J418" s="1139" t="s">
        <v>2715</v>
      </c>
      <c r="K418" s="804" t="s">
        <v>726</v>
      </c>
      <c r="L418" s="1140"/>
      <c r="M418" s="1141" t="s">
        <v>841</v>
      </c>
      <c r="N418" s="1137" t="s">
        <v>365</v>
      </c>
      <c r="O418" s="1014"/>
      <c r="P418" s="1014"/>
      <c r="Q418" s="733" t="s">
        <v>799</v>
      </c>
      <c r="R418" s="1141" t="s">
        <v>472</v>
      </c>
      <c r="S418" s="1137" t="s">
        <v>2865</v>
      </c>
      <c r="T418" s="1137" t="s">
        <v>801</v>
      </c>
      <c r="U418" s="1142">
        <v>22829</v>
      </c>
      <c r="V418" s="1137">
        <f ca="1">DATEDIF('41.8월마스터취합파일(8개지역)'!$U418,TODAY(),"Y")</f>
        <v>63</v>
      </c>
      <c r="W418" s="1137" t="s">
        <v>2866</v>
      </c>
      <c r="X418" s="1137" t="s">
        <v>778</v>
      </c>
      <c r="Y418" s="1137" t="s">
        <v>792</v>
      </c>
      <c r="Z418" s="1137" t="s">
        <v>274</v>
      </c>
      <c r="AA418" s="1144" t="s">
        <v>274</v>
      </c>
      <c r="AB418" s="1145" t="s">
        <v>2867</v>
      </c>
      <c r="AC418" s="1014"/>
      <c r="AD418" s="1014"/>
      <c r="AE418" s="659" t="s">
        <v>1584</v>
      </c>
      <c r="AF418" s="1137" t="s">
        <v>1605</v>
      </c>
      <c r="AG418" s="1143" t="s">
        <v>688</v>
      </c>
      <c r="AH418" s="729"/>
      <c r="AI418" s="729"/>
      <c r="AJ418" s="729"/>
      <c r="AK418" s="729"/>
      <c r="AL418" s="729"/>
      <c r="AM418" s="729"/>
      <c r="AN418" s="729"/>
      <c r="AO418" s="729"/>
      <c r="AP418" s="729"/>
      <c r="AQ418" s="729"/>
      <c r="AR418" s="729"/>
      <c r="AS418" s="729"/>
      <c r="AT418" s="729"/>
      <c r="AU418" s="729"/>
      <c r="AV418" s="729"/>
      <c r="AW418" s="729"/>
      <c r="AX418" s="729"/>
      <c r="AY418" s="729"/>
    </row>
    <row r="419" spans="1:51" ht="15.75" customHeight="1">
      <c r="A419" s="193"/>
      <c r="B419" s="1128"/>
      <c r="C419" s="659">
        <v>404</v>
      </c>
      <c r="D419" s="1137" t="s">
        <v>2868</v>
      </c>
      <c r="E419" s="659">
        <f t="shared" si="8"/>
        <v>384</v>
      </c>
      <c r="F419" s="1138" t="s">
        <v>2635</v>
      </c>
      <c r="G419" s="659" t="s">
        <v>2805</v>
      </c>
      <c r="H419" s="1008" t="s">
        <v>2801</v>
      </c>
      <c r="I419" s="1082" t="s">
        <v>2800</v>
      </c>
      <c r="J419" s="1139" t="s">
        <v>2715</v>
      </c>
      <c r="K419" s="804" t="s">
        <v>726</v>
      </c>
      <c r="L419" s="1140"/>
      <c r="M419" s="1141" t="s">
        <v>841</v>
      </c>
      <c r="N419" s="1137" t="s">
        <v>365</v>
      </c>
      <c r="O419" s="1014"/>
      <c r="P419" s="1014"/>
      <c r="Q419" s="733" t="s">
        <v>799</v>
      </c>
      <c r="R419" s="1141" t="s">
        <v>488</v>
      </c>
      <c r="S419" s="1188" t="s">
        <v>2869</v>
      </c>
      <c r="T419" s="1137" t="s">
        <v>801</v>
      </c>
      <c r="U419" s="1142">
        <v>22980</v>
      </c>
      <c r="V419" s="1137">
        <f ca="1">DATEDIF('41.8월마스터취합파일(8개지역)'!$U419,TODAY(),"Y")</f>
        <v>63</v>
      </c>
      <c r="W419" s="1137" t="s">
        <v>2870</v>
      </c>
      <c r="X419" s="1137" t="s">
        <v>778</v>
      </c>
      <c r="Y419" s="1137" t="s">
        <v>792</v>
      </c>
      <c r="Z419" s="1137" t="s">
        <v>740</v>
      </c>
      <c r="AA419" s="1144" t="s">
        <v>740</v>
      </c>
      <c r="AB419" s="1145" t="s">
        <v>2871</v>
      </c>
      <c r="AC419" s="1014"/>
      <c r="AD419" s="1014"/>
      <c r="AE419" s="659" t="s">
        <v>1584</v>
      </c>
      <c r="AF419" s="1137" t="s">
        <v>1605</v>
      </c>
      <c r="AG419" s="1143" t="s">
        <v>688</v>
      </c>
      <c r="AH419" s="729"/>
      <c r="AI419" s="729"/>
      <c r="AJ419" s="729"/>
      <c r="AK419" s="729"/>
      <c r="AL419" s="729"/>
      <c r="AM419" s="729"/>
      <c r="AN419" s="729"/>
      <c r="AO419" s="729"/>
      <c r="AP419" s="729"/>
      <c r="AQ419" s="729"/>
      <c r="AR419" s="729"/>
      <c r="AS419" s="729"/>
      <c r="AT419" s="729"/>
      <c r="AU419" s="729"/>
      <c r="AV419" s="729"/>
      <c r="AW419" s="729"/>
      <c r="AX419" s="729"/>
      <c r="AY419" s="729"/>
    </row>
    <row r="420" spans="1:51" ht="15.75" customHeight="1">
      <c r="A420" s="193"/>
      <c r="B420" s="1128"/>
      <c r="C420" s="659">
        <v>405</v>
      </c>
      <c r="D420" s="1137" t="s">
        <v>2872</v>
      </c>
      <c r="E420" s="659">
        <f t="shared" si="8"/>
        <v>385</v>
      </c>
      <c r="F420" s="1138" t="s">
        <v>2635</v>
      </c>
      <c r="G420" s="659" t="s">
        <v>2805</v>
      </c>
      <c r="H420" s="1008" t="s">
        <v>2801</v>
      </c>
      <c r="I420" s="1082" t="s">
        <v>2800</v>
      </c>
      <c r="J420" s="1139" t="s">
        <v>2715</v>
      </c>
      <c r="K420" s="804" t="s">
        <v>726</v>
      </c>
      <c r="L420" s="1140"/>
      <c r="M420" s="1141" t="s">
        <v>841</v>
      </c>
      <c r="N420" s="1137" t="s">
        <v>365</v>
      </c>
      <c r="O420" s="1014"/>
      <c r="P420" s="1014"/>
      <c r="Q420" s="733" t="s">
        <v>799</v>
      </c>
      <c r="R420" s="1141" t="s">
        <v>506</v>
      </c>
      <c r="S420" s="1188" t="s">
        <v>2873</v>
      </c>
      <c r="T420" s="1137" t="s">
        <v>801</v>
      </c>
      <c r="U420" s="1142">
        <v>26443</v>
      </c>
      <c r="V420" s="1137">
        <f ca="1">DATEDIF('41.8월마스터취합파일(8개지역)'!$U420,TODAY(),"Y")</f>
        <v>53</v>
      </c>
      <c r="W420" s="1137" t="s">
        <v>2874</v>
      </c>
      <c r="X420" s="1137" t="s">
        <v>778</v>
      </c>
      <c r="Y420" s="1137" t="s">
        <v>792</v>
      </c>
      <c r="Z420" s="1137" t="s">
        <v>274</v>
      </c>
      <c r="AA420" s="1144" t="s">
        <v>274</v>
      </c>
      <c r="AB420" s="1145" t="s">
        <v>2875</v>
      </c>
      <c r="AC420" s="1014"/>
      <c r="AD420" s="1014"/>
      <c r="AE420" s="659" t="s">
        <v>1584</v>
      </c>
      <c r="AF420" s="1137" t="s">
        <v>1605</v>
      </c>
      <c r="AG420" s="1143" t="s">
        <v>688</v>
      </c>
      <c r="AH420" s="729"/>
      <c r="AI420" s="729"/>
      <c r="AJ420" s="729"/>
      <c r="AK420" s="729"/>
      <c r="AL420" s="729"/>
      <c r="AM420" s="729"/>
      <c r="AN420" s="729"/>
      <c r="AO420" s="729"/>
      <c r="AP420" s="729"/>
      <c r="AQ420" s="729"/>
      <c r="AR420" s="729"/>
      <c r="AS420" s="729"/>
      <c r="AT420" s="729"/>
      <c r="AU420" s="729"/>
      <c r="AV420" s="729"/>
      <c r="AW420" s="729"/>
      <c r="AX420" s="729"/>
      <c r="AY420" s="729"/>
    </row>
    <row r="421" spans="1:51" ht="15.75" customHeight="1">
      <c r="A421" s="193"/>
      <c r="B421" s="1128"/>
      <c r="C421" s="659">
        <v>406</v>
      </c>
      <c r="D421" s="1137" t="s">
        <v>2876</v>
      </c>
      <c r="E421" s="659">
        <f t="shared" si="8"/>
        <v>386</v>
      </c>
      <c r="F421" s="1138" t="s">
        <v>2635</v>
      </c>
      <c r="G421" s="659" t="s">
        <v>2805</v>
      </c>
      <c r="H421" s="1008" t="s">
        <v>2801</v>
      </c>
      <c r="I421" s="1082" t="s">
        <v>2800</v>
      </c>
      <c r="J421" s="1139" t="s">
        <v>2715</v>
      </c>
      <c r="K421" s="804" t="s">
        <v>726</v>
      </c>
      <c r="L421" s="1140"/>
      <c r="M421" s="1141" t="s">
        <v>841</v>
      </c>
      <c r="N421" s="1137" t="s">
        <v>365</v>
      </c>
      <c r="O421" s="1014"/>
      <c r="P421" s="1014"/>
      <c r="Q421" s="733" t="s">
        <v>799</v>
      </c>
      <c r="R421" s="1141" t="s">
        <v>520</v>
      </c>
      <c r="S421" s="1188" t="s">
        <v>2877</v>
      </c>
      <c r="T421" s="1137" t="s">
        <v>801</v>
      </c>
      <c r="U421" s="1142">
        <v>27733</v>
      </c>
      <c r="V421" s="1137">
        <f ca="1">DATEDIF('41.8월마스터취합파일(8개지역)'!$U421,TODAY(),"Y")</f>
        <v>50</v>
      </c>
      <c r="W421" s="1137" t="s">
        <v>2878</v>
      </c>
      <c r="X421" s="1137" t="s">
        <v>778</v>
      </c>
      <c r="Y421" s="1137" t="s">
        <v>792</v>
      </c>
      <c r="Z421" s="1137" t="s">
        <v>274</v>
      </c>
      <c r="AA421" s="1144" t="s">
        <v>274</v>
      </c>
      <c r="AB421" s="1145" t="s">
        <v>2879</v>
      </c>
      <c r="AC421" s="1014"/>
      <c r="AD421" s="1014"/>
      <c r="AE421" s="659" t="s">
        <v>1584</v>
      </c>
      <c r="AF421" s="1137" t="s">
        <v>1605</v>
      </c>
      <c r="AG421" s="1143" t="s">
        <v>688</v>
      </c>
      <c r="AH421" s="729"/>
      <c r="AI421" s="729"/>
      <c r="AJ421" s="729"/>
      <c r="AK421" s="729"/>
      <c r="AL421" s="729"/>
      <c r="AM421" s="729"/>
      <c r="AN421" s="729"/>
      <c r="AO421" s="729"/>
      <c r="AP421" s="729"/>
      <c r="AQ421" s="729"/>
      <c r="AR421" s="729"/>
      <c r="AS421" s="729"/>
      <c r="AT421" s="729"/>
      <c r="AU421" s="729"/>
      <c r="AV421" s="729"/>
      <c r="AW421" s="729"/>
      <c r="AX421" s="729"/>
      <c r="AY421" s="729"/>
    </row>
    <row r="422" spans="1:51" ht="15.75" customHeight="1">
      <c r="A422" s="193"/>
      <c r="B422" s="1128"/>
      <c r="C422" s="659">
        <v>407</v>
      </c>
      <c r="D422" s="1137" t="s">
        <v>2881</v>
      </c>
      <c r="E422" s="659">
        <f t="shared" si="8"/>
        <v>387</v>
      </c>
      <c r="F422" s="1138" t="s">
        <v>2635</v>
      </c>
      <c r="G422" s="659" t="s">
        <v>2805</v>
      </c>
      <c r="H422" s="1008" t="s">
        <v>2801</v>
      </c>
      <c r="I422" s="1082" t="s">
        <v>2800</v>
      </c>
      <c r="J422" s="1139" t="s">
        <v>2715</v>
      </c>
      <c r="K422" s="804" t="s">
        <v>726</v>
      </c>
      <c r="L422" s="1140"/>
      <c r="M422" s="1141" t="s">
        <v>841</v>
      </c>
      <c r="N422" s="1137" t="s">
        <v>365</v>
      </c>
      <c r="O422" s="1014"/>
      <c r="P422" s="1014"/>
      <c r="Q422" s="733" t="s">
        <v>799</v>
      </c>
      <c r="R422" s="1141" t="s">
        <v>530</v>
      </c>
      <c r="S422" s="1188" t="s">
        <v>2882</v>
      </c>
      <c r="T422" s="1137" t="s">
        <v>801</v>
      </c>
      <c r="U422" s="1142">
        <v>32138</v>
      </c>
      <c r="V422" s="1137">
        <f ca="1">DATEDIF('41.8월마스터취합파일(8개지역)'!$U422,TODAY(),"Y")</f>
        <v>38</v>
      </c>
      <c r="W422" s="1137" t="s">
        <v>2883</v>
      </c>
      <c r="X422" s="1137" t="s">
        <v>778</v>
      </c>
      <c r="Y422" s="1137" t="s">
        <v>792</v>
      </c>
      <c r="Z422" s="1137" t="s">
        <v>274</v>
      </c>
      <c r="AA422" s="1107" t="s">
        <v>274</v>
      </c>
      <c r="AB422" s="1108" t="s">
        <v>2884</v>
      </c>
      <c r="AC422" s="1014"/>
      <c r="AD422" s="1014"/>
      <c r="AE422" s="659" t="s">
        <v>1584</v>
      </c>
      <c r="AF422" s="1137" t="s">
        <v>1605</v>
      </c>
      <c r="AG422" s="1143" t="s">
        <v>688</v>
      </c>
      <c r="AH422" s="729"/>
      <c r="AI422" s="729"/>
      <c r="AJ422" s="729"/>
      <c r="AK422" s="729"/>
      <c r="AL422" s="729"/>
      <c r="AM422" s="729"/>
      <c r="AN422" s="729"/>
      <c r="AO422" s="729"/>
      <c r="AP422" s="729"/>
      <c r="AQ422" s="729"/>
      <c r="AR422" s="729"/>
      <c r="AS422" s="729"/>
      <c r="AT422" s="729"/>
      <c r="AU422" s="729"/>
      <c r="AV422" s="729"/>
      <c r="AW422" s="729"/>
      <c r="AX422" s="729"/>
      <c r="AY422" s="729"/>
    </row>
    <row r="423" spans="1:51" ht="15.75" customHeight="1">
      <c r="A423" s="193"/>
      <c r="B423" s="1128"/>
      <c r="C423" s="659">
        <v>408</v>
      </c>
      <c r="D423" s="1137" t="s">
        <v>2885</v>
      </c>
      <c r="E423" s="659">
        <f t="shared" si="8"/>
        <v>388</v>
      </c>
      <c r="F423" s="1138" t="s">
        <v>2635</v>
      </c>
      <c r="G423" s="659" t="s">
        <v>2805</v>
      </c>
      <c r="H423" s="1008" t="s">
        <v>2801</v>
      </c>
      <c r="I423" s="1082" t="s">
        <v>2800</v>
      </c>
      <c r="J423" s="1139" t="s">
        <v>2715</v>
      </c>
      <c r="K423" s="804" t="s">
        <v>726</v>
      </c>
      <c r="L423" s="1140"/>
      <c r="M423" s="1141" t="s">
        <v>841</v>
      </c>
      <c r="N423" s="1137" t="s">
        <v>365</v>
      </c>
      <c r="O423" s="1014"/>
      <c r="P423" s="1014"/>
      <c r="Q423" s="735" t="s">
        <v>766</v>
      </c>
      <c r="R423" s="1141" t="s">
        <v>540</v>
      </c>
      <c r="S423" s="1188" t="s">
        <v>2886</v>
      </c>
      <c r="T423" s="1137" t="s">
        <v>801</v>
      </c>
      <c r="U423" s="1142">
        <v>36800</v>
      </c>
      <c r="V423" s="1137">
        <f ca="1">DATEDIF('41.8월마스터취합파일(8개지역)'!$U423,TODAY(),"Y")</f>
        <v>25</v>
      </c>
      <c r="W423" s="1137" t="s">
        <v>2887</v>
      </c>
      <c r="X423" s="1137" t="s">
        <v>778</v>
      </c>
      <c r="Y423" s="1137" t="s">
        <v>792</v>
      </c>
      <c r="Z423" s="1137" t="s">
        <v>274</v>
      </c>
      <c r="AA423" s="1144" t="s">
        <v>274</v>
      </c>
      <c r="AB423" s="1145" t="s">
        <v>793</v>
      </c>
      <c r="AC423" s="1014"/>
      <c r="AD423" s="1014"/>
      <c r="AE423" s="659" t="s">
        <v>1584</v>
      </c>
      <c r="AF423" s="1137" t="s">
        <v>1605</v>
      </c>
      <c r="AG423" s="1143" t="s">
        <v>688</v>
      </c>
      <c r="AH423" s="729"/>
      <c r="AI423" s="729"/>
      <c r="AJ423" s="729"/>
      <c r="AK423" s="729"/>
      <c r="AL423" s="729"/>
      <c r="AM423" s="729"/>
      <c r="AN423" s="729"/>
      <c r="AO423" s="729"/>
      <c r="AP423" s="729"/>
      <c r="AQ423" s="729"/>
      <c r="AR423" s="729"/>
      <c r="AS423" s="729"/>
      <c r="AT423" s="729"/>
      <c r="AU423" s="729"/>
      <c r="AV423" s="729"/>
      <c r="AW423" s="729"/>
      <c r="AX423" s="729"/>
      <c r="AY423" s="729"/>
    </row>
    <row r="424" spans="1:51" ht="15.75" customHeight="1">
      <c r="A424" s="193"/>
      <c r="B424" s="1128"/>
      <c r="C424" s="659">
        <v>409</v>
      </c>
      <c r="D424" s="1004" t="s">
        <v>2893</v>
      </c>
      <c r="E424" s="659">
        <f t="shared" si="8"/>
        <v>389</v>
      </c>
      <c r="F424" s="1004" t="s">
        <v>2635</v>
      </c>
      <c r="G424" s="659" t="s">
        <v>2805</v>
      </c>
      <c r="H424" s="1008" t="s">
        <v>2801</v>
      </c>
      <c r="I424" s="1082" t="s">
        <v>2800</v>
      </c>
      <c r="J424" s="1005" t="s">
        <v>2715</v>
      </c>
      <c r="K424" s="1146" t="s">
        <v>726</v>
      </c>
      <c r="L424" s="1006"/>
      <c r="M424" s="1141" t="s">
        <v>841</v>
      </c>
      <c r="N424" s="1004" t="s">
        <v>365</v>
      </c>
      <c r="O424" s="1007"/>
      <c r="P424" s="1007"/>
      <c r="Q424" s="737" t="s">
        <v>799</v>
      </c>
      <c r="R424" s="1147" t="s">
        <v>2894</v>
      </c>
      <c r="S424" s="1004" t="s">
        <v>2895</v>
      </c>
      <c r="T424" s="1004" t="s">
        <v>801</v>
      </c>
      <c r="U424" s="1148">
        <v>28211</v>
      </c>
      <c r="V424" s="1004">
        <f ca="1">DATEDIF('41.8월마스터취합파일(8개지역)'!$U424,TODAY(),"Y")</f>
        <v>48</v>
      </c>
      <c r="W424" s="1004" t="s">
        <v>2896</v>
      </c>
      <c r="X424" s="1004" t="s">
        <v>778</v>
      </c>
      <c r="Y424" s="1004" t="s">
        <v>792</v>
      </c>
      <c r="Z424" s="1004" t="s">
        <v>274</v>
      </c>
      <c r="AA424" s="1107" t="s">
        <v>274</v>
      </c>
      <c r="AB424" s="1149" t="s">
        <v>2897</v>
      </c>
      <c r="AC424" s="1150" t="s">
        <v>786</v>
      </c>
      <c r="AD424" s="736" t="s">
        <v>1817</v>
      </c>
      <c r="AE424" s="659" t="s">
        <v>1584</v>
      </c>
      <c r="AF424" s="1137" t="s">
        <v>1605</v>
      </c>
      <c r="AG424" s="1143" t="s">
        <v>688</v>
      </c>
      <c r="AH424" s="729"/>
      <c r="AI424" s="729"/>
      <c r="AJ424" s="729"/>
      <c r="AK424" s="729"/>
      <c r="AL424" s="729"/>
      <c r="AM424" s="729"/>
      <c r="AN424" s="729"/>
      <c r="AO424" s="729"/>
      <c r="AP424" s="729"/>
      <c r="AQ424" s="729"/>
      <c r="AR424" s="729"/>
      <c r="AS424" s="729"/>
      <c r="AT424" s="729"/>
      <c r="AU424" s="729"/>
      <c r="AV424" s="729"/>
      <c r="AW424" s="729"/>
      <c r="AX424" s="729"/>
      <c r="AY424" s="729"/>
    </row>
    <row r="425" spans="1:51" ht="15.75" customHeight="1">
      <c r="A425" s="457"/>
      <c r="B425" s="1122"/>
      <c r="C425" s="659">
        <v>410</v>
      </c>
      <c r="D425" s="659" t="s">
        <v>2745</v>
      </c>
      <c r="E425" s="659">
        <f t="shared" si="8"/>
        <v>389</v>
      </c>
      <c r="F425" s="659"/>
      <c r="G425" s="659" t="s">
        <v>2805</v>
      </c>
      <c r="H425" s="1008" t="s">
        <v>2801</v>
      </c>
      <c r="I425" s="1082" t="s">
        <v>2800</v>
      </c>
      <c r="J425" s="1071" t="s">
        <v>2745</v>
      </c>
      <c r="K425" s="1077" t="s">
        <v>2780</v>
      </c>
      <c r="L425" s="1091"/>
      <c r="M425" s="493" t="s">
        <v>909</v>
      </c>
      <c r="N425" s="677"/>
      <c r="O425" s="666" t="s">
        <v>197</v>
      </c>
      <c r="P425" s="666"/>
      <c r="Q425" s="1000"/>
      <c r="R425" s="493" t="s">
        <v>211</v>
      </c>
      <c r="S425" s="677" t="s">
        <v>2747</v>
      </c>
      <c r="T425" s="659"/>
      <c r="U425" s="678"/>
      <c r="V425" s="659">
        <f ca="1">DATEDIF('41.8월마스터취합파일(8개지역)'!$U425,TODAY(),"Y")</f>
        <v>126</v>
      </c>
      <c r="W425" s="659"/>
      <c r="X425" s="659"/>
      <c r="Y425" s="659"/>
      <c r="Z425" s="659"/>
      <c r="AA425" s="659"/>
      <c r="AB425" s="659"/>
      <c r="AC425" s="659" t="s">
        <v>1012</v>
      </c>
      <c r="AD425" s="659"/>
      <c r="AE425" s="659"/>
      <c r="AF425" s="992"/>
      <c r="AG425" s="992"/>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456"/>
      <c r="C426" s="659">
        <v>411</v>
      </c>
      <c r="D426" s="659" t="s">
        <v>2745</v>
      </c>
      <c r="E426" s="659">
        <f t="shared" si="8"/>
        <v>390</v>
      </c>
      <c r="F426" s="659" t="s">
        <v>2635</v>
      </c>
      <c r="G426" s="659" t="s">
        <v>2678</v>
      </c>
      <c r="H426" s="1008" t="s">
        <v>2801</v>
      </c>
      <c r="I426" s="1082" t="s">
        <v>2800</v>
      </c>
      <c r="J426" s="1071" t="s">
        <v>2745</v>
      </c>
      <c r="K426" s="1077" t="s">
        <v>2780</v>
      </c>
      <c r="L426" s="1072"/>
      <c r="M426" s="501" t="s">
        <v>727</v>
      </c>
      <c r="N426" s="677"/>
      <c r="O426" s="666" t="s">
        <v>197</v>
      </c>
      <c r="P426" s="666"/>
      <c r="Q426" s="1000" t="s">
        <v>799</v>
      </c>
      <c r="R426" s="502" t="s">
        <v>211</v>
      </c>
      <c r="S426" s="677" t="s">
        <v>2747</v>
      </c>
      <c r="T426" s="659" t="s">
        <v>801</v>
      </c>
      <c r="U426" s="678">
        <v>27135</v>
      </c>
      <c r="V426" s="659">
        <f ca="1">DATEDIF('41.8월마스터취합파일(8개지역)'!$U426,TODAY(),"Y")</f>
        <v>51</v>
      </c>
      <c r="W426" s="659">
        <v>77081287047</v>
      </c>
      <c r="X426" s="659" t="s">
        <v>733</v>
      </c>
      <c r="Y426" s="659" t="s">
        <v>734</v>
      </c>
      <c r="Z426" s="659" t="s">
        <v>274</v>
      </c>
      <c r="AA426" s="659" t="s">
        <v>274</v>
      </c>
      <c r="AB426" s="659" t="s">
        <v>687</v>
      </c>
      <c r="AC426" s="659"/>
      <c r="AD426" s="659"/>
      <c r="AE426" s="659"/>
      <c r="AF426" s="992" t="s">
        <v>1605</v>
      </c>
      <c r="AG426" s="992" t="s">
        <v>682</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412</v>
      </c>
      <c r="D427" s="659" t="s">
        <v>2780</v>
      </c>
      <c r="E427" s="659">
        <f t="shared" si="8"/>
        <v>391</v>
      </c>
      <c r="F427" s="659" t="s">
        <v>870</v>
      </c>
      <c r="G427" s="659" t="s">
        <v>2805</v>
      </c>
      <c r="H427" s="1008" t="s">
        <v>2801</v>
      </c>
      <c r="I427" s="1082" t="s">
        <v>2800</v>
      </c>
      <c r="J427" s="1071" t="s">
        <v>2745</v>
      </c>
      <c r="K427" s="1077" t="s">
        <v>2780</v>
      </c>
      <c r="L427" s="1086"/>
      <c r="M427" s="501" t="s">
        <v>909</v>
      </c>
      <c r="N427" s="677"/>
      <c r="O427" s="666" t="s">
        <v>519</v>
      </c>
      <c r="P427" s="666"/>
      <c r="Q427" s="1000" t="s">
        <v>799</v>
      </c>
      <c r="R427" s="501" t="s">
        <v>2782</v>
      </c>
      <c r="S427" s="677" t="s">
        <v>2783</v>
      </c>
      <c r="T427" s="659" t="s">
        <v>801</v>
      </c>
      <c r="U427" s="678">
        <v>25388</v>
      </c>
      <c r="V427" s="659">
        <f ca="1">DATEDIF('41.8월마스터취합파일(8개지역)'!$U427,TODAY(),"Y")</f>
        <v>56</v>
      </c>
      <c r="W427" s="659" t="s">
        <v>2784</v>
      </c>
      <c r="X427" s="659" t="s">
        <v>778</v>
      </c>
      <c r="Y427" s="659" t="s">
        <v>784</v>
      </c>
      <c r="Z427" s="659" t="s">
        <v>740</v>
      </c>
      <c r="AA427" s="659" t="s">
        <v>740</v>
      </c>
      <c r="AB427" s="659" t="s">
        <v>1750</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413</v>
      </c>
      <c r="D428" s="659" t="s">
        <v>2781</v>
      </c>
      <c r="E428" s="659">
        <f t="shared" si="8"/>
        <v>392</v>
      </c>
      <c r="F428" s="659" t="s">
        <v>870</v>
      </c>
      <c r="G428" s="659" t="s">
        <v>2805</v>
      </c>
      <c r="H428" s="1008" t="s">
        <v>2801</v>
      </c>
      <c r="I428" s="1082" t="s">
        <v>2800</v>
      </c>
      <c r="J428" s="1071" t="s">
        <v>2745</v>
      </c>
      <c r="K428" s="1077" t="s">
        <v>2780</v>
      </c>
      <c r="L428" s="1086"/>
      <c r="M428" s="501" t="s">
        <v>909</v>
      </c>
      <c r="N428" s="677"/>
      <c r="O428" s="666"/>
      <c r="P428" s="666"/>
      <c r="Q428" s="1000" t="s">
        <v>799</v>
      </c>
      <c r="R428" s="501" t="s">
        <v>2785</v>
      </c>
      <c r="S428" s="677" t="s">
        <v>2786</v>
      </c>
      <c r="T428" s="659" t="s">
        <v>801</v>
      </c>
      <c r="U428" s="678">
        <v>27470</v>
      </c>
      <c r="V428" s="659">
        <f ca="1">DATEDIF('41.8월마스터취합파일(8개지역)'!$U428,TODAY(),"Y")</f>
        <v>50</v>
      </c>
      <c r="W428" s="659" t="s">
        <v>2787</v>
      </c>
      <c r="X428" s="659" t="s">
        <v>778</v>
      </c>
      <c r="Y428" s="659" t="s">
        <v>784</v>
      </c>
      <c r="Z428" s="659" t="s">
        <v>846</v>
      </c>
      <c r="AA428" s="659" t="s">
        <v>846</v>
      </c>
      <c r="AB428" s="659" t="s">
        <v>1835</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414</v>
      </c>
      <c r="D429" s="659" t="s">
        <v>2788</v>
      </c>
      <c r="E429" s="659">
        <f t="shared" si="8"/>
        <v>393</v>
      </c>
      <c r="F429" s="659" t="s">
        <v>688</v>
      </c>
      <c r="G429" s="659" t="s">
        <v>2805</v>
      </c>
      <c r="H429" s="1008" t="s">
        <v>2801</v>
      </c>
      <c r="I429" s="1082" t="s">
        <v>2800</v>
      </c>
      <c r="J429" s="1071" t="s">
        <v>2745</v>
      </c>
      <c r="K429" s="1077" t="s">
        <v>2780</v>
      </c>
      <c r="L429" s="1086"/>
      <c r="M429" s="501" t="s">
        <v>909</v>
      </c>
      <c r="N429" s="677"/>
      <c r="O429" s="666"/>
      <c r="P429" s="666"/>
      <c r="Q429" s="1000" t="s">
        <v>799</v>
      </c>
      <c r="R429" s="501" t="s">
        <v>2789</v>
      </c>
      <c r="S429" s="677" t="s">
        <v>2790</v>
      </c>
      <c r="T429" s="659" t="s">
        <v>801</v>
      </c>
      <c r="U429" s="678">
        <v>24892</v>
      </c>
      <c r="V429" s="659">
        <f ca="1">DATEDIF('41.8월마스터취합파일(8개지역)'!$U429,TODAY(),"Y")</f>
        <v>57</v>
      </c>
      <c r="W429" s="659" t="s">
        <v>2791</v>
      </c>
      <c r="X429" s="659" t="s">
        <v>778</v>
      </c>
      <c r="Y429" s="659" t="s">
        <v>792</v>
      </c>
      <c r="Z429" s="659" t="s">
        <v>744</v>
      </c>
      <c r="AA429" s="659" t="s">
        <v>744</v>
      </c>
      <c r="AB429" s="659" t="s">
        <v>2071</v>
      </c>
      <c r="AC429" s="659"/>
      <c r="AD429" s="659"/>
      <c r="AE429" s="659" t="s">
        <v>891</v>
      </c>
      <c r="AF429" s="992"/>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415</v>
      </c>
      <c r="D430" s="659" t="s">
        <v>2067</v>
      </c>
      <c r="E430" s="659">
        <f t="shared" si="8"/>
        <v>394</v>
      </c>
      <c r="F430" s="659" t="s">
        <v>688</v>
      </c>
      <c r="G430" s="659" t="s">
        <v>2805</v>
      </c>
      <c r="H430" s="1008" t="s">
        <v>2801</v>
      </c>
      <c r="I430" s="1082" t="s">
        <v>2800</v>
      </c>
      <c r="J430" s="1071" t="s">
        <v>2745</v>
      </c>
      <c r="K430" s="1077" t="s">
        <v>2780</v>
      </c>
      <c r="L430" s="1086"/>
      <c r="M430" s="501" t="s">
        <v>909</v>
      </c>
      <c r="N430" s="677"/>
      <c r="O430" s="666" t="s">
        <v>197</v>
      </c>
      <c r="P430" s="666"/>
      <c r="Q430" s="1000" t="s">
        <v>799</v>
      </c>
      <c r="R430" s="501" t="s">
        <v>204</v>
      </c>
      <c r="S430" s="677" t="s">
        <v>2069</v>
      </c>
      <c r="T430" s="659" t="s">
        <v>801</v>
      </c>
      <c r="U430" s="678">
        <v>25699</v>
      </c>
      <c r="V430" s="659">
        <f ca="1">DATEDIF('41.8월마스터취합파일(8개지역)'!$U430,TODAY(),"Y")</f>
        <v>55</v>
      </c>
      <c r="W430" s="659" t="s">
        <v>2070</v>
      </c>
      <c r="X430" s="1075" t="s">
        <v>733</v>
      </c>
      <c r="Y430" s="659" t="s">
        <v>734</v>
      </c>
      <c r="Z430" s="659" t="s">
        <v>744</v>
      </c>
      <c r="AA430" s="659" t="s">
        <v>744</v>
      </c>
      <c r="AB430" s="659" t="s">
        <v>2071</v>
      </c>
      <c r="AC430" s="659"/>
      <c r="AD430" s="659"/>
      <c r="AE430" s="659" t="s">
        <v>891</v>
      </c>
      <c r="AF430" s="992"/>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3"/>
      <c r="C431" s="659">
        <v>416</v>
      </c>
      <c r="D431" s="659" t="s">
        <v>2792</v>
      </c>
      <c r="E431" s="659">
        <f t="shared" si="8"/>
        <v>395</v>
      </c>
      <c r="F431" s="659" t="s">
        <v>688</v>
      </c>
      <c r="G431" s="659" t="s">
        <v>2805</v>
      </c>
      <c r="H431" s="1008" t="s">
        <v>2801</v>
      </c>
      <c r="I431" s="1082" t="s">
        <v>2800</v>
      </c>
      <c r="J431" s="1071" t="s">
        <v>2745</v>
      </c>
      <c r="K431" s="1077" t="s">
        <v>2780</v>
      </c>
      <c r="L431" s="1086"/>
      <c r="M431" s="501" t="s">
        <v>909</v>
      </c>
      <c r="N431" s="677"/>
      <c r="O431" s="666"/>
      <c r="P431" s="666"/>
      <c r="Q431" s="1000" t="s">
        <v>799</v>
      </c>
      <c r="R431" s="501" t="s">
        <v>2793</v>
      </c>
      <c r="S431" s="677" t="s">
        <v>2794</v>
      </c>
      <c r="T431" s="659" t="s">
        <v>801</v>
      </c>
      <c r="U431" s="678">
        <v>26163</v>
      </c>
      <c r="V431" s="659">
        <f ca="1">DATEDIF('41.8월마스터취합파일(8개지역)'!$U431,TODAY(),"Y")</f>
        <v>54</v>
      </c>
      <c r="W431" s="659" t="s">
        <v>2795</v>
      </c>
      <c r="X431" s="659" t="s">
        <v>778</v>
      </c>
      <c r="Y431" s="659" t="s">
        <v>792</v>
      </c>
      <c r="Z431" s="659" t="s">
        <v>744</v>
      </c>
      <c r="AA431" s="659" t="s">
        <v>744</v>
      </c>
      <c r="AB431" s="659" t="s">
        <v>2047</v>
      </c>
      <c r="AC431" s="659"/>
      <c r="AD431" s="659"/>
      <c r="AE431" s="659" t="s">
        <v>891</v>
      </c>
      <c r="AF431" s="992"/>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1123"/>
      <c r="C432" s="659">
        <v>417</v>
      </c>
      <c r="D432" s="659" t="s">
        <v>2796</v>
      </c>
      <c r="E432" s="659">
        <f t="shared" si="8"/>
        <v>396</v>
      </c>
      <c r="F432" s="659" t="s">
        <v>688</v>
      </c>
      <c r="G432" s="659" t="s">
        <v>2805</v>
      </c>
      <c r="H432" s="1008" t="s">
        <v>2801</v>
      </c>
      <c r="I432" s="1082" t="s">
        <v>2800</v>
      </c>
      <c r="J432" s="1071" t="s">
        <v>2745</v>
      </c>
      <c r="K432" s="1077" t="s">
        <v>2780</v>
      </c>
      <c r="L432" s="1086"/>
      <c r="M432" s="501" t="s">
        <v>909</v>
      </c>
      <c r="N432" s="677"/>
      <c r="O432" s="666"/>
      <c r="P432" s="666"/>
      <c r="Q432" s="1000" t="s">
        <v>799</v>
      </c>
      <c r="R432" s="501" t="s">
        <v>2797</v>
      </c>
      <c r="S432" s="677" t="s">
        <v>2798</v>
      </c>
      <c r="T432" s="659" t="s">
        <v>801</v>
      </c>
      <c r="U432" s="678">
        <v>29041</v>
      </c>
      <c r="V432" s="659">
        <f ca="1">DATEDIF('41.8월마스터취합파일(8개지역)'!$U432,TODAY(),"Y")</f>
        <v>46</v>
      </c>
      <c r="W432" s="659" t="s">
        <v>2799</v>
      </c>
      <c r="X432" s="659" t="s">
        <v>778</v>
      </c>
      <c r="Y432" s="659" t="s">
        <v>784</v>
      </c>
      <c r="Z432" s="659" t="s">
        <v>744</v>
      </c>
      <c r="AA432" s="659" t="s">
        <v>2165</v>
      </c>
      <c r="AB432" s="659" t="s">
        <v>2166</v>
      </c>
      <c r="AC432" s="659"/>
      <c r="AD432" s="659"/>
      <c r="AE432" s="659" t="s">
        <v>891</v>
      </c>
      <c r="AF432" s="992"/>
      <c r="AG432" s="992" t="s">
        <v>688</v>
      </c>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1123"/>
      <c r="C433" s="659">
        <v>418</v>
      </c>
      <c r="D433" s="659" t="s">
        <v>2751</v>
      </c>
      <c r="E433" s="659">
        <f t="shared" si="8"/>
        <v>397</v>
      </c>
      <c r="F433" s="659" t="s">
        <v>2635</v>
      </c>
      <c r="G433" s="659" t="s">
        <v>2805</v>
      </c>
      <c r="H433" s="1008" t="s">
        <v>2801</v>
      </c>
      <c r="I433" s="1082" t="s">
        <v>2800</v>
      </c>
      <c r="J433" s="1071" t="s">
        <v>2745</v>
      </c>
      <c r="K433" s="1077" t="s">
        <v>2780</v>
      </c>
      <c r="L433" s="1086"/>
      <c r="M433" s="501" t="s">
        <v>909</v>
      </c>
      <c r="N433" s="677"/>
      <c r="O433" s="666"/>
      <c r="P433" s="666"/>
      <c r="Q433" s="1000" t="s">
        <v>799</v>
      </c>
      <c r="R433" s="501" t="s">
        <v>2752</v>
      </c>
      <c r="S433" s="677" t="s">
        <v>2753</v>
      </c>
      <c r="T433" s="659" t="s">
        <v>801</v>
      </c>
      <c r="U433" s="678">
        <v>26677</v>
      </c>
      <c r="V433" s="659">
        <f ca="1">DATEDIF('41.8월마스터취합파일(8개지역)'!$U433,TODAY(),"Y")</f>
        <v>53</v>
      </c>
      <c r="W433" s="659" t="s">
        <v>2754</v>
      </c>
      <c r="X433" s="659" t="s">
        <v>778</v>
      </c>
      <c r="Y433" s="659" t="s">
        <v>784</v>
      </c>
      <c r="Z433" s="659" t="s">
        <v>274</v>
      </c>
      <c r="AA433" s="659" t="s">
        <v>274</v>
      </c>
      <c r="AB433" s="659" t="s">
        <v>2755</v>
      </c>
      <c r="AC433" s="659"/>
      <c r="AD433" s="659"/>
      <c r="AE433" s="659" t="s">
        <v>891</v>
      </c>
      <c r="AF433" s="992" t="s">
        <v>1605</v>
      </c>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1123"/>
      <c r="C434" s="659">
        <v>419</v>
      </c>
      <c r="D434" s="659" t="s">
        <v>2746</v>
      </c>
      <c r="E434" s="659">
        <f t="shared" si="8"/>
        <v>398</v>
      </c>
      <c r="F434" s="659" t="s">
        <v>2635</v>
      </c>
      <c r="G434" s="659" t="s">
        <v>2805</v>
      </c>
      <c r="H434" s="1008" t="s">
        <v>2801</v>
      </c>
      <c r="I434" s="1082" t="s">
        <v>2800</v>
      </c>
      <c r="J434" s="1071" t="s">
        <v>2745</v>
      </c>
      <c r="K434" s="1077" t="s">
        <v>2780</v>
      </c>
      <c r="L434" s="1086"/>
      <c r="M434" s="501" t="s">
        <v>909</v>
      </c>
      <c r="N434" s="677"/>
      <c r="O434" s="666"/>
      <c r="P434" s="666"/>
      <c r="Q434" s="1000" t="s">
        <v>799</v>
      </c>
      <c r="R434" s="501" t="s">
        <v>2748</v>
      </c>
      <c r="S434" s="677" t="s">
        <v>2749</v>
      </c>
      <c r="T434" s="659" t="s">
        <v>801</v>
      </c>
      <c r="U434" s="678">
        <v>27601</v>
      </c>
      <c r="V434" s="659">
        <f ca="1">DATEDIF('41.8월마스터취합파일(8개지역)'!$U434,TODAY(),"Y")</f>
        <v>50</v>
      </c>
      <c r="W434" s="659" t="s">
        <v>2750</v>
      </c>
      <c r="X434" s="659" t="s">
        <v>778</v>
      </c>
      <c r="Y434" s="659" t="s">
        <v>784</v>
      </c>
      <c r="Z434" s="659" t="s">
        <v>274</v>
      </c>
      <c r="AA434" s="659" t="s">
        <v>274</v>
      </c>
      <c r="AB434" s="659" t="s">
        <v>2696</v>
      </c>
      <c r="AC434" s="659"/>
      <c r="AD434" s="659"/>
      <c r="AE434" s="659" t="s">
        <v>891</v>
      </c>
      <c r="AF434" s="992" t="s">
        <v>1605</v>
      </c>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1123"/>
      <c r="C435" s="659">
        <v>420</v>
      </c>
      <c r="D435" s="659" t="s">
        <v>2756</v>
      </c>
      <c r="E435" s="659">
        <f t="shared" si="8"/>
        <v>399</v>
      </c>
      <c r="F435" s="659" t="s">
        <v>2635</v>
      </c>
      <c r="G435" s="659" t="s">
        <v>2805</v>
      </c>
      <c r="H435" s="1008" t="s">
        <v>2801</v>
      </c>
      <c r="I435" s="1082" t="s">
        <v>2800</v>
      </c>
      <c r="J435" s="1071" t="s">
        <v>2745</v>
      </c>
      <c r="K435" s="1077" t="s">
        <v>2780</v>
      </c>
      <c r="L435" s="1086"/>
      <c r="M435" s="501" t="s">
        <v>909</v>
      </c>
      <c r="N435" s="677"/>
      <c r="O435" s="666"/>
      <c r="P435" s="666"/>
      <c r="Q435" s="1000" t="s">
        <v>799</v>
      </c>
      <c r="R435" s="501" t="s">
        <v>2757</v>
      </c>
      <c r="S435" s="677" t="s">
        <v>2758</v>
      </c>
      <c r="T435" s="659" t="s">
        <v>801</v>
      </c>
      <c r="U435" s="678">
        <v>28550</v>
      </c>
      <c r="V435" s="659">
        <f ca="1">DATEDIF('41.8월마스터취합파일(8개지역)'!$U435,TODAY(),"Y")</f>
        <v>47</v>
      </c>
      <c r="W435" s="659" t="s">
        <v>2759</v>
      </c>
      <c r="X435" s="659" t="s">
        <v>778</v>
      </c>
      <c r="Y435" s="659" t="s">
        <v>792</v>
      </c>
      <c r="Z435" s="659" t="s">
        <v>274</v>
      </c>
      <c r="AA435" s="659" t="s">
        <v>274</v>
      </c>
      <c r="AB435" s="659" t="s">
        <v>793</v>
      </c>
      <c r="AC435" s="659"/>
      <c r="AD435" s="659"/>
      <c r="AE435" s="659" t="s">
        <v>891</v>
      </c>
      <c r="AF435" s="992" t="s">
        <v>1605</v>
      </c>
      <c r="AG435" s="992" t="s">
        <v>688</v>
      </c>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1123"/>
      <c r="C436" s="659">
        <v>421</v>
      </c>
      <c r="D436" s="659" t="s">
        <v>2760</v>
      </c>
      <c r="E436" s="659">
        <f t="shared" si="8"/>
        <v>400</v>
      </c>
      <c r="F436" s="659" t="s">
        <v>2635</v>
      </c>
      <c r="G436" s="659" t="s">
        <v>2805</v>
      </c>
      <c r="H436" s="1008" t="s">
        <v>2801</v>
      </c>
      <c r="I436" s="1082" t="s">
        <v>2800</v>
      </c>
      <c r="J436" s="1071" t="s">
        <v>2745</v>
      </c>
      <c r="K436" s="1077" t="s">
        <v>2780</v>
      </c>
      <c r="L436" s="1086"/>
      <c r="M436" s="501" t="s">
        <v>909</v>
      </c>
      <c r="N436" s="677"/>
      <c r="O436" s="666"/>
      <c r="P436" s="666"/>
      <c r="Q436" s="1000" t="s">
        <v>799</v>
      </c>
      <c r="R436" s="501" t="s">
        <v>2761</v>
      </c>
      <c r="S436" s="677" t="s">
        <v>2762</v>
      </c>
      <c r="T436" s="659" t="s">
        <v>801</v>
      </c>
      <c r="U436" s="678">
        <v>29149</v>
      </c>
      <c r="V436" s="659">
        <f ca="1">DATEDIF('41.8월마스터취합파일(8개지역)'!$U436,TODAY(),"Y")</f>
        <v>46</v>
      </c>
      <c r="W436" s="659" t="s">
        <v>2763</v>
      </c>
      <c r="X436" s="659" t="s">
        <v>778</v>
      </c>
      <c r="Y436" s="659" t="s">
        <v>784</v>
      </c>
      <c r="Z436" s="659" t="s">
        <v>274</v>
      </c>
      <c r="AA436" s="659" t="s">
        <v>274</v>
      </c>
      <c r="AB436" s="659" t="s">
        <v>2764</v>
      </c>
      <c r="AC436" s="659"/>
      <c r="AD436" s="659"/>
      <c r="AE436" s="659" t="s">
        <v>891</v>
      </c>
      <c r="AF436" s="992" t="s">
        <v>1605</v>
      </c>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1123"/>
      <c r="C437" s="659">
        <v>422</v>
      </c>
      <c r="D437" s="659" t="s">
        <v>2765</v>
      </c>
      <c r="E437" s="659">
        <f t="shared" si="8"/>
        <v>401</v>
      </c>
      <c r="F437" s="659" t="s">
        <v>2635</v>
      </c>
      <c r="G437" s="659" t="s">
        <v>2805</v>
      </c>
      <c r="H437" s="1008" t="s">
        <v>2801</v>
      </c>
      <c r="I437" s="1082" t="s">
        <v>2800</v>
      </c>
      <c r="J437" s="1071" t="s">
        <v>2745</v>
      </c>
      <c r="K437" s="1077" t="s">
        <v>2780</v>
      </c>
      <c r="L437" s="1086"/>
      <c r="M437" s="501" t="s">
        <v>909</v>
      </c>
      <c r="N437" s="677"/>
      <c r="O437" s="666"/>
      <c r="P437" s="666"/>
      <c r="Q437" s="1000" t="s">
        <v>799</v>
      </c>
      <c r="R437" s="501" t="s">
        <v>2766</v>
      </c>
      <c r="S437" s="677" t="s">
        <v>2767</v>
      </c>
      <c r="T437" s="659" t="s">
        <v>801</v>
      </c>
      <c r="U437" s="678">
        <v>29930</v>
      </c>
      <c r="V437" s="659">
        <f ca="1">DATEDIF('41.8월마스터취합파일(8개지역)'!$U437,TODAY(),"Y")</f>
        <v>44</v>
      </c>
      <c r="W437" s="659" t="s">
        <v>2768</v>
      </c>
      <c r="X437" s="659" t="s">
        <v>778</v>
      </c>
      <c r="Y437" s="659" t="s">
        <v>792</v>
      </c>
      <c r="Z437" s="659" t="s">
        <v>274</v>
      </c>
      <c r="AA437" s="659" t="s">
        <v>274</v>
      </c>
      <c r="AB437" s="659" t="s">
        <v>2769</v>
      </c>
      <c r="AC437" s="659"/>
      <c r="AD437" s="659"/>
      <c r="AE437" s="659" t="s">
        <v>891</v>
      </c>
      <c r="AF437" s="992" t="s">
        <v>1605</v>
      </c>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1123"/>
      <c r="C438" s="659">
        <v>423</v>
      </c>
      <c r="D438" s="659" t="s">
        <v>2770</v>
      </c>
      <c r="E438" s="659">
        <f t="shared" si="8"/>
        <v>402</v>
      </c>
      <c r="F438" s="659" t="s">
        <v>2635</v>
      </c>
      <c r="G438" s="659" t="s">
        <v>2805</v>
      </c>
      <c r="H438" s="1008" t="s">
        <v>2801</v>
      </c>
      <c r="I438" s="1082" t="s">
        <v>2800</v>
      </c>
      <c r="J438" s="1071" t="s">
        <v>2745</v>
      </c>
      <c r="K438" s="1077" t="s">
        <v>2780</v>
      </c>
      <c r="L438" s="1086"/>
      <c r="M438" s="501" t="s">
        <v>909</v>
      </c>
      <c r="N438" s="677"/>
      <c r="O438" s="666"/>
      <c r="P438" s="666"/>
      <c r="Q438" s="1000" t="s">
        <v>799</v>
      </c>
      <c r="R438" s="501" t="s">
        <v>2771</v>
      </c>
      <c r="S438" s="677" t="s">
        <v>2772</v>
      </c>
      <c r="T438" s="659" t="s">
        <v>801</v>
      </c>
      <c r="U438" s="678">
        <v>26318</v>
      </c>
      <c r="V438" s="659">
        <f ca="1">DATEDIF('41.8월마스터취합파일(8개지역)'!$U438,TODAY(),"Y")</f>
        <v>54</v>
      </c>
      <c r="W438" s="659" t="s">
        <v>2773</v>
      </c>
      <c r="X438" s="659" t="s">
        <v>778</v>
      </c>
      <c r="Y438" s="659" t="s">
        <v>792</v>
      </c>
      <c r="Z438" s="659" t="s">
        <v>274</v>
      </c>
      <c r="AA438" s="659" t="s">
        <v>274</v>
      </c>
      <c r="AB438" s="659" t="s">
        <v>687</v>
      </c>
      <c r="AC438" s="659" t="s">
        <v>786</v>
      </c>
      <c r="AD438" s="659" t="s">
        <v>1817</v>
      </c>
      <c r="AE438" s="659" t="s">
        <v>891</v>
      </c>
      <c r="AF438" s="992" t="s">
        <v>1605</v>
      </c>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1125"/>
      <c r="C439" s="659">
        <v>424</v>
      </c>
      <c r="D439" s="659" t="s">
        <v>2774</v>
      </c>
      <c r="E439" s="659">
        <f t="shared" si="8"/>
        <v>403</v>
      </c>
      <c r="F439" s="659" t="s">
        <v>2635</v>
      </c>
      <c r="G439" s="659" t="s">
        <v>2805</v>
      </c>
      <c r="H439" s="1008" t="s">
        <v>2801</v>
      </c>
      <c r="I439" s="1082" t="s">
        <v>2800</v>
      </c>
      <c r="J439" s="1071" t="s">
        <v>2745</v>
      </c>
      <c r="K439" s="1077" t="s">
        <v>2780</v>
      </c>
      <c r="L439" s="1086"/>
      <c r="M439" s="501" t="s">
        <v>909</v>
      </c>
      <c r="N439" s="677"/>
      <c r="O439" s="666"/>
      <c r="P439" s="666"/>
      <c r="Q439" s="1000" t="s">
        <v>799</v>
      </c>
      <c r="R439" s="502" t="s">
        <v>2775</v>
      </c>
      <c r="S439" s="677" t="s">
        <v>2776</v>
      </c>
      <c r="T439" s="659" t="s">
        <v>801</v>
      </c>
      <c r="U439" s="678">
        <v>28655</v>
      </c>
      <c r="V439" s="659">
        <f ca="1">DATEDIF('41.8월마스터취합파일(8개지역)'!$U439,TODAY(),"Y")</f>
        <v>47</v>
      </c>
      <c r="W439" s="659" t="s">
        <v>2777</v>
      </c>
      <c r="X439" s="659" t="s">
        <v>778</v>
      </c>
      <c r="Y439" s="659" t="s">
        <v>792</v>
      </c>
      <c r="Z439" s="659" t="s">
        <v>2778</v>
      </c>
      <c r="AA439" s="659" t="s">
        <v>676</v>
      </c>
      <c r="AB439" s="659" t="s">
        <v>2779</v>
      </c>
      <c r="AC439" s="659" t="s">
        <v>786</v>
      </c>
      <c r="AD439" s="659" t="s">
        <v>1224</v>
      </c>
      <c r="AE439" s="659" t="s">
        <v>891</v>
      </c>
      <c r="AF439" s="992" t="s">
        <v>1605</v>
      </c>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425</v>
      </c>
      <c r="D440" s="659" t="s">
        <v>822</v>
      </c>
      <c r="E440" s="659">
        <f t="shared" si="8"/>
        <v>403</v>
      </c>
      <c r="F440" s="659"/>
      <c r="G440" s="659" t="s">
        <v>3653</v>
      </c>
      <c r="H440" s="1008" t="s">
        <v>96</v>
      </c>
      <c r="I440" s="1009"/>
      <c r="J440" s="1071" t="s">
        <v>822</v>
      </c>
      <c r="K440" s="1091"/>
      <c r="L440" s="1091"/>
      <c r="M440" s="493" t="s">
        <v>727</v>
      </c>
      <c r="N440" s="677"/>
      <c r="O440" s="666" t="s">
        <v>390</v>
      </c>
      <c r="P440" s="666"/>
      <c r="Q440" s="1000"/>
      <c r="R440" s="493" t="s">
        <v>96</v>
      </c>
      <c r="S440" s="677" t="s">
        <v>2915</v>
      </c>
      <c r="T440" s="659"/>
      <c r="U440" s="678"/>
      <c r="V440" s="659">
        <f ca="1">DATEDIF('41.8월마스터취합파일(8개지역)'!$U440,TODAY(),"Y")</f>
        <v>126</v>
      </c>
      <c r="W440" s="659"/>
      <c r="X440" s="659"/>
      <c r="Y440" s="659"/>
      <c r="Z440" s="659"/>
      <c r="AA440" s="659"/>
      <c r="AB440" s="659"/>
      <c r="AC440" s="659" t="s">
        <v>1012</v>
      </c>
      <c r="AD440" s="659"/>
      <c r="AE440" s="659"/>
      <c r="AF440" s="992"/>
      <c r="AG440" s="992"/>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426</v>
      </c>
      <c r="D441" s="659" t="s">
        <v>2916</v>
      </c>
      <c r="E441" s="659">
        <f t="shared" si="8"/>
        <v>404</v>
      </c>
      <c r="F441" s="659" t="s">
        <v>688</v>
      </c>
      <c r="G441" s="659" t="s">
        <v>3653</v>
      </c>
      <c r="H441" s="1008" t="s">
        <v>96</v>
      </c>
      <c r="I441" s="1009" t="s">
        <v>822</v>
      </c>
      <c r="J441" s="1071" t="s">
        <v>822</v>
      </c>
      <c r="K441" s="1077" t="s">
        <v>2916</v>
      </c>
      <c r="L441" s="1072" t="s">
        <v>2917</v>
      </c>
      <c r="M441" s="501" t="s">
        <v>727</v>
      </c>
      <c r="N441" s="677"/>
      <c r="O441" s="666" t="s">
        <v>519</v>
      </c>
      <c r="P441" s="666"/>
      <c r="Q441" s="1000" t="s">
        <v>799</v>
      </c>
      <c r="R441" s="526" t="s">
        <v>584</v>
      </c>
      <c r="S441" s="677" t="s">
        <v>2918</v>
      </c>
      <c r="T441" s="659" t="s">
        <v>801</v>
      </c>
      <c r="U441" s="678">
        <v>33100</v>
      </c>
      <c r="V441" s="659">
        <f ca="1">DATEDIF('41.8월마스터취합파일(8개지역)'!$U441,TODAY(),"Y")</f>
        <v>35</v>
      </c>
      <c r="W441" s="659" t="s">
        <v>2919</v>
      </c>
      <c r="X441" s="659" t="s">
        <v>778</v>
      </c>
      <c r="Y441" s="659" t="s">
        <v>784</v>
      </c>
      <c r="Z441" s="659" t="s">
        <v>676</v>
      </c>
      <c r="AA441" s="659" t="s">
        <v>676</v>
      </c>
      <c r="AB441" s="659" t="s">
        <v>2920</v>
      </c>
      <c r="AC441" s="659"/>
      <c r="AD441" s="659"/>
      <c r="AE441" s="659" t="s">
        <v>891</v>
      </c>
      <c r="AF441" s="992"/>
      <c r="AG441" s="992" t="s">
        <v>688</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427</v>
      </c>
      <c r="D442" s="659" t="s">
        <v>2917</v>
      </c>
      <c r="E442" s="659">
        <f t="shared" si="8"/>
        <v>405</v>
      </c>
      <c r="F442" s="659" t="s">
        <v>688</v>
      </c>
      <c r="G442" s="659" t="s">
        <v>3653</v>
      </c>
      <c r="H442" s="1008" t="s">
        <v>96</v>
      </c>
      <c r="I442" s="1009" t="s">
        <v>822</v>
      </c>
      <c r="J442" s="1071" t="s">
        <v>822</v>
      </c>
      <c r="K442" s="1077" t="s">
        <v>2916</v>
      </c>
      <c r="L442" s="1072" t="s">
        <v>2917</v>
      </c>
      <c r="M442" s="501" t="s">
        <v>727</v>
      </c>
      <c r="N442" s="677"/>
      <c r="O442" s="666" t="s">
        <v>519</v>
      </c>
      <c r="P442" s="666"/>
      <c r="Q442" s="1000" t="s">
        <v>799</v>
      </c>
      <c r="R442" s="502" t="s">
        <v>2939</v>
      </c>
      <c r="S442" s="677" t="s">
        <v>2940</v>
      </c>
      <c r="T442" s="659" t="s">
        <v>801</v>
      </c>
      <c r="U442" s="678">
        <v>21995</v>
      </c>
      <c r="V442" s="659">
        <f ca="1">DATEDIF('41.8월마스터취합파일(8개지역)'!$U442,TODAY(),"Y")</f>
        <v>65</v>
      </c>
      <c r="W442" s="659" t="s">
        <v>2941</v>
      </c>
      <c r="X442" s="1075" t="s">
        <v>733</v>
      </c>
      <c r="Y442" s="659" t="s">
        <v>734</v>
      </c>
      <c r="Z442" s="659" t="s">
        <v>1235</v>
      </c>
      <c r="AA442" s="659" t="s">
        <v>1235</v>
      </c>
      <c r="AB442" s="659" t="s">
        <v>2942</v>
      </c>
      <c r="AC442" s="659"/>
      <c r="AD442" s="659"/>
      <c r="AE442" s="659" t="s">
        <v>891</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428</v>
      </c>
      <c r="D443" s="659" t="s">
        <v>4044</v>
      </c>
      <c r="E443" s="659">
        <f t="shared" si="8"/>
        <v>406</v>
      </c>
      <c r="F443" s="659" t="s">
        <v>688</v>
      </c>
      <c r="G443" s="659" t="s">
        <v>3653</v>
      </c>
      <c r="H443" s="1008" t="s">
        <v>96</v>
      </c>
      <c r="I443" s="1009" t="s">
        <v>822</v>
      </c>
      <c r="J443" s="1071" t="s">
        <v>822</v>
      </c>
      <c r="K443" s="1077" t="s">
        <v>2916</v>
      </c>
      <c r="L443" s="1072" t="s">
        <v>2917</v>
      </c>
      <c r="M443" s="501" t="s">
        <v>727</v>
      </c>
      <c r="N443" s="677"/>
      <c r="O443" s="666"/>
      <c r="P443" s="666"/>
      <c r="Q443" s="1000" t="s">
        <v>799</v>
      </c>
      <c r="R443" s="1151" t="s">
        <v>2945</v>
      </c>
      <c r="S443" s="1152" t="s">
        <v>2946</v>
      </c>
      <c r="T443" s="659" t="s">
        <v>801</v>
      </c>
      <c r="U443" s="678">
        <v>28273</v>
      </c>
      <c r="V443" s="659">
        <f ca="1">DATEDIF('41.8월마스터취합파일(8개지역)'!$U443,TODAY(),"Y")</f>
        <v>48</v>
      </c>
      <c r="W443" s="659" t="s">
        <v>2947</v>
      </c>
      <c r="X443" s="659" t="s">
        <v>778</v>
      </c>
      <c r="Y443" s="659" t="s">
        <v>784</v>
      </c>
      <c r="Z443" s="659" t="s">
        <v>1235</v>
      </c>
      <c r="AA443" s="659" t="s">
        <v>1235</v>
      </c>
      <c r="AB443" s="659" t="s">
        <v>2948</v>
      </c>
      <c r="AC443" s="659"/>
      <c r="AD443" s="659"/>
      <c r="AE443" s="659" t="s">
        <v>891</v>
      </c>
      <c r="AF443" s="992"/>
      <c r="AG443" s="992"/>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429</v>
      </c>
      <c r="D444" s="659" t="s">
        <v>2953</v>
      </c>
      <c r="E444" s="659">
        <f t="shared" si="8"/>
        <v>407</v>
      </c>
      <c r="F444" s="659" t="s">
        <v>688</v>
      </c>
      <c r="G444" s="659" t="s">
        <v>3653</v>
      </c>
      <c r="H444" s="1008" t="s">
        <v>96</v>
      </c>
      <c r="I444" s="1009" t="s">
        <v>822</v>
      </c>
      <c r="J444" s="1071" t="s">
        <v>822</v>
      </c>
      <c r="K444" s="1077" t="s">
        <v>2916</v>
      </c>
      <c r="L444" s="1072" t="s">
        <v>2917</v>
      </c>
      <c r="M444" s="501" t="s">
        <v>727</v>
      </c>
      <c r="N444" s="677"/>
      <c r="O444" s="666"/>
      <c r="P444" s="666"/>
      <c r="Q444" s="1000" t="s">
        <v>799</v>
      </c>
      <c r="R444" s="460" t="s">
        <v>4094</v>
      </c>
      <c r="S444" s="677" t="s">
        <v>2955</v>
      </c>
      <c r="T444" s="659" t="s">
        <v>801</v>
      </c>
      <c r="U444" s="678">
        <v>30230</v>
      </c>
      <c r="V444" s="659">
        <f ca="1">DATEDIF('41.8월마스터취합파일(8개지역)'!$U444,TODAY(),"Y")</f>
        <v>43</v>
      </c>
      <c r="W444" s="659" t="s">
        <v>2956</v>
      </c>
      <c r="X444" s="659" t="s">
        <v>778</v>
      </c>
      <c r="Y444" s="659" t="s">
        <v>784</v>
      </c>
      <c r="Z444" s="659" t="s">
        <v>1842</v>
      </c>
      <c r="AA444" s="659" t="s">
        <v>1842</v>
      </c>
      <c r="AB444" s="659" t="s">
        <v>2957</v>
      </c>
      <c r="AC444" s="659"/>
      <c r="AD444" s="659"/>
      <c r="AE444" s="659" t="s">
        <v>891</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430</v>
      </c>
      <c r="D445" s="659" t="s">
        <v>2949</v>
      </c>
      <c r="E445" s="659">
        <f t="shared" si="8"/>
        <v>408</v>
      </c>
      <c r="F445" s="659" t="s">
        <v>688</v>
      </c>
      <c r="G445" s="659" t="s">
        <v>3653</v>
      </c>
      <c r="H445" s="1008" t="s">
        <v>96</v>
      </c>
      <c r="I445" s="1009" t="s">
        <v>822</v>
      </c>
      <c r="J445" s="1071" t="s">
        <v>822</v>
      </c>
      <c r="K445" s="1077" t="s">
        <v>2916</v>
      </c>
      <c r="L445" s="1072" t="s">
        <v>2917</v>
      </c>
      <c r="M445" s="501" t="s">
        <v>727</v>
      </c>
      <c r="N445" s="677"/>
      <c r="O445" s="666"/>
      <c r="P445" s="666"/>
      <c r="Q445" s="1000" t="s">
        <v>799</v>
      </c>
      <c r="R445" s="534" t="s">
        <v>2950</v>
      </c>
      <c r="S445" s="677" t="s">
        <v>2951</v>
      </c>
      <c r="T445" s="659" t="s">
        <v>801</v>
      </c>
      <c r="U445" s="678">
        <v>31463</v>
      </c>
      <c r="V445" s="659">
        <f ca="1">DATEDIF('41.8월마스터취합파일(8개지역)'!$U445,TODAY(),"Y")</f>
        <v>39</v>
      </c>
      <c r="W445" s="659" t="s">
        <v>2952</v>
      </c>
      <c r="X445" s="659" t="s">
        <v>778</v>
      </c>
      <c r="Y445" s="659" t="s">
        <v>784</v>
      </c>
      <c r="Z445" s="659" t="s">
        <v>676</v>
      </c>
      <c r="AA445" s="659" t="s">
        <v>676</v>
      </c>
      <c r="AB445" s="659" t="s">
        <v>1344</v>
      </c>
      <c r="AC445" s="659"/>
      <c r="AD445" s="659"/>
      <c r="AE445" s="659" t="s">
        <v>891</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431</v>
      </c>
      <c r="D446" s="659" t="s">
        <v>2921</v>
      </c>
      <c r="E446" s="659">
        <f t="shared" si="8"/>
        <v>409</v>
      </c>
      <c r="F446" s="659" t="s">
        <v>688</v>
      </c>
      <c r="G446" s="659" t="s">
        <v>3653</v>
      </c>
      <c r="H446" s="1008" t="s">
        <v>96</v>
      </c>
      <c r="I446" s="1009" t="s">
        <v>822</v>
      </c>
      <c r="J446" s="1071" t="s">
        <v>822</v>
      </c>
      <c r="K446" s="1077" t="s">
        <v>2916</v>
      </c>
      <c r="L446" s="1072" t="s">
        <v>2917</v>
      </c>
      <c r="M446" s="501" t="s">
        <v>727</v>
      </c>
      <c r="N446" s="677"/>
      <c r="O446" s="666"/>
      <c r="P446" s="666"/>
      <c r="Q446" s="1000" t="s">
        <v>799</v>
      </c>
      <c r="R446" s="514" t="s">
        <v>2922</v>
      </c>
      <c r="S446" s="677" t="s">
        <v>2923</v>
      </c>
      <c r="T446" s="659" t="s">
        <v>801</v>
      </c>
      <c r="U446" s="678">
        <v>32267</v>
      </c>
      <c r="V446" s="659">
        <f ca="1">DATEDIF('41.8월마스터취합파일(8개지역)'!$U446,TODAY(),"Y")</f>
        <v>37</v>
      </c>
      <c r="W446" s="659" t="s">
        <v>2924</v>
      </c>
      <c r="X446" s="659" t="s">
        <v>778</v>
      </c>
      <c r="Y446" s="659" t="s">
        <v>792</v>
      </c>
      <c r="Z446" s="659" t="s">
        <v>676</v>
      </c>
      <c r="AA446" s="659" t="s">
        <v>676</v>
      </c>
      <c r="AB446" s="659" t="s">
        <v>2920</v>
      </c>
      <c r="AC446" s="659"/>
      <c r="AD446" s="659" t="s">
        <v>2925</v>
      </c>
      <c r="AE446" s="659" t="s">
        <v>891</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432</v>
      </c>
      <c r="D447" s="659" t="s">
        <v>2958</v>
      </c>
      <c r="E447" s="659">
        <f t="shared" si="8"/>
        <v>410</v>
      </c>
      <c r="F447" s="659" t="s">
        <v>688</v>
      </c>
      <c r="G447" s="659" t="s">
        <v>3653</v>
      </c>
      <c r="H447" s="1008" t="s">
        <v>96</v>
      </c>
      <c r="I447" s="1009" t="s">
        <v>822</v>
      </c>
      <c r="J447" s="1071" t="s">
        <v>822</v>
      </c>
      <c r="K447" s="1077" t="s">
        <v>2916</v>
      </c>
      <c r="L447" s="1072" t="s">
        <v>2917</v>
      </c>
      <c r="M447" s="501" t="s">
        <v>727</v>
      </c>
      <c r="N447" s="677"/>
      <c r="O447" s="666"/>
      <c r="P447" s="666"/>
      <c r="Q447" s="1000" t="s">
        <v>799</v>
      </c>
      <c r="R447" s="501" t="s">
        <v>2959</v>
      </c>
      <c r="S447" s="677" t="s">
        <v>2960</v>
      </c>
      <c r="T447" s="659" t="s">
        <v>801</v>
      </c>
      <c r="U447" s="678">
        <v>32894</v>
      </c>
      <c r="V447" s="659">
        <f ca="1">DATEDIF('41.8월마스터취합파일(8개지역)'!$U447,TODAY(),"Y")</f>
        <v>36</v>
      </c>
      <c r="W447" s="659" t="s">
        <v>2961</v>
      </c>
      <c r="X447" s="659" t="s">
        <v>778</v>
      </c>
      <c r="Y447" s="659" t="s">
        <v>784</v>
      </c>
      <c r="Z447" s="659" t="s">
        <v>1842</v>
      </c>
      <c r="AA447" s="659" t="s">
        <v>1842</v>
      </c>
      <c r="AB447" s="659" t="s">
        <v>2957</v>
      </c>
      <c r="AC447" s="659"/>
      <c r="AD447" s="659"/>
      <c r="AE447" s="659" t="s">
        <v>891</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433</v>
      </c>
      <c r="D448" s="659" t="s">
        <v>2926</v>
      </c>
      <c r="E448" s="659">
        <f t="shared" si="8"/>
        <v>411</v>
      </c>
      <c r="F448" s="659" t="s">
        <v>688</v>
      </c>
      <c r="G448" s="659" t="s">
        <v>3653</v>
      </c>
      <c r="H448" s="1008" t="s">
        <v>96</v>
      </c>
      <c r="I448" s="1009" t="s">
        <v>822</v>
      </c>
      <c r="J448" s="1071" t="s">
        <v>822</v>
      </c>
      <c r="K448" s="1077" t="s">
        <v>2916</v>
      </c>
      <c r="L448" s="1072" t="s">
        <v>2917</v>
      </c>
      <c r="M448" s="501" t="s">
        <v>727</v>
      </c>
      <c r="N448" s="677"/>
      <c r="O448" s="666"/>
      <c r="P448" s="666"/>
      <c r="Q448" s="1000" t="s">
        <v>799</v>
      </c>
      <c r="R448" s="502" t="s">
        <v>2927</v>
      </c>
      <c r="S448" s="677" t="s">
        <v>2928</v>
      </c>
      <c r="T448" s="659" t="s">
        <v>801</v>
      </c>
      <c r="U448" s="678">
        <v>35591</v>
      </c>
      <c r="V448" s="659">
        <f ca="1">DATEDIF('41.8월마스터취합파일(8개지역)'!$U448,TODAY(),"Y")</f>
        <v>28</v>
      </c>
      <c r="W448" s="659" t="s">
        <v>2929</v>
      </c>
      <c r="X448" s="1075" t="s">
        <v>733</v>
      </c>
      <c r="Y448" s="659" t="s">
        <v>734</v>
      </c>
      <c r="Z448" s="659" t="s">
        <v>676</v>
      </c>
      <c r="AA448" s="659" t="s">
        <v>676</v>
      </c>
      <c r="AB448" s="659" t="s">
        <v>2920</v>
      </c>
      <c r="AC448" s="659"/>
      <c r="AD448" s="659"/>
      <c r="AE448" s="659" t="s">
        <v>891</v>
      </c>
      <c r="AF448" s="992"/>
      <c r="AG448" s="992" t="s">
        <v>688</v>
      </c>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193"/>
      <c r="B449" s="193"/>
      <c r="C449" s="659">
        <v>434</v>
      </c>
      <c r="D449" s="1190" t="s">
        <v>2930</v>
      </c>
      <c r="E449" s="659">
        <f t="shared" si="8"/>
        <v>412</v>
      </c>
      <c r="F449" s="995" t="s">
        <v>688</v>
      </c>
      <c r="G449" s="659" t="s">
        <v>3653</v>
      </c>
      <c r="H449" s="1008" t="s">
        <v>96</v>
      </c>
      <c r="I449" s="1009" t="s">
        <v>822</v>
      </c>
      <c r="J449" s="1071" t="s">
        <v>822</v>
      </c>
      <c r="K449" s="1077" t="s">
        <v>2916</v>
      </c>
      <c r="L449" s="1072" t="s">
        <v>2917</v>
      </c>
      <c r="M449" s="501" t="s">
        <v>727</v>
      </c>
      <c r="N449" s="677" t="s">
        <v>365</v>
      </c>
      <c r="O449" s="679"/>
      <c r="P449" s="679"/>
      <c r="Q449" s="998" t="s">
        <v>799</v>
      </c>
      <c r="R449" s="579" t="s">
        <v>2931</v>
      </c>
      <c r="S449" s="1191" t="s">
        <v>2932</v>
      </c>
      <c r="T449" s="677" t="s">
        <v>801</v>
      </c>
      <c r="U449" s="1176">
        <v>31113</v>
      </c>
      <c r="V449" s="659">
        <f ca="1">DATEDIF('41.8월마스터취합파일(8개지역)'!$U449,TODAY(),"Y")</f>
        <v>40</v>
      </c>
      <c r="W449" s="469" t="s">
        <v>2933</v>
      </c>
      <c r="X449" s="659" t="s">
        <v>778</v>
      </c>
      <c r="Y449" s="659" t="s">
        <v>792</v>
      </c>
      <c r="Z449" s="659" t="s">
        <v>676</v>
      </c>
      <c r="AA449" s="659" t="s">
        <v>676</v>
      </c>
      <c r="AB449" s="1192" t="s">
        <v>2934</v>
      </c>
      <c r="AC449" s="679"/>
      <c r="AD449" s="679"/>
      <c r="AE449" s="1193" t="s">
        <v>982</v>
      </c>
      <c r="AF449" s="679"/>
      <c r="AG449" s="679"/>
      <c r="AH449" s="193"/>
      <c r="AI449" s="193"/>
      <c r="AJ449" s="193"/>
      <c r="AK449" s="193"/>
      <c r="AL449" s="193"/>
      <c r="AM449" s="193"/>
      <c r="AN449" s="193"/>
      <c r="AO449" s="193"/>
      <c r="AP449" s="193"/>
      <c r="AQ449" s="193"/>
      <c r="AR449" s="193"/>
      <c r="AS449" s="193"/>
      <c r="AT449" s="193"/>
      <c r="AU449" s="193"/>
      <c r="AV449" s="193"/>
      <c r="AW449" s="193"/>
      <c r="AX449" s="193"/>
      <c r="AY449" s="193"/>
    </row>
    <row r="450" spans="1:51" ht="15.75" customHeight="1">
      <c r="A450" s="457"/>
      <c r="B450" s="456"/>
      <c r="C450" s="659">
        <v>435</v>
      </c>
      <c r="D450" s="659" t="s">
        <v>2967</v>
      </c>
      <c r="E450" s="659">
        <f t="shared" si="8"/>
        <v>413</v>
      </c>
      <c r="F450" s="659" t="s">
        <v>682</v>
      </c>
      <c r="G450" s="659" t="s">
        <v>3653</v>
      </c>
      <c r="H450" s="1008" t="s">
        <v>96</v>
      </c>
      <c r="I450" s="1009" t="s">
        <v>822</v>
      </c>
      <c r="J450" s="1071" t="s">
        <v>2967</v>
      </c>
      <c r="K450" s="1077" t="s">
        <v>2968</v>
      </c>
      <c r="L450" s="1072"/>
      <c r="M450" s="493" t="s">
        <v>765</v>
      </c>
      <c r="N450" s="677"/>
      <c r="O450" s="666" t="s">
        <v>197</v>
      </c>
      <c r="P450" s="666"/>
      <c r="Q450" s="1000" t="s">
        <v>799</v>
      </c>
      <c r="R450" s="514" t="s">
        <v>580</v>
      </c>
      <c r="S450" s="677" t="s">
        <v>2969</v>
      </c>
      <c r="T450" s="659" t="s">
        <v>801</v>
      </c>
      <c r="U450" s="678">
        <v>28944</v>
      </c>
      <c r="V450" s="659">
        <f ca="1">DATEDIF('41.8월마스터취합파일(8개지역)'!$U450,TODAY(),"Y")</f>
        <v>46</v>
      </c>
      <c r="W450" s="659" t="s">
        <v>2970</v>
      </c>
      <c r="X450" s="1075" t="s">
        <v>733</v>
      </c>
      <c r="Y450" s="1075" t="s">
        <v>734</v>
      </c>
      <c r="Z450" s="659" t="s">
        <v>274</v>
      </c>
      <c r="AA450" s="659" t="s">
        <v>274</v>
      </c>
      <c r="AB450" s="659" t="s">
        <v>2971</v>
      </c>
      <c r="AC450" s="659"/>
      <c r="AD450" s="659"/>
      <c r="AE450" s="659" t="s">
        <v>794</v>
      </c>
      <c r="AF450" s="992"/>
      <c r="AG450" s="992" t="s">
        <v>682</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436</v>
      </c>
      <c r="D451" s="659" t="s">
        <v>2968</v>
      </c>
      <c r="E451" s="659">
        <f t="shared" si="8"/>
        <v>414</v>
      </c>
      <c r="F451" s="659" t="s">
        <v>688</v>
      </c>
      <c r="G451" s="659" t="s">
        <v>3653</v>
      </c>
      <c r="H451" s="1008" t="s">
        <v>96</v>
      </c>
      <c r="I451" s="1009" t="s">
        <v>822</v>
      </c>
      <c r="J451" s="1071" t="s">
        <v>2967</v>
      </c>
      <c r="K451" s="1077" t="s">
        <v>2968</v>
      </c>
      <c r="L451" s="1086"/>
      <c r="M451" s="501" t="s">
        <v>765</v>
      </c>
      <c r="N451" s="677"/>
      <c r="O451" s="666" t="s">
        <v>519</v>
      </c>
      <c r="P451" s="666"/>
      <c r="Q451" s="1000" t="s">
        <v>799</v>
      </c>
      <c r="R451" s="501" t="s">
        <v>585</v>
      </c>
      <c r="S451" s="677" t="s">
        <v>2972</v>
      </c>
      <c r="T451" s="659" t="s">
        <v>801</v>
      </c>
      <c r="U451" s="678">
        <v>30933</v>
      </c>
      <c r="V451" s="659">
        <f ca="1">DATEDIF('41.8월마스터취합파일(8개지역)'!$U451,TODAY(),"Y")</f>
        <v>41</v>
      </c>
      <c r="W451" s="659" t="s">
        <v>2973</v>
      </c>
      <c r="X451" s="659" t="s">
        <v>778</v>
      </c>
      <c r="Y451" s="659" t="s">
        <v>792</v>
      </c>
      <c r="Z451" s="659" t="s">
        <v>676</v>
      </c>
      <c r="AA451" s="659" t="s">
        <v>676</v>
      </c>
      <c r="AB451" s="659" t="s">
        <v>2974</v>
      </c>
      <c r="AC451" s="659"/>
      <c r="AD451" s="659"/>
      <c r="AE451" s="659" t="s">
        <v>794</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437</v>
      </c>
      <c r="D452" s="659" t="s">
        <v>3060</v>
      </c>
      <c r="E452" s="659">
        <f t="shared" si="8"/>
        <v>415</v>
      </c>
      <c r="F452" s="659" t="s">
        <v>688</v>
      </c>
      <c r="G452" s="659" t="s">
        <v>3653</v>
      </c>
      <c r="H452" s="1008" t="s">
        <v>96</v>
      </c>
      <c r="I452" s="1009" t="s">
        <v>822</v>
      </c>
      <c r="J452" s="1071" t="s">
        <v>2967</v>
      </c>
      <c r="K452" s="1077" t="s">
        <v>2968</v>
      </c>
      <c r="L452" s="1086"/>
      <c r="M452" s="501" t="s">
        <v>765</v>
      </c>
      <c r="N452" s="677"/>
      <c r="O452" s="1194" t="s">
        <v>197</v>
      </c>
      <c r="P452" s="666"/>
      <c r="Q452" s="1000" t="s">
        <v>799</v>
      </c>
      <c r="R452" s="501" t="s">
        <v>581</v>
      </c>
      <c r="S452" s="677" t="s">
        <v>3061</v>
      </c>
      <c r="T452" s="659" t="s">
        <v>801</v>
      </c>
      <c r="U452" s="678">
        <v>21524</v>
      </c>
      <c r="V452" s="659">
        <f ca="1">DATEDIF('41.8월마스터취합파일(8개지역)'!$U452,TODAY(),"Y")</f>
        <v>67</v>
      </c>
      <c r="W452" s="659" t="s">
        <v>3062</v>
      </c>
      <c r="X452" s="1075" t="s">
        <v>733</v>
      </c>
      <c r="Y452" s="659" t="s">
        <v>734</v>
      </c>
      <c r="Z452" s="659" t="s">
        <v>676</v>
      </c>
      <c r="AA452" s="659" t="s">
        <v>676</v>
      </c>
      <c r="AB452" s="659" t="s">
        <v>3063</v>
      </c>
      <c r="AC452" s="659"/>
      <c r="AD452" s="659"/>
      <c r="AE452" s="659" t="s">
        <v>794</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438</v>
      </c>
      <c r="D453" s="659" t="s">
        <v>2984</v>
      </c>
      <c r="E453" s="659">
        <f t="shared" si="8"/>
        <v>416</v>
      </c>
      <c r="F453" s="659" t="s">
        <v>688</v>
      </c>
      <c r="G453" s="659" t="s">
        <v>3653</v>
      </c>
      <c r="H453" s="1008" t="s">
        <v>96</v>
      </c>
      <c r="I453" s="1009" t="s">
        <v>822</v>
      </c>
      <c r="J453" s="1071" t="s">
        <v>2967</v>
      </c>
      <c r="K453" s="1077" t="s">
        <v>2968</v>
      </c>
      <c r="L453" s="1086"/>
      <c r="M453" s="501" t="s">
        <v>765</v>
      </c>
      <c r="N453" s="677"/>
      <c r="O453" s="666"/>
      <c r="P453" s="666"/>
      <c r="Q453" s="1000" t="s">
        <v>799</v>
      </c>
      <c r="R453" s="501" t="s">
        <v>2985</v>
      </c>
      <c r="S453" s="677" t="s">
        <v>2986</v>
      </c>
      <c r="T453" s="659" t="s">
        <v>801</v>
      </c>
      <c r="U453" s="678">
        <v>21929</v>
      </c>
      <c r="V453" s="659">
        <f ca="1">DATEDIF('41.8월마스터취합파일(8개지역)'!$U453,TODAY(),"Y")</f>
        <v>66</v>
      </c>
      <c r="W453" s="659" t="s">
        <v>2987</v>
      </c>
      <c r="X453" s="659" t="s">
        <v>778</v>
      </c>
      <c r="Y453" s="659" t="s">
        <v>792</v>
      </c>
      <c r="Z453" s="659" t="s">
        <v>676</v>
      </c>
      <c r="AA453" s="659" t="s">
        <v>676</v>
      </c>
      <c r="AB453" s="659" t="s">
        <v>2988</v>
      </c>
      <c r="AC453" s="659" t="s">
        <v>786</v>
      </c>
      <c r="AD453" s="659" t="s">
        <v>1659</v>
      </c>
      <c r="AE453" s="659" t="s">
        <v>794</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439</v>
      </c>
      <c r="D454" s="659" t="s">
        <v>2975</v>
      </c>
      <c r="E454" s="659">
        <f t="shared" si="8"/>
        <v>417</v>
      </c>
      <c r="F454" s="659" t="s">
        <v>688</v>
      </c>
      <c r="G454" s="659" t="s">
        <v>3653</v>
      </c>
      <c r="H454" s="1008" t="s">
        <v>96</v>
      </c>
      <c r="I454" s="1009" t="s">
        <v>822</v>
      </c>
      <c r="J454" s="1071" t="s">
        <v>2967</v>
      </c>
      <c r="K454" s="1077" t="s">
        <v>2968</v>
      </c>
      <c r="L454" s="1086"/>
      <c r="M454" s="501" t="s">
        <v>765</v>
      </c>
      <c r="N454" s="677"/>
      <c r="O454" s="666"/>
      <c r="P454" s="666"/>
      <c r="Q454" s="1000" t="s">
        <v>799</v>
      </c>
      <c r="R454" s="501" t="s">
        <v>600</v>
      </c>
      <c r="S454" s="677" t="s">
        <v>2976</v>
      </c>
      <c r="T454" s="659" t="s">
        <v>801</v>
      </c>
      <c r="U454" s="678">
        <v>26339</v>
      </c>
      <c r="V454" s="659">
        <f ca="1">DATEDIF('41.8월마스터취합파일(8개지역)'!$U454,TODAY(),"Y")</f>
        <v>53</v>
      </c>
      <c r="W454" s="659" t="s">
        <v>2977</v>
      </c>
      <c r="X454" s="659" t="s">
        <v>778</v>
      </c>
      <c r="Y454" s="659" t="s">
        <v>792</v>
      </c>
      <c r="Z454" s="659" t="s">
        <v>676</v>
      </c>
      <c r="AA454" s="659" t="s">
        <v>676</v>
      </c>
      <c r="AB454" s="659" t="s">
        <v>2978</v>
      </c>
      <c r="AC454" s="659"/>
      <c r="AD454" s="659"/>
      <c r="AE454" s="659" t="s">
        <v>794</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440</v>
      </c>
      <c r="D455" s="659" t="s">
        <v>2979</v>
      </c>
      <c r="E455" s="659">
        <f t="shared" si="8"/>
        <v>418</v>
      </c>
      <c r="F455" s="659" t="s">
        <v>688</v>
      </c>
      <c r="G455" s="659" t="s">
        <v>3653</v>
      </c>
      <c r="H455" s="1008" t="s">
        <v>96</v>
      </c>
      <c r="I455" s="1009" t="s">
        <v>822</v>
      </c>
      <c r="J455" s="1071" t="s">
        <v>2967</v>
      </c>
      <c r="K455" s="1077" t="s">
        <v>2968</v>
      </c>
      <c r="L455" s="1086"/>
      <c r="M455" s="501" t="s">
        <v>765</v>
      </c>
      <c r="N455" s="677"/>
      <c r="O455" s="666"/>
      <c r="P455" s="666"/>
      <c r="Q455" s="1000" t="s">
        <v>799</v>
      </c>
      <c r="R455" s="504" t="s">
        <v>615</v>
      </c>
      <c r="S455" s="677" t="s">
        <v>2980</v>
      </c>
      <c r="T455" s="659" t="s">
        <v>801</v>
      </c>
      <c r="U455" s="678">
        <v>31788</v>
      </c>
      <c r="V455" s="659">
        <f ca="1">DATEDIF('41.8월마스터취합파일(8개지역)'!$U455,TODAY(),"Y")</f>
        <v>39</v>
      </c>
      <c r="W455" s="659" t="s">
        <v>2981</v>
      </c>
      <c r="X455" s="659" t="s">
        <v>778</v>
      </c>
      <c r="Y455" s="659" t="s">
        <v>784</v>
      </c>
      <c r="Z455" s="659" t="s">
        <v>676</v>
      </c>
      <c r="AA455" s="659" t="s">
        <v>676</v>
      </c>
      <c r="AB455" s="659" t="s">
        <v>2982</v>
      </c>
      <c r="AC455" s="659" t="s">
        <v>786</v>
      </c>
      <c r="AD455" s="659" t="s">
        <v>3778</v>
      </c>
      <c r="AE455" s="659" t="s">
        <v>794</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441</v>
      </c>
      <c r="D456" s="659" t="s">
        <v>2989</v>
      </c>
      <c r="E456" s="659">
        <f t="shared" si="8"/>
        <v>419</v>
      </c>
      <c r="F456" s="659" t="s">
        <v>688</v>
      </c>
      <c r="G456" s="659" t="s">
        <v>3653</v>
      </c>
      <c r="H456" s="1008" t="s">
        <v>96</v>
      </c>
      <c r="I456" s="1009" t="s">
        <v>822</v>
      </c>
      <c r="J456" s="1071" t="s">
        <v>2967</v>
      </c>
      <c r="K456" s="1077" t="s">
        <v>2968</v>
      </c>
      <c r="L456" s="1153"/>
      <c r="M456" s="501" t="s">
        <v>765</v>
      </c>
      <c r="N456" s="677" t="s">
        <v>365</v>
      </c>
      <c r="O456" s="666"/>
      <c r="P456" s="666"/>
      <c r="Q456" s="1000" t="s">
        <v>799</v>
      </c>
      <c r="R456" s="504" t="s">
        <v>2990</v>
      </c>
      <c r="S456" s="677" t="s">
        <v>2991</v>
      </c>
      <c r="T456" s="659" t="s">
        <v>801</v>
      </c>
      <c r="U456" s="678">
        <v>32411</v>
      </c>
      <c r="V456" s="659">
        <f ca="1">DATEDIF('41.8월마스터취합파일(8개지역)'!$U456,TODAY(),"Y")</f>
        <v>37</v>
      </c>
      <c r="W456" s="659" t="s">
        <v>2992</v>
      </c>
      <c r="X456" s="659" t="s">
        <v>778</v>
      </c>
      <c r="Y456" s="659" t="s">
        <v>792</v>
      </c>
      <c r="Z456" s="659" t="s">
        <v>676</v>
      </c>
      <c r="AA456" s="659" t="s">
        <v>676</v>
      </c>
      <c r="AB456" s="659" t="s">
        <v>1395</v>
      </c>
      <c r="AC456" s="659" t="s">
        <v>786</v>
      </c>
      <c r="AD456" s="659" t="s">
        <v>1817</v>
      </c>
      <c r="AE456" s="659" t="s">
        <v>868</v>
      </c>
      <c r="AF456" s="992"/>
      <c r="AG456" s="992" t="s">
        <v>688</v>
      </c>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442</v>
      </c>
      <c r="D457" s="659" t="s">
        <v>1077</v>
      </c>
      <c r="E457" s="659">
        <f t="shared" si="8"/>
        <v>419</v>
      </c>
      <c r="F457" s="659"/>
      <c r="G457" s="659" t="s">
        <v>3653</v>
      </c>
      <c r="H457" s="1008" t="s">
        <v>96</v>
      </c>
      <c r="I457" s="1009" t="s">
        <v>822</v>
      </c>
      <c r="J457" s="1071" t="s">
        <v>1077</v>
      </c>
      <c r="K457" s="1077" t="s">
        <v>2993</v>
      </c>
      <c r="L457" s="1086"/>
      <c r="M457" s="493" t="s">
        <v>841</v>
      </c>
      <c r="N457" s="677"/>
      <c r="O457" s="666" t="s">
        <v>197</v>
      </c>
      <c r="P457" s="666"/>
      <c r="Q457" s="1000"/>
      <c r="R457" s="493" t="s">
        <v>323</v>
      </c>
      <c r="S457" s="677" t="s">
        <v>3267</v>
      </c>
      <c r="T457" s="659"/>
      <c r="U457" s="678"/>
      <c r="V457" s="659">
        <f ca="1">DATEDIF('41.8월마스터취합파일(8개지역)'!$U457,TODAY(),"Y")</f>
        <v>126</v>
      </c>
      <c r="W457" s="659"/>
      <c r="X457" s="659"/>
      <c r="Y457" s="659"/>
      <c r="Z457" s="659"/>
      <c r="AA457" s="659"/>
      <c r="AB457" s="659"/>
      <c r="AC457" s="659" t="s">
        <v>1012</v>
      </c>
      <c r="AD457" s="659"/>
      <c r="AE457" s="659"/>
      <c r="AF457" s="992"/>
      <c r="AG457" s="992"/>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443</v>
      </c>
      <c r="D458" s="659" t="s">
        <v>2993</v>
      </c>
      <c r="E458" s="659">
        <f t="shared" si="8"/>
        <v>420</v>
      </c>
      <c r="F458" s="659" t="s">
        <v>688</v>
      </c>
      <c r="G458" s="659" t="s">
        <v>3653</v>
      </c>
      <c r="H458" s="1008" t="s">
        <v>96</v>
      </c>
      <c r="I458" s="1009" t="s">
        <v>822</v>
      </c>
      <c r="J458" s="1071" t="s">
        <v>1077</v>
      </c>
      <c r="K458" s="1077" t="s">
        <v>2993</v>
      </c>
      <c r="L458" s="1153" t="s">
        <v>3001</v>
      </c>
      <c r="M458" s="501" t="s">
        <v>841</v>
      </c>
      <c r="N458" s="677" t="s">
        <v>365</v>
      </c>
      <c r="O458" s="666" t="s">
        <v>519</v>
      </c>
      <c r="P458" s="666"/>
      <c r="Q458" s="1000" t="s">
        <v>799</v>
      </c>
      <c r="R458" s="501" t="s">
        <v>2994</v>
      </c>
      <c r="S458" s="677" t="s">
        <v>2995</v>
      </c>
      <c r="T458" s="659" t="s">
        <v>801</v>
      </c>
      <c r="U458" s="678">
        <v>33871</v>
      </c>
      <c r="V458" s="659">
        <f ca="1">DATEDIF('41.8월마스터취합파일(8개지역)'!$U458,TODAY(),"Y")</f>
        <v>33</v>
      </c>
      <c r="W458" s="659" t="s">
        <v>2996</v>
      </c>
      <c r="X458" s="659" t="s">
        <v>778</v>
      </c>
      <c r="Y458" s="659" t="s">
        <v>792</v>
      </c>
      <c r="Z458" s="659" t="s">
        <v>1131</v>
      </c>
      <c r="AA458" s="659" t="s">
        <v>1131</v>
      </c>
      <c r="AB458" s="659"/>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444</v>
      </c>
      <c r="D459" s="659" t="s">
        <v>3001</v>
      </c>
      <c r="E459" s="659">
        <f t="shared" si="8"/>
        <v>421</v>
      </c>
      <c r="F459" s="659" t="s">
        <v>688</v>
      </c>
      <c r="G459" s="659" t="s">
        <v>3653</v>
      </c>
      <c r="H459" s="1008" t="s">
        <v>96</v>
      </c>
      <c r="I459" s="1009" t="s">
        <v>822</v>
      </c>
      <c r="J459" s="1071" t="s">
        <v>1077</v>
      </c>
      <c r="K459" s="1077" t="s">
        <v>2993</v>
      </c>
      <c r="L459" s="1153" t="s">
        <v>3001</v>
      </c>
      <c r="M459" s="501" t="s">
        <v>841</v>
      </c>
      <c r="N459" s="677" t="s">
        <v>365</v>
      </c>
      <c r="O459" s="666" t="s">
        <v>519</v>
      </c>
      <c r="P459" s="666"/>
      <c r="Q459" s="1000" t="s">
        <v>799</v>
      </c>
      <c r="R459" s="501" t="s">
        <v>601</v>
      </c>
      <c r="S459" s="677" t="s">
        <v>3002</v>
      </c>
      <c r="T459" s="659" t="s">
        <v>801</v>
      </c>
      <c r="U459" s="678">
        <v>35131</v>
      </c>
      <c r="V459" s="659">
        <f ca="1">DATEDIF('41.8월마스터취합파일(8개지역)'!$U459,TODAY(),"Y")</f>
        <v>29</v>
      </c>
      <c r="W459" s="659" t="s">
        <v>3003</v>
      </c>
      <c r="X459" s="659" t="s">
        <v>778</v>
      </c>
      <c r="Y459" s="659" t="s">
        <v>792</v>
      </c>
      <c r="Z459" s="659" t="s">
        <v>1131</v>
      </c>
      <c r="AA459" s="659" t="s">
        <v>1131</v>
      </c>
      <c r="AB459" s="659" t="s">
        <v>2276</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445</v>
      </c>
      <c r="D460" s="659" t="s">
        <v>3004</v>
      </c>
      <c r="E460" s="659">
        <f t="shared" si="8"/>
        <v>422</v>
      </c>
      <c r="F460" s="659" t="s">
        <v>688</v>
      </c>
      <c r="G460" s="659" t="s">
        <v>3653</v>
      </c>
      <c r="H460" s="1008" t="s">
        <v>96</v>
      </c>
      <c r="I460" s="1009" t="s">
        <v>822</v>
      </c>
      <c r="J460" s="1071" t="s">
        <v>1077</v>
      </c>
      <c r="K460" s="1077" t="s">
        <v>2993</v>
      </c>
      <c r="L460" s="1153" t="s">
        <v>3001</v>
      </c>
      <c r="M460" s="501" t="s">
        <v>841</v>
      </c>
      <c r="N460" s="677" t="s">
        <v>365</v>
      </c>
      <c r="O460" s="666"/>
      <c r="P460" s="666"/>
      <c r="Q460" s="1000" t="s">
        <v>799</v>
      </c>
      <c r="R460" s="501" t="s">
        <v>616</v>
      </c>
      <c r="S460" s="677" t="s">
        <v>3005</v>
      </c>
      <c r="T460" s="659" t="s">
        <v>801</v>
      </c>
      <c r="U460" s="678">
        <v>31175</v>
      </c>
      <c r="V460" s="659">
        <f ca="1">DATEDIF('41.8월마스터취합파일(8개지역)'!$U460,TODAY(),"Y")</f>
        <v>40</v>
      </c>
      <c r="W460" s="659" t="s">
        <v>3006</v>
      </c>
      <c r="X460" s="659" t="s">
        <v>778</v>
      </c>
      <c r="Y460" s="659" t="s">
        <v>792</v>
      </c>
      <c r="Z460" s="659" t="s">
        <v>676</v>
      </c>
      <c r="AA460" s="659" t="s">
        <v>676</v>
      </c>
      <c r="AB460" s="659" t="s">
        <v>3007</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446</v>
      </c>
      <c r="D461" s="659" t="s">
        <v>3008</v>
      </c>
      <c r="E461" s="659">
        <f t="shared" si="8"/>
        <v>423</v>
      </c>
      <c r="F461" s="659" t="s">
        <v>688</v>
      </c>
      <c r="G461" s="659" t="s">
        <v>3653</v>
      </c>
      <c r="H461" s="1008" t="s">
        <v>96</v>
      </c>
      <c r="I461" s="1009" t="s">
        <v>822</v>
      </c>
      <c r="J461" s="1071" t="s">
        <v>1077</v>
      </c>
      <c r="K461" s="1077" t="s">
        <v>2993</v>
      </c>
      <c r="L461" s="1153" t="s">
        <v>3001</v>
      </c>
      <c r="M461" s="501" t="s">
        <v>841</v>
      </c>
      <c r="N461" s="677" t="s">
        <v>365</v>
      </c>
      <c r="O461" s="666"/>
      <c r="P461" s="666"/>
      <c r="Q461" s="1000" t="s">
        <v>799</v>
      </c>
      <c r="R461" s="501" t="s">
        <v>630</v>
      </c>
      <c r="S461" s="677" t="s">
        <v>3009</v>
      </c>
      <c r="T461" s="659" t="s">
        <v>801</v>
      </c>
      <c r="U461" s="678">
        <v>31279</v>
      </c>
      <c r="V461" s="659">
        <f ca="1">DATEDIF('41.8월마스터취합파일(8개지역)'!$U461,TODAY(),"Y")</f>
        <v>40</v>
      </c>
      <c r="W461" s="659" t="s">
        <v>3010</v>
      </c>
      <c r="X461" s="659" t="s">
        <v>778</v>
      </c>
      <c r="Y461" s="659" t="s">
        <v>792</v>
      </c>
      <c r="Z461" s="659" t="s">
        <v>676</v>
      </c>
      <c r="AA461" s="659" t="s">
        <v>676</v>
      </c>
      <c r="AB461" s="659" t="s">
        <v>3011</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447</v>
      </c>
      <c r="D462" s="659" t="s">
        <v>3012</v>
      </c>
      <c r="E462" s="659">
        <f t="shared" si="8"/>
        <v>424</v>
      </c>
      <c r="F462" s="659" t="s">
        <v>688</v>
      </c>
      <c r="G462" s="659" t="s">
        <v>3653</v>
      </c>
      <c r="H462" s="1008" t="s">
        <v>96</v>
      </c>
      <c r="I462" s="1009" t="s">
        <v>822</v>
      </c>
      <c r="J462" s="1071" t="s">
        <v>1077</v>
      </c>
      <c r="K462" s="1077" t="s">
        <v>2993</v>
      </c>
      <c r="L462" s="1153" t="s">
        <v>3001</v>
      </c>
      <c r="M462" s="501" t="s">
        <v>841</v>
      </c>
      <c r="N462" s="677" t="s">
        <v>365</v>
      </c>
      <c r="O462" s="666"/>
      <c r="P462" s="666"/>
      <c r="Q462" s="1000" t="s">
        <v>799</v>
      </c>
      <c r="R462" s="501" t="s">
        <v>644</v>
      </c>
      <c r="S462" s="677" t="s">
        <v>3013</v>
      </c>
      <c r="T462" s="659" t="s">
        <v>801</v>
      </c>
      <c r="U462" s="678">
        <v>34479</v>
      </c>
      <c r="V462" s="659">
        <f ca="1">DATEDIF('41.8월마스터취합파일(8개지역)'!$U462,TODAY(),"Y")</f>
        <v>31</v>
      </c>
      <c r="W462" s="659" t="s">
        <v>3014</v>
      </c>
      <c r="X462" s="659" t="s">
        <v>778</v>
      </c>
      <c r="Y462" s="659" t="s">
        <v>792</v>
      </c>
      <c r="Z462" s="659" t="s">
        <v>676</v>
      </c>
      <c r="AA462" s="659" t="s">
        <v>676</v>
      </c>
      <c r="AB462" s="659" t="s">
        <v>3000</v>
      </c>
      <c r="AC462" s="659"/>
      <c r="AD462" s="659"/>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448</v>
      </c>
      <c r="D463" s="659" t="s">
        <v>3657</v>
      </c>
      <c r="E463" s="659">
        <f t="shared" si="8"/>
        <v>425</v>
      </c>
      <c r="F463" s="659" t="s">
        <v>688</v>
      </c>
      <c r="G463" s="659" t="s">
        <v>3653</v>
      </c>
      <c r="H463" s="1008" t="s">
        <v>96</v>
      </c>
      <c r="I463" s="1009" t="s">
        <v>822</v>
      </c>
      <c r="J463" s="1071" t="s">
        <v>1077</v>
      </c>
      <c r="K463" s="1077" t="s">
        <v>2993</v>
      </c>
      <c r="L463" s="1153" t="s">
        <v>3001</v>
      </c>
      <c r="M463" s="501" t="s">
        <v>841</v>
      </c>
      <c r="N463" s="677" t="s">
        <v>365</v>
      </c>
      <c r="O463" s="666"/>
      <c r="P463" s="666"/>
      <c r="Q463" s="1000" t="s">
        <v>799</v>
      </c>
      <c r="R463" s="501" t="s">
        <v>586</v>
      </c>
      <c r="S463" s="677" t="s">
        <v>2998</v>
      </c>
      <c r="T463" s="659" t="s">
        <v>801</v>
      </c>
      <c r="U463" s="678">
        <v>35425</v>
      </c>
      <c r="V463" s="659">
        <f ca="1">DATEDIF('41.8월마스터취합파일(8개지역)'!$U463,TODAY(),"Y")</f>
        <v>29</v>
      </c>
      <c r="W463" s="659" t="s">
        <v>2999</v>
      </c>
      <c r="X463" s="659" t="s">
        <v>778</v>
      </c>
      <c r="Y463" s="659" t="s">
        <v>792</v>
      </c>
      <c r="Z463" s="659" t="s">
        <v>676</v>
      </c>
      <c r="AA463" s="659" t="s">
        <v>676</v>
      </c>
      <c r="AB463" s="659" t="s">
        <v>3000</v>
      </c>
      <c r="AC463" s="659"/>
      <c r="AD463" s="659"/>
      <c r="AE463" s="659" t="s">
        <v>868</v>
      </c>
      <c r="AF463" s="992"/>
      <c r="AG463" s="992" t="s">
        <v>688</v>
      </c>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449</v>
      </c>
      <c r="D464" s="659" t="s">
        <v>3015</v>
      </c>
      <c r="E464" s="659">
        <f t="shared" si="8"/>
        <v>426</v>
      </c>
      <c r="F464" s="659" t="s">
        <v>688</v>
      </c>
      <c r="G464" s="659" t="s">
        <v>3653</v>
      </c>
      <c r="H464" s="1008" t="s">
        <v>96</v>
      </c>
      <c r="I464" s="1009" t="s">
        <v>822</v>
      </c>
      <c r="J464" s="1071" t="s">
        <v>1077</v>
      </c>
      <c r="K464" s="1077" t="s">
        <v>2993</v>
      </c>
      <c r="L464" s="1153" t="s">
        <v>3001</v>
      </c>
      <c r="M464" s="501" t="s">
        <v>841</v>
      </c>
      <c r="N464" s="677" t="s">
        <v>365</v>
      </c>
      <c r="O464" s="666"/>
      <c r="P464" s="666"/>
      <c r="Q464" s="1000" t="s">
        <v>799</v>
      </c>
      <c r="R464" s="501" t="s">
        <v>656</v>
      </c>
      <c r="S464" s="677" t="s">
        <v>3016</v>
      </c>
      <c r="T464" s="659" t="s">
        <v>801</v>
      </c>
      <c r="U464" s="678" t="s">
        <v>3017</v>
      </c>
      <c r="V464" s="659">
        <f ca="1">DATEDIF('41.8월마스터취합파일(8개지역)'!$U464,TODAY(),"Y")</f>
        <v>25</v>
      </c>
      <c r="W464" s="659" t="s">
        <v>3018</v>
      </c>
      <c r="X464" s="659" t="s">
        <v>778</v>
      </c>
      <c r="Y464" s="659" t="s">
        <v>792</v>
      </c>
      <c r="Z464" s="659" t="s">
        <v>676</v>
      </c>
      <c r="AA464" s="659" t="s">
        <v>676</v>
      </c>
      <c r="AB464" s="659" t="s">
        <v>3019</v>
      </c>
      <c r="AC464" s="659"/>
      <c r="AD464" s="659"/>
      <c r="AE464" s="659" t="s">
        <v>868</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450</v>
      </c>
      <c r="D465" s="659" t="s">
        <v>1071</v>
      </c>
      <c r="E465" s="659">
        <f t="shared" si="8"/>
        <v>426</v>
      </c>
      <c r="F465" s="659"/>
      <c r="G465" s="659" t="s">
        <v>3658</v>
      </c>
      <c r="H465" s="1008" t="s">
        <v>285</v>
      </c>
      <c r="I465" s="1009" t="s">
        <v>822</v>
      </c>
      <c r="J465" s="1071" t="s">
        <v>1071</v>
      </c>
      <c r="K465" s="1077" t="s">
        <v>3104</v>
      </c>
      <c r="L465" s="1153"/>
      <c r="M465" s="493" t="s">
        <v>909</v>
      </c>
      <c r="N465" s="677"/>
      <c r="O465" s="666" t="s">
        <v>390</v>
      </c>
      <c r="P465" s="666"/>
      <c r="Q465" s="1000"/>
      <c r="R465" s="493" t="s">
        <v>285</v>
      </c>
      <c r="S465" s="677" t="s">
        <v>3076</v>
      </c>
      <c r="T465" s="659"/>
      <c r="U465" s="678"/>
      <c r="V465" s="659">
        <f ca="1">DATEDIF('41.8월마스터취합파일(8개지역)'!$U465,TODAY(),"Y")</f>
        <v>126</v>
      </c>
      <c r="W465" s="659"/>
      <c r="X465" s="659"/>
      <c r="Y465" s="659"/>
      <c r="Z465" s="659"/>
      <c r="AA465" s="659"/>
      <c r="AB465" s="659"/>
      <c r="AC465" s="659" t="s">
        <v>1012</v>
      </c>
      <c r="AD465" s="659"/>
      <c r="AE465" s="659"/>
      <c r="AF465" s="992"/>
      <c r="AG465" s="992"/>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451</v>
      </c>
      <c r="D466" s="659" t="s">
        <v>3104</v>
      </c>
      <c r="E466" s="659">
        <f t="shared" si="8"/>
        <v>427</v>
      </c>
      <c r="F466" s="659" t="s">
        <v>688</v>
      </c>
      <c r="G466" s="659" t="s">
        <v>3658</v>
      </c>
      <c r="H466" s="1008" t="s">
        <v>285</v>
      </c>
      <c r="I466" s="1009"/>
      <c r="J466" s="1071" t="s">
        <v>1071</v>
      </c>
      <c r="K466" s="1077" t="s">
        <v>3104</v>
      </c>
      <c r="L466" s="1091"/>
      <c r="M466" s="501" t="s">
        <v>909</v>
      </c>
      <c r="N466" s="677" t="s">
        <v>365</v>
      </c>
      <c r="O466" s="666" t="s">
        <v>519</v>
      </c>
      <c r="P466" s="666"/>
      <c r="Q466" s="1000" t="s">
        <v>799</v>
      </c>
      <c r="R466" s="501" t="s">
        <v>582</v>
      </c>
      <c r="S466" s="677" t="s">
        <v>3105</v>
      </c>
      <c r="T466" s="659" t="s">
        <v>801</v>
      </c>
      <c r="U466" s="678">
        <v>28783</v>
      </c>
      <c r="V466" s="659">
        <f ca="1">DATEDIF('41.8월마스터취합파일(8개지역)'!$U466,TODAY(),"Y")</f>
        <v>47</v>
      </c>
      <c r="W466" s="659" t="s">
        <v>3106</v>
      </c>
      <c r="X466" s="659" t="s">
        <v>778</v>
      </c>
      <c r="Y466" s="659" t="s">
        <v>792</v>
      </c>
      <c r="Z466" s="659" t="s">
        <v>676</v>
      </c>
      <c r="AA466" s="659" t="s">
        <v>1235</v>
      </c>
      <c r="AB466" s="659" t="s">
        <v>3107</v>
      </c>
      <c r="AC466" s="659"/>
      <c r="AD466" s="659"/>
      <c r="AE466" s="659" t="s">
        <v>868</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452</v>
      </c>
      <c r="D467" s="659" t="s">
        <v>3108</v>
      </c>
      <c r="E467" s="659">
        <f t="shared" si="8"/>
        <v>428</v>
      </c>
      <c r="F467" s="659" t="s">
        <v>688</v>
      </c>
      <c r="G467" s="659" t="s">
        <v>3658</v>
      </c>
      <c r="H467" s="1008" t="s">
        <v>285</v>
      </c>
      <c r="I467" s="1009" t="s">
        <v>1071</v>
      </c>
      <c r="J467" s="1071" t="s">
        <v>1071</v>
      </c>
      <c r="K467" s="1077" t="s">
        <v>3104</v>
      </c>
      <c r="L467" s="1086"/>
      <c r="M467" s="501" t="s">
        <v>909</v>
      </c>
      <c r="N467" s="677" t="s">
        <v>365</v>
      </c>
      <c r="O467" s="666"/>
      <c r="P467" s="666"/>
      <c r="Q467" s="1000" t="s">
        <v>850</v>
      </c>
      <c r="R467" s="501" t="s">
        <v>590</v>
      </c>
      <c r="S467" s="677" t="s">
        <v>3109</v>
      </c>
      <c r="T467" s="659" t="s">
        <v>801</v>
      </c>
      <c r="U467" s="678">
        <v>19196</v>
      </c>
      <c r="V467" s="659">
        <f ca="1">DATEDIF('41.8월마스터취합파일(8개지역)'!$U467,TODAY(),"Y")</f>
        <v>73</v>
      </c>
      <c r="W467" s="659" t="s">
        <v>3110</v>
      </c>
      <c r="X467" s="659" t="s">
        <v>778</v>
      </c>
      <c r="Y467" s="659" t="s">
        <v>792</v>
      </c>
      <c r="Z467" s="659" t="s">
        <v>1163</v>
      </c>
      <c r="AA467" s="659" t="s">
        <v>1163</v>
      </c>
      <c r="AB467" s="659" t="s">
        <v>3111</v>
      </c>
      <c r="AC467" s="659"/>
      <c r="AD467" s="659"/>
      <c r="AE467" s="659" t="s">
        <v>868</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453</v>
      </c>
      <c r="D468" s="659" t="s">
        <v>3112</v>
      </c>
      <c r="E468" s="659">
        <f t="shared" si="8"/>
        <v>429</v>
      </c>
      <c r="F468" s="659" t="s">
        <v>688</v>
      </c>
      <c r="G468" s="659" t="s">
        <v>3658</v>
      </c>
      <c r="H468" s="1008" t="s">
        <v>285</v>
      </c>
      <c r="I468" s="1009" t="s">
        <v>1071</v>
      </c>
      <c r="J468" s="1071" t="s">
        <v>1071</v>
      </c>
      <c r="K468" s="1077" t="s">
        <v>3104</v>
      </c>
      <c r="L468" s="1086"/>
      <c r="M468" s="501" t="s">
        <v>909</v>
      </c>
      <c r="N468" s="677" t="s">
        <v>365</v>
      </c>
      <c r="O468" s="666"/>
      <c r="P468" s="666"/>
      <c r="Q468" s="1000" t="s">
        <v>799</v>
      </c>
      <c r="R468" s="501" t="s">
        <v>605</v>
      </c>
      <c r="S468" s="677" t="s">
        <v>3113</v>
      </c>
      <c r="T468" s="659" t="s">
        <v>801</v>
      </c>
      <c r="U468" s="678">
        <v>22484</v>
      </c>
      <c r="V468" s="659">
        <f ca="1">DATEDIF('41.8월마스터취합파일(8개지역)'!$U468,TODAY(),"Y")</f>
        <v>64</v>
      </c>
      <c r="W468" s="659" t="s">
        <v>3114</v>
      </c>
      <c r="X468" s="659" t="s">
        <v>778</v>
      </c>
      <c r="Y468" s="659" t="s">
        <v>792</v>
      </c>
      <c r="Z468" s="659" t="s">
        <v>676</v>
      </c>
      <c r="AA468" s="659" t="s">
        <v>1131</v>
      </c>
      <c r="AB468" s="659" t="s">
        <v>3115</v>
      </c>
      <c r="AC468" s="659"/>
      <c r="AD468" s="659"/>
      <c r="AE468" s="659" t="s">
        <v>868</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454</v>
      </c>
      <c r="D469" s="659" t="s">
        <v>3099</v>
      </c>
      <c r="E469" s="659">
        <f t="shared" si="8"/>
        <v>430</v>
      </c>
      <c r="F469" s="659" t="s">
        <v>688</v>
      </c>
      <c r="G469" s="659" t="s">
        <v>3658</v>
      </c>
      <c r="H469" s="1008" t="s">
        <v>285</v>
      </c>
      <c r="I469" s="1009" t="s">
        <v>1071</v>
      </c>
      <c r="J469" s="1071" t="s">
        <v>1071</v>
      </c>
      <c r="K469" s="1077" t="s">
        <v>3104</v>
      </c>
      <c r="L469" s="1086"/>
      <c r="M469" s="501" t="s">
        <v>909</v>
      </c>
      <c r="N469" s="677" t="s">
        <v>365</v>
      </c>
      <c r="O469" s="666"/>
      <c r="P469" s="666"/>
      <c r="Q469" s="1000" t="s">
        <v>799</v>
      </c>
      <c r="R469" s="501" t="s">
        <v>3100</v>
      </c>
      <c r="S469" s="677" t="s">
        <v>3101</v>
      </c>
      <c r="T469" s="659" t="s">
        <v>801</v>
      </c>
      <c r="U469" s="678">
        <v>25538</v>
      </c>
      <c r="V469" s="659">
        <f ca="1">DATEDIF('41.8월마스터취합파일(8개지역)'!$U469,TODAY(),"Y")</f>
        <v>56</v>
      </c>
      <c r="W469" s="659" t="s">
        <v>3102</v>
      </c>
      <c r="X469" s="659" t="s">
        <v>778</v>
      </c>
      <c r="Y469" s="659" t="s">
        <v>792</v>
      </c>
      <c r="Z469" s="659" t="s">
        <v>676</v>
      </c>
      <c r="AA469" s="659" t="s">
        <v>676</v>
      </c>
      <c r="AB469" s="659" t="s">
        <v>1533</v>
      </c>
      <c r="AC469" s="659" t="s">
        <v>786</v>
      </c>
      <c r="AD469" s="659" t="s">
        <v>3103</v>
      </c>
      <c r="AE469" s="659" t="s">
        <v>868</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455</v>
      </c>
      <c r="D470" s="659" t="s">
        <v>3116</v>
      </c>
      <c r="E470" s="659">
        <f t="shared" si="8"/>
        <v>431</v>
      </c>
      <c r="F470" s="659" t="s">
        <v>688</v>
      </c>
      <c r="G470" s="659" t="s">
        <v>3658</v>
      </c>
      <c r="H470" s="1008" t="s">
        <v>285</v>
      </c>
      <c r="I470" s="1009" t="s">
        <v>1071</v>
      </c>
      <c r="J470" s="1071" t="s">
        <v>1071</v>
      </c>
      <c r="K470" s="1077" t="s">
        <v>3104</v>
      </c>
      <c r="L470" s="1086"/>
      <c r="M470" s="501" t="s">
        <v>909</v>
      </c>
      <c r="N470" s="677" t="s">
        <v>365</v>
      </c>
      <c r="O470" s="666"/>
      <c r="P470" s="666"/>
      <c r="Q470" s="1000" t="s">
        <v>799</v>
      </c>
      <c r="R470" s="501" t="s">
        <v>633</v>
      </c>
      <c r="S470" s="677" t="s">
        <v>3117</v>
      </c>
      <c r="T470" s="659" t="s">
        <v>801</v>
      </c>
      <c r="U470" s="678">
        <v>26250</v>
      </c>
      <c r="V470" s="659">
        <f ca="1">DATEDIF('41.8월마스터취합파일(8개지역)'!$U470,TODAY(),"Y")</f>
        <v>54</v>
      </c>
      <c r="W470" s="659" t="s">
        <v>3118</v>
      </c>
      <c r="X470" s="659" t="s">
        <v>778</v>
      </c>
      <c r="Y470" s="659" t="s">
        <v>792</v>
      </c>
      <c r="Z470" s="659" t="s">
        <v>676</v>
      </c>
      <c r="AA470" s="659" t="s">
        <v>676</v>
      </c>
      <c r="AB470" s="659" t="s">
        <v>1500</v>
      </c>
      <c r="AC470" s="659"/>
      <c r="AD470" s="659"/>
      <c r="AE470" s="659" t="s">
        <v>868</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456</v>
      </c>
      <c r="D471" s="659" t="s">
        <v>3403</v>
      </c>
      <c r="E471" s="659">
        <f t="shared" si="8"/>
        <v>432</v>
      </c>
      <c r="F471" s="659" t="s">
        <v>688</v>
      </c>
      <c r="G471" s="659" t="s">
        <v>3658</v>
      </c>
      <c r="H471" s="1008" t="s">
        <v>285</v>
      </c>
      <c r="I471" s="1009" t="s">
        <v>1071</v>
      </c>
      <c r="J471" s="1071" t="s">
        <v>1071</v>
      </c>
      <c r="K471" s="1077" t="s">
        <v>3104</v>
      </c>
      <c r="L471" s="1086"/>
      <c r="M471" s="501" t="s">
        <v>909</v>
      </c>
      <c r="N471" s="677" t="s">
        <v>365</v>
      </c>
      <c r="O471" s="666"/>
      <c r="P471" s="666"/>
      <c r="Q471" s="1000" t="s">
        <v>799</v>
      </c>
      <c r="R471" s="504" t="s">
        <v>3404</v>
      </c>
      <c r="S471" s="677" t="s">
        <v>3405</v>
      </c>
      <c r="T471" s="659" t="s">
        <v>801</v>
      </c>
      <c r="U471" s="678">
        <v>25988</v>
      </c>
      <c r="V471" s="659">
        <f ca="1">DATEDIF('41.8월마스터취합파일(8개지역)'!$U471,TODAY(),"Y")</f>
        <v>54</v>
      </c>
      <c r="W471" s="659" t="s">
        <v>3406</v>
      </c>
      <c r="X471" s="659" t="s">
        <v>778</v>
      </c>
      <c r="Y471" s="659" t="s">
        <v>792</v>
      </c>
      <c r="Z471" s="659" t="s">
        <v>676</v>
      </c>
      <c r="AA471" s="659" t="s">
        <v>676</v>
      </c>
      <c r="AB471" s="659" t="s">
        <v>1275</v>
      </c>
      <c r="AC471" s="659" t="s">
        <v>786</v>
      </c>
      <c r="AD471" s="659" t="s">
        <v>1567</v>
      </c>
      <c r="AE471" s="659" t="s">
        <v>868</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457</v>
      </c>
      <c r="D472" s="659" t="s">
        <v>1469</v>
      </c>
      <c r="E472" s="659">
        <f t="shared" si="8"/>
        <v>432</v>
      </c>
      <c r="F472" s="659"/>
      <c r="G472" s="659" t="s">
        <v>3658</v>
      </c>
      <c r="H472" s="1008" t="s">
        <v>285</v>
      </c>
      <c r="I472" s="1009" t="s">
        <v>1071</v>
      </c>
      <c r="J472" s="1071" t="s">
        <v>1469</v>
      </c>
      <c r="K472" s="1154" t="s">
        <v>726</v>
      </c>
      <c r="L472" s="1086"/>
      <c r="M472" s="493" t="s">
        <v>932</v>
      </c>
      <c r="N472" s="677"/>
      <c r="O472" s="666" t="s">
        <v>197</v>
      </c>
      <c r="P472" s="666"/>
      <c r="Q472" s="1000"/>
      <c r="R472" s="493" t="s">
        <v>245</v>
      </c>
      <c r="S472" s="677"/>
      <c r="T472" s="659"/>
      <c r="U472" s="678"/>
      <c r="V472" s="659">
        <f ca="1">DATEDIF('41.8월마스터취합파일(8개지역)'!$U472,TODAY(),"Y")</f>
        <v>126</v>
      </c>
      <c r="W472" s="659"/>
      <c r="X472" s="659"/>
      <c r="Y472" s="659"/>
      <c r="Z472" s="659"/>
      <c r="AA472" s="659"/>
      <c r="AB472" s="659"/>
      <c r="AC472" s="659" t="s">
        <v>1012</v>
      </c>
      <c r="AD472" s="659"/>
      <c r="AE472" s="659"/>
      <c r="AF472" s="992"/>
      <c r="AG472" s="992"/>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458</v>
      </c>
      <c r="D473" s="659" t="s">
        <v>3120</v>
      </c>
      <c r="E473" s="659">
        <f t="shared" si="8"/>
        <v>433</v>
      </c>
      <c r="F473" s="659" t="s">
        <v>688</v>
      </c>
      <c r="G473" s="659" t="s">
        <v>3658</v>
      </c>
      <c r="H473" s="1008" t="s">
        <v>285</v>
      </c>
      <c r="I473" s="1009" t="s">
        <v>1071</v>
      </c>
      <c r="J473" s="1071" t="s">
        <v>1469</v>
      </c>
      <c r="K473" s="1071" t="s">
        <v>3120</v>
      </c>
      <c r="L473" s="1071" t="s">
        <v>3121</v>
      </c>
      <c r="M473" s="501" t="s">
        <v>932</v>
      </c>
      <c r="N473" s="677" t="s">
        <v>365</v>
      </c>
      <c r="O473" s="666" t="s">
        <v>519</v>
      </c>
      <c r="P473" s="666"/>
      <c r="Q473" s="1000" t="s">
        <v>799</v>
      </c>
      <c r="R473" s="501" t="s">
        <v>591</v>
      </c>
      <c r="S473" s="677" t="s">
        <v>3122</v>
      </c>
      <c r="T473" s="659" t="s">
        <v>801</v>
      </c>
      <c r="U473" s="678">
        <v>20098</v>
      </c>
      <c r="V473" s="659">
        <f ca="1">DATEDIF('41.8월마스터취합파일(8개지역)'!$U473,TODAY(),"Y")</f>
        <v>71</v>
      </c>
      <c r="W473" s="659" t="s">
        <v>3123</v>
      </c>
      <c r="X473" s="659" t="s">
        <v>778</v>
      </c>
      <c r="Y473" s="659" t="s">
        <v>792</v>
      </c>
      <c r="Z473" s="659" t="s">
        <v>676</v>
      </c>
      <c r="AA473" s="659" t="s">
        <v>676</v>
      </c>
      <c r="AB473" s="1155" t="s">
        <v>3124</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459</v>
      </c>
      <c r="D474" s="659" t="s">
        <v>3121</v>
      </c>
      <c r="E474" s="659">
        <f t="shared" si="8"/>
        <v>434</v>
      </c>
      <c r="F474" s="659" t="s">
        <v>688</v>
      </c>
      <c r="G474" s="659" t="s">
        <v>3658</v>
      </c>
      <c r="H474" s="1008" t="s">
        <v>285</v>
      </c>
      <c r="I474" s="1009" t="s">
        <v>1071</v>
      </c>
      <c r="J474" s="1071" t="s">
        <v>1469</v>
      </c>
      <c r="K474" s="1071" t="s">
        <v>3120</v>
      </c>
      <c r="L474" s="1071" t="s">
        <v>3121</v>
      </c>
      <c r="M474" s="501" t="s">
        <v>932</v>
      </c>
      <c r="N474" s="677" t="s">
        <v>365</v>
      </c>
      <c r="O474" s="666" t="s">
        <v>519</v>
      </c>
      <c r="P474" s="666"/>
      <c r="Q474" s="1000" t="s">
        <v>799</v>
      </c>
      <c r="R474" s="501" t="s">
        <v>606</v>
      </c>
      <c r="S474" s="677" t="s">
        <v>3125</v>
      </c>
      <c r="T474" s="659" t="s">
        <v>801</v>
      </c>
      <c r="U474" s="678">
        <v>27355</v>
      </c>
      <c r="V474" s="659">
        <f ca="1">DATEDIF('41.8월마스터취합파일(8개지역)'!$U474,TODAY(),"Y")</f>
        <v>51</v>
      </c>
      <c r="W474" s="659" t="s">
        <v>3126</v>
      </c>
      <c r="X474" s="659" t="s">
        <v>778</v>
      </c>
      <c r="Y474" s="659" t="s">
        <v>792</v>
      </c>
      <c r="Z474" s="659" t="s">
        <v>676</v>
      </c>
      <c r="AA474" s="659" t="s">
        <v>676</v>
      </c>
      <c r="AB474" s="630" t="s">
        <v>3127</v>
      </c>
      <c r="AC474" s="659"/>
      <c r="AD474" s="659"/>
      <c r="AE474" s="659" t="s">
        <v>1584</v>
      </c>
      <c r="AF474" s="992"/>
      <c r="AG474" s="992" t="s">
        <v>688</v>
      </c>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460</v>
      </c>
      <c r="D475" s="659" t="s">
        <v>3128</v>
      </c>
      <c r="E475" s="659">
        <f t="shared" si="8"/>
        <v>435</v>
      </c>
      <c r="F475" s="659" t="s">
        <v>688</v>
      </c>
      <c r="G475" s="659" t="s">
        <v>3658</v>
      </c>
      <c r="H475" s="1008" t="s">
        <v>285</v>
      </c>
      <c r="I475" s="1009" t="s">
        <v>1071</v>
      </c>
      <c r="J475" s="1071" t="s">
        <v>1469</v>
      </c>
      <c r="K475" s="1071" t="s">
        <v>3120</v>
      </c>
      <c r="L475" s="1071" t="s">
        <v>3121</v>
      </c>
      <c r="M475" s="501" t="s">
        <v>932</v>
      </c>
      <c r="N475" s="677" t="s">
        <v>365</v>
      </c>
      <c r="O475" s="666"/>
      <c r="P475" s="666"/>
      <c r="Q475" s="1000" t="s">
        <v>850</v>
      </c>
      <c r="R475" s="501" t="s">
        <v>621</v>
      </c>
      <c r="S475" s="677" t="s">
        <v>3129</v>
      </c>
      <c r="T475" s="659" t="s">
        <v>801</v>
      </c>
      <c r="U475" s="678">
        <v>15828</v>
      </c>
      <c r="V475" s="659">
        <f ca="1">DATEDIF('41.8월마스터취합파일(8개지역)'!$U475,TODAY(),"Y")</f>
        <v>82</v>
      </c>
      <c r="W475" s="659" t="s">
        <v>3130</v>
      </c>
      <c r="X475" s="659" t="s">
        <v>778</v>
      </c>
      <c r="Y475" s="659" t="s">
        <v>792</v>
      </c>
      <c r="Z475" s="659" t="s">
        <v>676</v>
      </c>
      <c r="AA475" s="659" t="s">
        <v>676</v>
      </c>
      <c r="AB475" s="630" t="s">
        <v>3131</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461</v>
      </c>
      <c r="D476" s="659" t="s">
        <v>3148</v>
      </c>
      <c r="E476" s="659">
        <f t="shared" si="8"/>
        <v>436</v>
      </c>
      <c r="F476" s="659" t="s">
        <v>688</v>
      </c>
      <c r="G476" s="659" t="s">
        <v>3658</v>
      </c>
      <c r="H476" s="1008" t="s">
        <v>285</v>
      </c>
      <c r="I476" s="1009" t="s">
        <v>1071</v>
      </c>
      <c r="J476" s="1071" t="s">
        <v>1469</v>
      </c>
      <c r="K476" s="1071" t="s">
        <v>3120</v>
      </c>
      <c r="L476" s="1071" t="s">
        <v>3121</v>
      </c>
      <c r="M476" s="501" t="s">
        <v>932</v>
      </c>
      <c r="N476" s="677" t="s">
        <v>365</v>
      </c>
      <c r="O476" s="666"/>
      <c r="P476" s="666"/>
      <c r="Q476" s="1000" t="s">
        <v>799</v>
      </c>
      <c r="R476" s="501" t="s">
        <v>3149</v>
      </c>
      <c r="S476" s="677" t="s">
        <v>3150</v>
      </c>
      <c r="T476" s="659" t="s">
        <v>801</v>
      </c>
      <c r="U476" s="678">
        <v>21232</v>
      </c>
      <c r="V476" s="659">
        <f ca="1">DATEDIF('41.8월마스터취합파일(8개지역)'!$U476,TODAY(),"Y")</f>
        <v>67</v>
      </c>
      <c r="W476" s="659" t="s">
        <v>3151</v>
      </c>
      <c r="X476" s="659" t="s">
        <v>778</v>
      </c>
      <c r="Y476" s="659" t="s">
        <v>792</v>
      </c>
      <c r="Z476" s="659" t="s">
        <v>676</v>
      </c>
      <c r="AA476" s="659" t="s">
        <v>676</v>
      </c>
      <c r="AB476" s="1156" t="s">
        <v>3152</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462</v>
      </c>
      <c r="D477" s="659" t="s">
        <v>3132</v>
      </c>
      <c r="E477" s="659">
        <f t="shared" si="8"/>
        <v>437</v>
      </c>
      <c r="F477" s="659" t="s">
        <v>688</v>
      </c>
      <c r="G477" s="659" t="s">
        <v>3658</v>
      </c>
      <c r="H477" s="1008" t="s">
        <v>285</v>
      </c>
      <c r="I477" s="1009" t="s">
        <v>1071</v>
      </c>
      <c r="J477" s="1071" t="s">
        <v>1469</v>
      </c>
      <c r="K477" s="1071" t="s">
        <v>3120</v>
      </c>
      <c r="L477" s="1071" t="s">
        <v>3121</v>
      </c>
      <c r="M477" s="501" t="s">
        <v>932</v>
      </c>
      <c r="N477" s="677" t="s">
        <v>365</v>
      </c>
      <c r="O477" s="666"/>
      <c r="P477" s="666"/>
      <c r="Q477" s="1000" t="s">
        <v>799</v>
      </c>
      <c r="R477" s="501" t="s">
        <v>634</v>
      </c>
      <c r="S477" s="677" t="s">
        <v>3133</v>
      </c>
      <c r="T477" s="659" t="s">
        <v>801</v>
      </c>
      <c r="U477" s="678">
        <v>21451</v>
      </c>
      <c r="V477" s="659">
        <f ca="1">DATEDIF('41.8월마스터취합파일(8개지역)'!$U477,TODAY(),"Y")</f>
        <v>67</v>
      </c>
      <c r="W477" s="659" t="s">
        <v>3134</v>
      </c>
      <c r="X477" s="659" t="s">
        <v>778</v>
      </c>
      <c r="Y477" s="659" t="s">
        <v>792</v>
      </c>
      <c r="Z477" s="659" t="s">
        <v>676</v>
      </c>
      <c r="AA477" s="659" t="s">
        <v>676</v>
      </c>
      <c r="AB477" s="1155" t="s">
        <v>3135</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463</v>
      </c>
      <c r="D478" s="659" t="s">
        <v>3407</v>
      </c>
      <c r="E478" s="659">
        <f t="shared" si="8"/>
        <v>438</v>
      </c>
      <c r="F478" s="659" t="s">
        <v>688</v>
      </c>
      <c r="G478" s="659" t="s">
        <v>3658</v>
      </c>
      <c r="H478" s="1008" t="s">
        <v>285</v>
      </c>
      <c r="I478" s="1009" t="s">
        <v>1071</v>
      </c>
      <c r="J478" s="1071" t="s">
        <v>1469</v>
      </c>
      <c r="K478" s="1071" t="s">
        <v>3120</v>
      </c>
      <c r="L478" s="1071" t="s">
        <v>3121</v>
      </c>
      <c r="M478" s="501" t="s">
        <v>932</v>
      </c>
      <c r="N478" s="677" t="s">
        <v>365</v>
      </c>
      <c r="O478" s="666"/>
      <c r="P478" s="666"/>
      <c r="Q478" s="1000" t="s">
        <v>799</v>
      </c>
      <c r="R478" s="501" t="s">
        <v>3408</v>
      </c>
      <c r="S478" s="677" t="s">
        <v>3409</v>
      </c>
      <c r="T478" s="659" t="s">
        <v>801</v>
      </c>
      <c r="U478" s="678">
        <v>22116</v>
      </c>
      <c r="V478" s="659">
        <f ca="1">DATEDIF('41.8월마스터취합파일(8개지역)'!$U478,TODAY(),"Y")</f>
        <v>65</v>
      </c>
      <c r="W478" s="659" t="s">
        <v>3410</v>
      </c>
      <c r="X478" s="659" t="s">
        <v>778</v>
      </c>
      <c r="Y478" s="659" t="s">
        <v>792</v>
      </c>
      <c r="Z478" s="659" t="s">
        <v>676</v>
      </c>
      <c r="AA478" s="659" t="s">
        <v>676</v>
      </c>
      <c r="AB478" s="922" t="s">
        <v>3411</v>
      </c>
      <c r="AC478" s="659" t="s">
        <v>786</v>
      </c>
      <c r="AD478" s="659" t="s">
        <v>3412</v>
      </c>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464</v>
      </c>
      <c r="D479" s="659" t="s">
        <v>3136</v>
      </c>
      <c r="E479" s="659">
        <f t="shared" si="8"/>
        <v>439</v>
      </c>
      <c r="F479" s="659" t="s">
        <v>688</v>
      </c>
      <c r="G479" s="659" t="s">
        <v>3658</v>
      </c>
      <c r="H479" s="1008" t="s">
        <v>285</v>
      </c>
      <c r="I479" s="1009" t="s">
        <v>1071</v>
      </c>
      <c r="J479" s="1071" t="s">
        <v>1469</v>
      </c>
      <c r="K479" s="1071" t="s">
        <v>3120</v>
      </c>
      <c r="L479" s="1071" t="s">
        <v>3121</v>
      </c>
      <c r="M479" s="501" t="s">
        <v>932</v>
      </c>
      <c r="N479" s="677" t="s">
        <v>365</v>
      </c>
      <c r="O479" s="666"/>
      <c r="P479" s="666"/>
      <c r="Q479" s="1000" t="s">
        <v>799</v>
      </c>
      <c r="R479" s="501" t="s">
        <v>648</v>
      </c>
      <c r="S479" s="677" t="s">
        <v>3137</v>
      </c>
      <c r="T479" s="659" t="s">
        <v>801</v>
      </c>
      <c r="U479" s="678">
        <v>25299</v>
      </c>
      <c r="V479" s="659">
        <f ca="1">DATEDIF('41.8월마스터취합파일(8개지역)'!$U479,TODAY(),"Y")</f>
        <v>56</v>
      </c>
      <c r="W479" s="659" t="s">
        <v>3138</v>
      </c>
      <c r="X479" s="659" t="s">
        <v>778</v>
      </c>
      <c r="Y479" s="659" t="s">
        <v>792</v>
      </c>
      <c r="Z479" s="659" t="s">
        <v>676</v>
      </c>
      <c r="AA479" s="659" t="s">
        <v>676</v>
      </c>
      <c r="AB479" s="922" t="s">
        <v>3139</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465</v>
      </c>
      <c r="D480" s="659" t="s">
        <v>3413</v>
      </c>
      <c r="E480" s="659">
        <f t="shared" si="8"/>
        <v>440</v>
      </c>
      <c r="F480" s="659" t="s">
        <v>688</v>
      </c>
      <c r="G480" s="659" t="s">
        <v>3658</v>
      </c>
      <c r="H480" s="1008" t="s">
        <v>285</v>
      </c>
      <c r="I480" s="1009" t="s">
        <v>1071</v>
      </c>
      <c r="J480" s="1071" t="s">
        <v>1469</v>
      </c>
      <c r="K480" s="1071" t="s">
        <v>3120</v>
      </c>
      <c r="L480" s="1071" t="s">
        <v>3121</v>
      </c>
      <c r="M480" s="501" t="s">
        <v>932</v>
      </c>
      <c r="N480" s="677" t="s">
        <v>365</v>
      </c>
      <c r="O480" s="666"/>
      <c r="P480" s="666"/>
      <c r="Q480" s="1000" t="s">
        <v>799</v>
      </c>
      <c r="R480" s="501" t="s">
        <v>3414</v>
      </c>
      <c r="S480" s="677" t="s">
        <v>3415</v>
      </c>
      <c r="T480" s="659" t="s">
        <v>801</v>
      </c>
      <c r="U480" s="678">
        <v>25645</v>
      </c>
      <c r="V480" s="659">
        <f ca="1">DATEDIF('41.8월마스터취합파일(8개지역)'!$U480,TODAY(),"Y")</f>
        <v>55</v>
      </c>
      <c r="W480" s="659" t="s">
        <v>3416</v>
      </c>
      <c r="X480" s="659" t="s">
        <v>778</v>
      </c>
      <c r="Y480" s="659" t="s">
        <v>792</v>
      </c>
      <c r="Z480" s="659" t="s">
        <v>676</v>
      </c>
      <c r="AA480" s="659" t="s">
        <v>676</v>
      </c>
      <c r="AB480" s="922" t="s">
        <v>3417</v>
      </c>
      <c r="AC480" s="659" t="s">
        <v>786</v>
      </c>
      <c r="AD480" s="659" t="s">
        <v>3412</v>
      </c>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466</v>
      </c>
      <c r="D481" s="659" t="s">
        <v>3140</v>
      </c>
      <c r="E481" s="659">
        <f t="shared" si="8"/>
        <v>441</v>
      </c>
      <c r="F481" s="659" t="s">
        <v>688</v>
      </c>
      <c r="G481" s="659" t="s">
        <v>3658</v>
      </c>
      <c r="H481" s="1008" t="s">
        <v>285</v>
      </c>
      <c r="I481" s="1009" t="s">
        <v>1071</v>
      </c>
      <c r="J481" s="1071" t="s">
        <v>1469</v>
      </c>
      <c r="K481" s="1071" t="s">
        <v>3120</v>
      </c>
      <c r="L481" s="1071" t="s">
        <v>3121</v>
      </c>
      <c r="M481" s="501" t="s">
        <v>932</v>
      </c>
      <c r="N481" s="677" t="s">
        <v>365</v>
      </c>
      <c r="O481" s="666"/>
      <c r="P481" s="666"/>
      <c r="Q481" s="1000" t="s">
        <v>799</v>
      </c>
      <c r="R481" s="501" t="s">
        <v>659</v>
      </c>
      <c r="S481" s="677" t="s">
        <v>3141</v>
      </c>
      <c r="T481" s="659" t="s">
        <v>801</v>
      </c>
      <c r="U481" s="678">
        <v>29981</v>
      </c>
      <c r="V481" s="659">
        <f ca="1">DATEDIF('41.8월마스터취합파일(8개지역)'!$U481,TODAY(),"Y")</f>
        <v>43</v>
      </c>
      <c r="W481" s="659" t="s">
        <v>3142</v>
      </c>
      <c r="X481" s="659" t="s">
        <v>778</v>
      </c>
      <c r="Y481" s="659" t="s">
        <v>792</v>
      </c>
      <c r="Z481" s="659" t="s">
        <v>676</v>
      </c>
      <c r="AA481" s="659" t="s">
        <v>676</v>
      </c>
      <c r="AB481" s="922" t="s">
        <v>3143</v>
      </c>
      <c r="AC481" s="659"/>
      <c r="AD481" s="659"/>
      <c r="AE481" s="659" t="s">
        <v>1584</v>
      </c>
      <c r="AF481" s="992"/>
      <c r="AG481" s="992" t="s">
        <v>688</v>
      </c>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467</v>
      </c>
      <c r="D482" s="659" t="s">
        <v>3144</v>
      </c>
      <c r="E482" s="659">
        <f t="shared" si="8"/>
        <v>442</v>
      </c>
      <c r="F482" s="659" t="s">
        <v>688</v>
      </c>
      <c r="G482" s="659" t="s">
        <v>3658</v>
      </c>
      <c r="H482" s="1008" t="s">
        <v>285</v>
      </c>
      <c r="I482" s="1009" t="s">
        <v>1071</v>
      </c>
      <c r="J482" s="1071" t="s">
        <v>1469</v>
      </c>
      <c r="K482" s="1071" t="s">
        <v>3120</v>
      </c>
      <c r="L482" s="1071" t="s">
        <v>3121</v>
      </c>
      <c r="M482" s="501" t="s">
        <v>932</v>
      </c>
      <c r="N482" s="677" t="s">
        <v>365</v>
      </c>
      <c r="O482" s="666"/>
      <c r="P482" s="666"/>
      <c r="Q482" s="1000" t="s">
        <v>799</v>
      </c>
      <c r="R482" s="504" t="s">
        <v>665</v>
      </c>
      <c r="S482" s="677" t="s">
        <v>3145</v>
      </c>
      <c r="T482" s="659" t="s">
        <v>801</v>
      </c>
      <c r="U482" s="678">
        <v>30203</v>
      </c>
      <c r="V482" s="659">
        <f ca="1">DATEDIF('41.8월마스터취합파일(8개지역)'!$U482,TODAY(),"Y")</f>
        <v>43</v>
      </c>
      <c r="W482" s="659" t="s">
        <v>3146</v>
      </c>
      <c r="X482" s="659" t="s">
        <v>778</v>
      </c>
      <c r="Y482" s="659" t="s">
        <v>792</v>
      </c>
      <c r="Z482" s="659" t="s">
        <v>676</v>
      </c>
      <c r="AA482" s="659" t="s">
        <v>676</v>
      </c>
      <c r="AB482" s="922" t="s">
        <v>3147</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468</v>
      </c>
      <c r="D483" s="659" t="s">
        <v>1984</v>
      </c>
      <c r="E483" s="659">
        <f t="shared" si="8"/>
        <v>442</v>
      </c>
      <c r="F483" s="659"/>
      <c r="G483" s="659" t="s">
        <v>3658</v>
      </c>
      <c r="H483" s="1008" t="s">
        <v>285</v>
      </c>
      <c r="I483" s="1009" t="s">
        <v>1071</v>
      </c>
      <c r="J483" s="1071" t="s">
        <v>1984</v>
      </c>
      <c r="K483" s="1011" t="s">
        <v>726</v>
      </c>
      <c r="L483" s="1071"/>
      <c r="M483" s="493" t="s">
        <v>954</v>
      </c>
      <c r="N483" s="677"/>
      <c r="O483" s="666" t="s">
        <v>197</v>
      </c>
      <c r="P483" s="666"/>
      <c r="Q483" s="1000"/>
      <c r="R483" s="493" t="s">
        <v>227</v>
      </c>
      <c r="S483" s="677" t="s">
        <v>1985</v>
      </c>
      <c r="T483" s="659"/>
      <c r="U483" s="678"/>
      <c r="V483" s="659">
        <f ca="1">DATEDIF('41.8월마스터취합파일(8개지역)'!$U483,TODAY(),"Y")</f>
        <v>126</v>
      </c>
      <c r="W483" s="659"/>
      <c r="X483" s="659"/>
      <c r="Y483" s="659"/>
      <c r="Z483" s="659"/>
      <c r="AA483" s="659"/>
      <c r="AB483" s="659"/>
      <c r="AC483" s="659" t="s">
        <v>1012</v>
      </c>
      <c r="AD483" s="659"/>
      <c r="AE483" s="659"/>
      <c r="AF483" s="992"/>
      <c r="AG483" s="992"/>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469</v>
      </c>
      <c r="D484" s="659" t="s">
        <v>3159</v>
      </c>
      <c r="E484" s="659">
        <f t="shared" si="8"/>
        <v>443</v>
      </c>
      <c r="F484" s="659" t="s">
        <v>688</v>
      </c>
      <c r="G484" s="659" t="s">
        <v>3658</v>
      </c>
      <c r="H484" s="1008" t="s">
        <v>285</v>
      </c>
      <c r="I484" s="1009" t="s">
        <v>1071</v>
      </c>
      <c r="J484" s="1071" t="s">
        <v>1984</v>
      </c>
      <c r="K484" s="1011" t="s">
        <v>726</v>
      </c>
      <c r="L484" s="1157"/>
      <c r="M484" s="501" t="s">
        <v>954</v>
      </c>
      <c r="N484" s="677" t="s">
        <v>365</v>
      </c>
      <c r="O484" s="666"/>
      <c r="P484" s="666"/>
      <c r="Q484" s="1000" t="s">
        <v>799</v>
      </c>
      <c r="R484" s="501" t="s">
        <v>592</v>
      </c>
      <c r="S484" s="677" t="s">
        <v>3160</v>
      </c>
      <c r="T484" s="659" t="s">
        <v>801</v>
      </c>
      <c r="U484" s="678">
        <v>23911</v>
      </c>
      <c r="V484" s="659">
        <f ca="1">DATEDIF('41.8월마스터취합파일(8개지역)'!$U484,TODAY(),"Y")</f>
        <v>60</v>
      </c>
      <c r="W484" s="659" t="s">
        <v>3161</v>
      </c>
      <c r="X484" s="659" t="s">
        <v>778</v>
      </c>
      <c r="Y484" s="659" t="s">
        <v>792</v>
      </c>
      <c r="Z484" s="659" t="s">
        <v>676</v>
      </c>
      <c r="AA484" s="1107" t="s">
        <v>676</v>
      </c>
      <c r="AB484" s="1108" t="s">
        <v>3162</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470</v>
      </c>
      <c r="D485" s="659" t="s">
        <v>3163</v>
      </c>
      <c r="E485" s="659">
        <f t="shared" si="8"/>
        <v>444</v>
      </c>
      <c r="F485" s="659" t="s">
        <v>688</v>
      </c>
      <c r="G485" s="659" t="s">
        <v>3658</v>
      </c>
      <c r="H485" s="1008" t="s">
        <v>285</v>
      </c>
      <c r="I485" s="1009" t="s">
        <v>1071</v>
      </c>
      <c r="J485" s="1071" t="s">
        <v>1984</v>
      </c>
      <c r="K485" s="1011" t="s">
        <v>726</v>
      </c>
      <c r="L485" s="1157"/>
      <c r="M485" s="501" t="s">
        <v>954</v>
      </c>
      <c r="N485" s="677" t="s">
        <v>365</v>
      </c>
      <c r="O485" s="666"/>
      <c r="P485" s="666"/>
      <c r="Q485" s="1000" t="s">
        <v>799</v>
      </c>
      <c r="R485" s="501" t="s">
        <v>607</v>
      </c>
      <c r="S485" s="677" t="s">
        <v>3164</v>
      </c>
      <c r="T485" s="659" t="s">
        <v>801</v>
      </c>
      <c r="U485" s="678">
        <v>24181</v>
      </c>
      <c r="V485" s="659">
        <f ca="1">DATEDIF('41.8월마스터취합파일(8개지역)'!$U485,TODAY(),"Y")</f>
        <v>59</v>
      </c>
      <c r="W485" s="659" t="s">
        <v>3165</v>
      </c>
      <c r="X485" s="659" t="s">
        <v>778</v>
      </c>
      <c r="Y485" s="659" t="s">
        <v>792</v>
      </c>
      <c r="Z485" s="659" t="s">
        <v>676</v>
      </c>
      <c r="AA485" s="1144" t="s">
        <v>676</v>
      </c>
      <c r="AB485" s="1145" t="s">
        <v>3166</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471</v>
      </c>
      <c r="D486" s="659" t="s">
        <v>3155</v>
      </c>
      <c r="E486" s="659">
        <f t="shared" si="8"/>
        <v>445</v>
      </c>
      <c r="F486" s="659" t="s">
        <v>688</v>
      </c>
      <c r="G486" s="659" t="s">
        <v>3658</v>
      </c>
      <c r="H486" s="1008" t="s">
        <v>285</v>
      </c>
      <c r="I486" s="1009" t="s">
        <v>1071</v>
      </c>
      <c r="J486" s="1071" t="s">
        <v>1984</v>
      </c>
      <c r="K486" s="1011" t="s">
        <v>726</v>
      </c>
      <c r="L486" s="1157"/>
      <c r="M486" s="501" t="s">
        <v>954</v>
      </c>
      <c r="N486" s="677" t="s">
        <v>365</v>
      </c>
      <c r="O486" s="666"/>
      <c r="P486" s="666"/>
      <c r="Q486" s="1000" t="s">
        <v>799</v>
      </c>
      <c r="R486" s="501" t="s">
        <v>622</v>
      </c>
      <c r="S486" s="677" t="s">
        <v>3156</v>
      </c>
      <c r="T486" s="659" t="s">
        <v>801</v>
      </c>
      <c r="U486" s="678">
        <v>24860</v>
      </c>
      <c r="V486" s="659">
        <f ca="1">DATEDIF('41.8월마스터취합파일(8개지역)'!$U486,TODAY(),"Y")</f>
        <v>58</v>
      </c>
      <c r="W486" s="659" t="s">
        <v>3157</v>
      </c>
      <c r="X486" s="659" t="s">
        <v>778</v>
      </c>
      <c r="Y486" s="659" t="s">
        <v>792</v>
      </c>
      <c r="Z486" s="659" t="s">
        <v>676</v>
      </c>
      <c r="AA486" s="1144" t="s">
        <v>676</v>
      </c>
      <c r="AB486" s="1145" t="s">
        <v>3158</v>
      </c>
      <c r="AC486" s="659"/>
      <c r="AD486" s="659"/>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472</v>
      </c>
      <c r="D487" s="659" t="s">
        <v>3167</v>
      </c>
      <c r="E487" s="659">
        <f t="shared" si="8"/>
        <v>446</v>
      </c>
      <c r="F487" s="659" t="s">
        <v>688</v>
      </c>
      <c r="G487" s="659" t="s">
        <v>3658</v>
      </c>
      <c r="H487" s="1008" t="s">
        <v>285</v>
      </c>
      <c r="I487" s="1009" t="s">
        <v>1071</v>
      </c>
      <c r="J487" s="1071" t="s">
        <v>1984</v>
      </c>
      <c r="K487" s="1011" t="s">
        <v>726</v>
      </c>
      <c r="L487" s="1157"/>
      <c r="M487" s="501" t="s">
        <v>954</v>
      </c>
      <c r="N487" s="677" t="s">
        <v>365</v>
      </c>
      <c r="O487" s="666"/>
      <c r="P487" s="666"/>
      <c r="Q487" s="1000" t="s">
        <v>799</v>
      </c>
      <c r="R487" s="501" t="s">
        <v>635</v>
      </c>
      <c r="S487" s="677" t="s">
        <v>3168</v>
      </c>
      <c r="T487" s="659" t="s">
        <v>801</v>
      </c>
      <c r="U487" s="678">
        <v>29947</v>
      </c>
      <c r="V487" s="659">
        <f ca="1">DATEDIF('41.8월마스터취합파일(8개지역)'!$U487,TODAY(),"Y")</f>
        <v>44</v>
      </c>
      <c r="W487" s="659" t="s">
        <v>3169</v>
      </c>
      <c r="X487" s="659" t="s">
        <v>778</v>
      </c>
      <c r="Y487" s="659" t="s">
        <v>792</v>
      </c>
      <c r="Z487" s="659" t="s">
        <v>1131</v>
      </c>
      <c r="AA487" s="1107" t="s">
        <v>1131</v>
      </c>
      <c r="AB487" s="1108" t="s">
        <v>3170</v>
      </c>
      <c r="AC487" s="659"/>
      <c r="AD487" s="659"/>
      <c r="AE487" s="659" t="s">
        <v>1584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473</v>
      </c>
      <c r="D488" s="659" t="s">
        <v>3171</v>
      </c>
      <c r="E488" s="659">
        <f t="shared" si="8"/>
        <v>447</v>
      </c>
      <c r="F488" s="659" t="s">
        <v>688</v>
      </c>
      <c r="G488" s="659" t="s">
        <v>3658</v>
      </c>
      <c r="H488" s="1008" t="s">
        <v>285</v>
      </c>
      <c r="I488" s="1009" t="s">
        <v>1071</v>
      </c>
      <c r="J488" s="1071" t="s">
        <v>1984</v>
      </c>
      <c r="K488" s="1011" t="s">
        <v>726</v>
      </c>
      <c r="L488" s="1157"/>
      <c r="M488" s="501" t="s">
        <v>954</v>
      </c>
      <c r="N488" s="677" t="s">
        <v>365</v>
      </c>
      <c r="O488" s="666"/>
      <c r="P488" s="666"/>
      <c r="Q488" s="1000" t="s">
        <v>799</v>
      </c>
      <c r="R488" s="501" t="s">
        <v>649</v>
      </c>
      <c r="S488" s="677" t="s">
        <v>3172</v>
      </c>
      <c r="T488" s="659" t="s">
        <v>801</v>
      </c>
      <c r="U488" s="678">
        <v>30310</v>
      </c>
      <c r="V488" s="659">
        <f ca="1">DATEDIF('41.8월마스터취합파일(8개지역)'!$U488,TODAY(),"Y")</f>
        <v>43</v>
      </c>
      <c r="W488" s="659" t="s">
        <v>3173</v>
      </c>
      <c r="X488" s="659" t="s">
        <v>778</v>
      </c>
      <c r="Y488" s="659" t="s">
        <v>792</v>
      </c>
      <c r="Z488" s="659" t="s">
        <v>676</v>
      </c>
      <c r="AA488" s="1107" t="s">
        <v>676</v>
      </c>
      <c r="AB488" s="1108" t="s">
        <v>3174</v>
      </c>
      <c r="AC488" s="659"/>
      <c r="AD488" s="659"/>
      <c r="AE488" s="659" t="s">
        <v>1584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474</v>
      </c>
      <c r="D489" s="659" t="s">
        <v>3175</v>
      </c>
      <c r="E489" s="659">
        <f t="shared" si="8"/>
        <v>448</v>
      </c>
      <c r="F489" s="659" t="s">
        <v>688</v>
      </c>
      <c r="G489" s="659" t="s">
        <v>3658</v>
      </c>
      <c r="H489" s="1008" t="s">
        <v>285</v>
      </c>
      <c r="I489" s="1009" t="s">
        <v>1071</v>
      </c>
      <c r="J489" s="1071" t="s">
        <v>1984</v>
      </c>
      <c r="K489" s="1011" t="s">
        <v>726</v>
      </c>
      <c r="L489" s="1157"/>
      <c r="M489" s="501" t="s">
        <v>954</v>
      </c>
      <c r="N489" s="677" t="s">
        <v>365</v>
      </c>
      <c r="O489" s="666"/>
      <c r="P489" s="666"/>
      <c r="Q489" s="1000" t="s">
        <v>799</v>
      </c>
      <c r="R489" s="502" t="s">
        <v>660</v>
      </c>
      <c r="S489" s="1180" t="s">
        <v>3176</v>
      </c>
      <c r="T489" s="659" t="s">
        <v>801</v>
      </c>
      <c r="U489" s="678">
        <v>32130</v>
      </c>
      <c r="V489" s="659">
        <f ca="1">DATEDIF('41.8월마스터취합파일(8개지역)'!$U489,TODAY(),"Y")</f>
        <v>38</v>
      </c>
      <c r="W489" s="659" t="s">
        <v>3177</v>
      </c>
      <c r="X489" s="659" t="s">
        <v>778</v>
      </c>
      <c r="Y489" s="659" t="s">
        <v>792</v>
      </c>
      <c r="Z489" s="659" t="s">
        <v>676</v>
      </c>
      <c r="AA489" s="1107" t="s">
        <v>676</v>
      </c>
      <c r="AB489" s="1108" t="s">
        <v>3178</v>
      </c>
      <c r="AC489" s="659"/>
      <c r="AD489" s="659"/>
      <c r="AE489" s="659" t="s">
        <v>1584</v>
      </c>
      <c r="AF489" s="992"/>
      <c r="AG489" s="992" t="s">
        <v>688</v>
      </c>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475</v>
      </c>
      <c r="D490" s="1175" t="s">
        <v>3179</v>
      </c>
      <c r="E490" s="659">
        <f t="shared" si="8"/>
        <v>449</v>
      </c>
      <c r="F490" s="659" t="s">
        <v>688</v>
      </c>
      <c r="G490" s="659" t="s">
        <v>3658</v>
      </c>
      <c r="H490" s="1008" t="s">
        <v>285</v>
      </c>
      <c r="I490" s="1009" t="s">
        <v>1071</v>
      </c>
      <c r="J490" s="1071" t="s">
        <v>1984</v>
      </c>
      <c r="K490" s="1011" t="s">
        <v>726</v>
      </c>
      <c r="L490" s="36"/>
      <c r="M490" s="501" t="s">
        <v>954</v>
      </c>
      <c r="N490" s="677" t="s">
        <v>365</v>
      </c>
      <c r="O490" s="666"/>
      <c r="P490" s="666"/>
      <c r="Q490" s="1000" t="s">
        <v>799</v>
      </c>
      <c r="R490" s="1195" t="s">
        <v>3180</v>
      </c>
      <c r="S490" s="1196" t="s">
        <v>4095</v>
      </c>
      <c r="T490" s="677" t="s">
        <v>801</v>
      </c>
      <c r="U490" s="620">
        <v>22724</v>
      </c>
      <c r="V490" s="1039">
        <f ca="1">DATEDIF('41.8월마스터취합파일(8개지역)'!$U490,TODAY(),"Y")</f>
        <v>63</v>
      </c>
      <c r="W490" s="715" t="s">
        <v>3181</v>
      </c>
      <c r="X490" s="659" t="s">
        <v>778</v>
      </c>
      <c r="Y490" s="659" t="s">
        <v>792</v>
      </c>
      <c r="Z490" s="715" t="s">
        <v>676</v>
      </c>
      <c r="AA490" s="619" t="s">
        <v>3182</v>
      </c>
      <c r="AB490" s="619" t="s">
        <v>3183</v>
      </c>
      <c r="AC490" s="1039"/>
      <c r="AD490" s="659"/>
      <c r="AE490" s="659" t="s">
        <v>982</v>
      </c>
      <c r="AF490" s="659"/>
      <c r="AG490" s="992"/>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476</v>
      </c>
      <c r="D491" s="1175" t="s">
        <v>3184</v>
      </c>
      <c r="E491" s="659">
        <f t="shared" si="8"/>
        <v>450</v>
      </c>
      <c r="F491" s="659" t="s">
        <v>688</v>
      </c>
      <c r="G491" s="659" t="s">
        <v>3658</v>
      </c>
      <c r="H491" s="1008" t="s">
        <v>285</v>
      </c>
      <c r="I491" s="1009" t="s">
        <v>1071</v>
      </c>
      <c r="J491" s="1071" t="s">
        <v>1984</v>
      </c>
      <c r="K491" s="1011" t="s">
        <v>726</v>
      </c>
      <c r="L491" s="36"/>
      <c r="M491" s="501" t="s">
        <v>954</v>
      </c>
      <c r="N491" s="677" t="s">
        <v>365</v>
      </c>
      <c r="O491" s="666"/>
      <c r="P491" s="666"/>
      <c r="Q491" s="1000" t="s">
        <v>799</v>
      </c>
      <c r="R491" s="1195" t="s">
        <v>3185</v>
      </c>
      <c r="S491" s="1196" t="s">
        <v>4096</v>
      </c>
      <c r="T491" s="677" t="s">
        <v>801</v>
      </c>
      <c r="U491" s="620">
        <v>22873</v>
      </c>
      <c r="V491" s="1039">
        <f ca="1">DATEDIF('41.8월마스터취합파일(8개지역)'!$U491,TODAY(),"Y")</f>
        <v>63</v>
      </c>
      <c r="W491" s="715" t="s">
        <v>3186</v>
      </c>
      <c r="X491" s="659" t="s">
        <v>778</v>
      </c>
      <c r="Y491" s="659" t="s">
        <v>792</v>
      </c>
      <c r="Z491" s="715" t="s">
        <v>676</v>
      </c>
      <c r="AA491" s="619" t="s">
        <v>676</v>
      </c>
      <c r="AB491" s="619" t="s">
        <v>3187</v>
      </c>
      <c r="AC491" s="1039"/>
      <c r="AD491" s="659"/>
      <c r="AE491" s="659" t="s">
        <v>982</v>
      </c>
      <c r="AF491" s="659"/>
      <c r="AG491" s="992"/>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477</v>
      </c>
      <c r="D492" s="1175" t="s">
        <v>3189</v>
      </c>
      <c r="E492" s="659">
        <f t="shared" si="8"/>
        <v>451</v>
      </c>
      <c r="F492" s="659" t="s">
        <v>688</v>
      </c>
      <c r="G492" s="659" t="s">
        <v>3658</v>
      </c>
      <c r="H492" s="1008" t="s">
        <v>285</v>
      </c>
      <c r="I492" s="1009" t="s">
        <v>1071</v>
      </c>
      <c r="J492" s="1071" t="s">
        <v>1984</v>
      </c>
      <c r="K492" s="1011" t="s">
        <v>726</v>
      </c>
      <c r="L492" s="36"/>
      <c r="M492" s="501" t="s">
        <v>954</v>
      </c>
      <c r="N492" s="677" t="s">
        <v>365</v>
      </c>
      <c r="O492" s="666"/>
      <c r="P492" s="666"/>
      <c r="Q492" s="1000" t="s">
        <v>799</v>
      </c>
      <c r="R492" s="1195" t="s">
        <v>3190</v>
      </c>
      <c r="S492" s="1196" t="s">
        <v>4097</v>
      </c>
      <c r="T492" s="677" t="s">
        <v>801</v>
      </c>
      <c r="U492" s="1197">
        <v>25028</v>
      </c>
      <c r="V492" s="1039">
        <f ca="1">DATEDIF('41.8월마스터취합파일(8개지역)'!$U492,TODAY(),"Y")</f>
        <v>57</v>
      </c>
      <c r="W492" s="715" t="s">
        <v>3191</v>
      </c>
      <c r="X492" s="659" t="s">
        <v>778</v>
      </c>
      <c r="Y492" s="659" t="s">
        <v>792</v>
      </c>
      <c r="Z492" s="715" t="s">
        <v>676</v>
      </c>
      <c r="AA492" s="619" t="s">
        <v>676</v>
      </c>
      <c r="AB492" s="619" t="s">
        <v>3037</v>
      </c>
      <c r="AC492" s="1039"/>
      <c r="AD492" s="659"/>
      <c r="AE492" s="659" t="s">
        <v>982</v>
      </c>
      <c r="AF492" s="659"/>
      <c r="AG492" s="992"/>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478</v>
      </c>
      <c r="D493" s="659" t="s">
        <v>1056</v>
      </c>
      <c r="E493" s="659">
        <f t="shared" si="8"/>
        <v>451</v>
      </c>
      <c r="F493" s="659"/>
      <c r="G493" s="659" t="s">
        <v>3663</v>
      </c>
      <c r="H493" s="1008" t="s">
        <v>65</v>
      </c>
      <c r="I493" s="1082" t="s">
        <v>722</v>
      </c>
      <c r="J493" s="1071" t="s">
        <v>1056</v>
      </c>
      <c r="K493" s="1011" t="s">
        <v>726</v>
      </c>
      <c r="L493" s="1072"/>
      <c r="M493" s="493" t="s">
        <v>971</v>
      </c>
      <c r="N493" s="677"/>
      <c r="O493" s="666" t="s">
        <v>197</v>
      </c>
      <c r="P493" s="666"/>
      <c r="Q493" s="1000"/>
      <c r="R493" s="514" t="s">
        <v>212</v>
      </c>
      <c r="S493" s="1137" t="s">
        <v>1061</v>
      </c>
      <c r="T493" s="659"/>
      <c r="U493" s="678"/>
      <c r="V493" s="659">
        <f ca="1">DATEDIF('41.8월마스터취합파일(8개지역)'!$U493,TODAY(),"Y")</f>
        <v>126</v>
      </c>
      <c r="W493" s="725"/>
      <c r="X493" s="659"/>
      <c r="Y493" s="659"/>
      <c r="Z493" s="725"/>
      <c r="AA493" s="659"/>
      <c r="AB493" s="659"/>
      <c r="AC493" s="659" t="s">
        <v>1012</v>
      </c>
      <c r="AD493" s="659"/>
      <c r="AE493" s="659"/>
      <c r="AF493" s="992"/>
      <c r="AG493" s="992"/>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479</v>
      </c>
      <c r="D494" s="659" t="s">
        <v>3232</v>
      </c>
      <c r="E494" s="659">
        <f t="shared" si="8"/>
        <v>452</v>
      </c>
      <c r="F494" s="659" t="s">
        <v>688</v>
      </c>
      <c r="G494" s="659" t="s">
        <v>3663</v>
      </c>
      <c r="H494" s="1008" t="s">
        <v>65</v>
      </c>
      <c r="I494" s="1082" t="s">
        <v>722</v>
      </c>
      <c r="J494" s="1071" t="s">
        <v>1056</v>
      </c>
      <c r="K494" s="1011" t="s">
        <v>726</v>
      </c>
      <c r="L494" s="1157"/>
      <c r="M494" s="501" t="s">
        <v>971</v>
      </c>
      <c r="N494" s="677" t="s">
        <v>365</v>
      </c>
      <c r="O494" s="666"/>
      <c r="P494" s="666"/>
      <c r="Q494" s="1000" t="s">
        <v>729</v>
      </c>
      <c r="R494" s="501" t="s">
        <v>595</v>
      </c>
      <c r="S494" s="677" t="s">
        <v>3233</v>
      </c>
      <c r="T494" s="659" t="s">
        <v>731</v>
      </c>
      <c r="U494" s="678">
        <v>22720</v>
      </c>
      <c r="V494" s="659">
        <f ca="1">DATEDIF('41.8월마스터취합파일(8개지역)'!$U494,TODAY(),"Y")</f>
        <v>63</v>
      </c>
      <c r="W494" s="659" t="s">
        <v>3234</v>
      </c>
      <c r="X494" s="659" t="s">
        <v>778</v>
      </c>
      <c r="Y494" s="659" t="s">
        <v>792</v>
      </c>
      <c r="Z494" s="659" t="s">
        <v>676</v>
      </c>
      <c r="AA494" s="1107" t="s">
        <v>676</v>
      </c>
      <c r="AB494" s="1108" t="s">
        <v>3235</v>
      </c>
      <c r="AC494" s="659"/>
      <c r="AD494" s="659"/>
      <c r="AE494" s="659" t="s">
        <v>1584</v>
      </c>
      <c r="AF494" s="992"/>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935"/>
      <c r="B495" s="936"/>
      <c r="C495" s="659">
        <v>480</v>
      </c>
      <c r="D495" s="1013" t="s">
        <v>3726</v>
      </c>
      <c r="E495" s="1013">
        <f t="shared" si="8"/>
        <v>453</v>
      </c>
      <c r="F495" s="1013"/>
      <c r="G495" s="1013" t="s">
        <v>3663</v>
      </c>
      <c r="H495" s="1111" t="s">
        <v>65</v>
      </c>
      <c r="I495" s="1198" t="s">
        <v>722</v>
      </c>
      <c r="J495" s="1113" t="s">
        <v>1056</v>
      </c>
      <c r="K495" s="1161" t="s">
        <v>726</v>
      </c>
      <c r="L495" s="1199"/>
      <c r="M495" s="1116" t="s">
        <v>971</v>
      </c>
      <c r="N495" s="1117" t="s">
        <v>365</v>
      </c>
      <c r="O495" s="1118"/>
      <c r="P495" s="1118"/>
      <c r="Q495" s="1119" t="s">
        <v>729</v>
      </c>
      <c r="R495" s="1116" t="s">
        <v>610</v>
      </c>
      <c r="S495" s="1117" t="s">
        <v>4047</v>
      </c>
      <c r="T495" s="1013" t="s">
        <v>731</v>
      </c>
      <c r="U495" s="1120">
        <v>23728</v>
      </c>
      <c r="V495" s="1013">
        <f ca="1">DATEDIF('41.8월마스터취합파일(8개지역)'!$U495,TODAY(),"Y")</f>
        <v>61</v>
      </c>
      <c r="W495" s="1013" t="s">
        <v>4048</v>
      </c>
      <c r="X495" s="1013" t="s">
        <v>778</v>
      </c>
      <c r="Y495" s="1013" t="s">
        <v>792</v>
      </c>
      <c r="Z495" s="1013" t="s">
        <v>676</v>
      </c>
      <c r="AA495" s="1200" t="s">
        <v>676</v>
      </c>
      <c r="AB495" s="1201" t="s">
        <v>3162</v>
      </c>
      <c r="AC495" s="1013"/>
      <c r="AD495" s="1013"/>
      <c r="AE495" s="1013" t="s">
        <v>1584</v>
      </c>
      <c r="AF495" s="1121" t="s">
        <v>4098</v>
      </c>
      <c r="AG495" s="1121" t="s">
        <v>688</v>
      </c>
      <c r="AH495" s="947"/>
      <c r="AI495" s="947"/>
      <c r="AJ495" s="947"/>
      <c r="AK495" s="947"/>
      <c r="AL495" s="947"/>
      <c r="AM495" s="947"/>
      <c r="AN495" s="947"/>
      <c r="AO495" s="947"/>
      <c r="AP495" s="947"/>
      <c r="AQ495" s="947"/>
      <c r="AR495" s="947"/>
      <c r="AS495" s="947"/>
      <c r="AT495" s="947"/>
      <c r="AU495" s="947"/>
      <c r="AV495" s="947"/>
      <c r="AW495" s="947"/>
      <c r="AX495" s="947"/>
      <c r="AY495" s="947"/>
    </row>
    <row r="496" spans="1:51" ht="15.75" customHeight="1">
      <c r="A496" s="457"/>
      <c r="B496" s="456"/>
      <c r="C496" s="659">
        <v>481</v>
      </c>
      <c r="D496" s="659" t="s">
        <v>3236</v>
      </c>
      <c r="E496" s="659">
        <f t="shared" si="8"/>
        <v>454</v>
      </c>
      <c r="F496" s="659" t="s">
        <v>688</v>
      </c>
      <c r="G496" s="659" t="s">
        <v>3663</v>
      </c>
      <c r="H496" s="1008" t="s">
        <v>65</v>
      </c>
      <c r="I496" s="1082" t="s">
        <v>722</v>
      </c>
      <c r="J496" s="1071" t="s">
        <v>1056</v>
      </c>
      <c r="K496" s="1011" t="s">
        <v>726</v>
      </c>
      <c r="L496" s="1157"/>
      <c r="M496" s="501" t="s">
        <v>971</v>
      </c>
      <c r="N496" s="677" t="s">
        <v>365</v>
      </c>
      <c r="O496" s="666"/>
      <c r="P496" s="666"/>
      <c r="Q496" s="1000" t="s">
        <v>729</v>
      </c>
      <c r="R496" s="501" t="s">
        <v>624</v>
      </c>
      <c r="S496" s="677" t="s">
        <v>3237</v>
      </c>
      <c r="T496" s="659" t="s">
        <v>731</v>
      </c>
      <c r="U496" s="678">
        <v>35402</v>
      </c>
      <c r="V496" s="659">
        <f ca="1">DATEDIF('41.8월마스터취합파일(8개지역)'!$U496,TODAY(),"Y")</f>
        <v>29</v>
      </c>
      <c r="W496" s="659" t="s">
        <v>3238</v>
      </c>
      <c r="X496" s="659" t="s">
        <v>778</v>
      </c>
      <c r="Y496" s="659" t="s">
        <v>792</v>
      </c>
      <c r="Z496" s="659" t="s">
        <v>676</v>
      </c>
      <c r="AA496" s="1107" t="s">
        <v>676</v>
      </c>
      <c r="AB496" s="1108" t="s">
        <v>3239</v>
      </c>
      <c r="AC496" s="659"/>
      <c r="AD496" s="659"/>
      <c r="AE496" s="659" t="s">
        <v>1584</v>
      </c>
      <c r="AF496" s="992"/>
      <c r="AG496" s="992" t="s">
        <v>688</v>
      </c>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482</v>
      </c>
      <c r="D497" s="659" t="s">
        <v>3240</v>
      </c>
      <c r="E497" s="659">
        <f t="shared" si="8"/>
        <v>455</v>
      </c>
      <c r="F497" s="659" t="s">
        <v>688</v>
      </c>
      <c r="G497" s="659" t="s">
        <v>3663</v>
      </c>
      <c r="H497" s="1008" t="s">
        <v>65</v>
      </c>
      <c r="I497" s="1082" t="s">
        <v>722</v>
      </c>
      <c r="J497" s="1071" t="s">
        <v>1056</v>
      </c>
      <c r="K497" s="1011" t="s">
        <v>726</v>
      </c>
      <c r="L497" s="1157"/>
      <c r="M497" s="501" t="s">
        <v>971</v>
      </c>
      <c r="N497" s="677" t="s">
        <v>365</v>
      </c>
      <c r="O497" s="666"/>
      <c r="P497" s="666"/>
      <c r="Q497" s="1000" t="s">
        <v>729</v>
      </c>
      <c r="R497" s="501" t="s">
        <v>637</v>
      </c>
      <c r="S497" s="677" t="s">
        <v>3241</v>
      </c>
      <c r="T497" s="659" t="s">
        <v>731</v>
      </c>
      <c r="U497" s="678">
        <v>35555</v>
      </c>
      <c r="V497" s="659">
        <f ca="1">DATEDIF('41.8월마스터취합파일(8개지역)'!$U497,TODAY(),"Y")</f>
        <v>28</v>
      </c>
      <c r="W497" s="659" t="s">
        <v>3242</v>
      </c>
      <c r="X497" s="659" t="s">
        <v>778</v>
      </c>
      <c r="Y497" s="659" t="s">
        <v>792</v>
      </c>
      <c r="Z497" s="659" t="s">
        <v>676</v>
      </c>
      <c r="AA497" s="1144" t="s">
        <v>676</v>
      </c>
      <c r="AB497" s="1145" t="s">
        <v>3239</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483</v>
      </c>
      <c r="D498" s="659" t="s">
        <v>3260</v>
      </c>
      <c r="E498" s="659">
        <f t="shared" si="8"/>
        <v>456</v>
      </c>
      <c r="F498" s="659" t="s">
        <v>688</v>
      </c>
      <c r="G498" s="659" t="s">
        <v>3663</v>
      </c>
      <c r="H498" s="1008" t="s">
        <v>65</v>
      </c>
      <c r="I498" s="1082" t="s">
        <v>722</v>
      </c>
      <c r="J498" s="1071" t="s">
        <v>1056</v>
      </c>
      <c r="K498" s="1011" t="s">
        <v>726</v>
      </c>
      <c r="L498" s="1157"/>
      <c r="M498" s="501" t="s">
        <v>971</v>
      </c>
      <c r="N498" s="677" t="s">
        <v>365</v>
      </c>
      <c r="O498" s="666"/>
      <c r="P498" s="666"/>
      <c r="Q498" s="1000" t="s">
        <v>729</v>
      </c>
      <c r="R498" s="501" t="s">
        <v>3261</v>
      </c>
      <c r="S498" s="677" t="s">
        <v>3262</v>
      </c>
      <c r="T498" s="659" t="s">
        <v>731</v>
      </c>
      <c r="U498" s="678">
        <v>26711</v>
      </c>
      <c r="V498" s="659">
        <f ca="1">DATEDIF('41.8월마스터취합파일(8개지역)'!$U498,TODAY(),"Y")</f>
        <v>52</v>
      </c>
      <c r="W498" s="659" t="s">
        <v>3263</v>
      </c>
      <c r="X498" s="659" t="s">
        <v>778</v>
      </c>
      <c r="Y498" s="659" t="s">
        <v>792</v>
      </c>
      <c r="Z498" s="659" t="s">
        <v>676</v>
      </c>
      <c r="AA498" s="1107" t="s">
        <v>676</v>
      </c>
      <c r="AB498" s="1108" t="s">
        <v>3264</v>
      </c>
      <c r="AC498" s="659" t="s">
        <v>786</v>
      </c>
      <c r="AD498" s="659" t="s">
        <v>1817</v>
      </c>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484</v>
      </c>
      <c r="D499" s="659" t="s">
        <v>3243</v>
      </c>
      <c r="E499" s="659">
        <f t="shared" si="8"/>
        <v>457</v>
      </c>
      <c r="F499" s="659" t="s">
        <v>688</v>
      </c>
      <c r="G499" s="659" t="s">
        <v>3663</v>
      </c>
      <c r="H499" s="1008" t="s">
        <v>65</v>
      </c>
      <c r="I499" s="1082" t="s">
        <v>722</v>
      </c>
      <c r="J499" s="1071" t="s">
        <v>1056</v>
      </c>
      <c r="K499" s="1011" t="s">
        <v>726</v>
      </c>
      <c r="L499" s="1157"/>
      <c r="M499" s="501" t="s">
        <v>971</v>
      </c>
      <c r="N499" s="677" t="s">
        <v>365</v>
      </c>
      <c r="O499" s="666"/>
      <c r="P499" s="666"/>
      <c r="Q499" s="1000" t="s">
        <v>850</v>
      </c>
      <c r="R499" s="501" t="s">
        <v>662</v>
      </c>
      <c r="S499" s="677" t="s">
        <v>3244</v>
      </c>
      <c r="T499" s="659" t="s">
        <v>731</v>
      </c>
      <c r="U499" s="678">
        <v>18218</v>
      </c>
      <c r="V499" s="659">
        <f ca="1">DATEDIF('41.8월마스터취합파일(8개지역)'!$U499,TODAY(),"Y")</f>
        <v>76</v>
      </c>
      <c r="W499" s="659" t="s">
        <v>3245</v>
      </c>
      <c r="X499" s="659" t="s">
        <v>778</v>
      </c>
      <c r="Y499" s="659" t="s">
        <v>792</v>
      </c>
      <c r="Z499" s="659" t="s">
        <v>676</v>
      </c>
      <c r="AA499" s="659" t="s">
        <v>676</v>
      </c>
      <c r="AB499" s="659" t="s">
        <v>1496</v>
      </c>
      <c r="AC499" s="659"/>
      <c r="AD499" s="659"/>
      <c r="AE499" s="659" t="s">
        <v>874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485</v>
      </c>
      <c r="D500" s="659" t="s">
        <v>3246</v>
      </c>
      <c r="E500" s="659">
        <f t="shared" si="8"/>
        <v>458</v>
      </c>
      <c r="F500" s="659" t="s">
        <v>688</v>
      </c>
      <c r="G500" s="659" t="s">
        <v>3663</v>
      </c>
      <c r="H500" s="1008" t="s">
        <v>65</v>
      </c>
      <c r="I500" s="1082" t="s">
        <v>722</v>
      </c>
      <c r="J500" s="1071" t="s">
        <v>1056</v>
      </c>
      <c r="K500" s="1011" t="s">
        <v>726</v>
      </c>
      <c r="L500" s="1157"/>
      <c r="M500" s="501" t="s">
        <v>971</v>
      </c>
      <c r="N500" s="677" t="s">
        <v>365</v>
      </c>
      <c r="O500" s="666"/>
      <c r="P500" s="666"/>
      <c r="Q500" s="1000" t="s">
        <v>729</v>
      </c>
      <c r="R500" s="504" t="s">
        <v>3247</v>
      </c>
      <c r="S500" s="677" t="s">
        <v>3248</v>
      </c>
      <c r="T500" s="659" t="s">
        <v>731</v>
      </c>
      <c r="U500" s="678">
        <v>22220</v>
      </c>
      <c r="V500" s="659">
        <f ca="1">DATEDIF('41.8월마스터취합파일(8개지역)'!$U500,TODAY(),"Y")</f>
        <v>65</v>
      </c>
      <c r="W500" s="659" t="s">
        <v>3249</v>
      </c>
      <c r="X500" s="659" t="s">
        <v>778</v>
      </c>
      <c r="Y500" s="659" t="s">
        <v>792</v>
      </c>
      <c r="Z500" s="659" t="s">
        <v>676</v>
      </c>
      <c r="AA500" s="659" t="s">
        <v>1508</v>
      </c>
      <c r="AB500" s="659" t="s">
        <v>3250</v>
      </c>
      <c r="AC500" s="659"/>
      <c r="AD500" s="659"/>
      <c r="AE500" s="659" t="s">
        <v>874</v>
      </c>
      <c r="AF500" s="992"/>
      <c r="AG500" s="992" t="s">
        <v>688</v>
      </c>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486</v>
      </c>
      <c r="D501" s="659" t="s">
        <v>722</v>
      </c>
      <c r="E501" s="659">
        <f t="shared" si="8"/>
        <v>458</v>
      </c>
      <c r="F501" s="659"/>
      <c r="G501" s="659" t="s">
        <v>3663</v>
      </c>
      <c r="H501" s="1008" t="s">
        <v>65</v>
      </c>
      <c r="I501" s="1009" t="s">
        <v>1071</v>
      </c>
      <c r="J501" s="1071" t="s">
        <v>722</v>
      </c>
      <c r="K501" s="1070" t="s">
        <v>3209</v>
      </c>
      <c r="L501" s="1009" t="s">
        <v>3210</v>
      </c>
      <c r="M501" s="493" t="s">
        <v>3119</v>
      </c>
      <c r="N501" s="677"/>
      <c r="O501" s="666" t="s">
        <v>192</v>
      </c>
      <c r="P501" s="666" t="s">
        <v>197</v>
      </c>
      <c r="Q501" s="1000"/>
      <c r="R501" s="493" t="s">
        <v>65</v>
      </c>
      <c r="S501" s="677" t="s">
        <v>730</v>
      </c>
      <c r="T501" s="659"/>
      <c r="U501" s="678"/>
      <c r="V501" s="659">
        <f ca="1">DATEDIF('41.8월마스터취합파일(8개지역)'!$U501,TODAY(),"Y")</f>
        <v>126</v>
      </c>
      <c r="W501" s="659"/>
      <c r="X501" s="659"/>
      <c r="Y501" s="659"/>
      <c r="Z501" s="659"/>
      <c r="AA501" s="659"/>
      <c r="AB501" s="659"/>
      <c r="AC501" s="659" t="s">
        <v>1012</v>
      </c>
      <c r="AD501" s="659"/>
      <c r="AE501" s="659"/>
      <c r="AF501" s="992"/>
      <c r="AG501" s="992"/>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487</v>
      </c>
      <c r="D502" s="659" t="s">
        <v>3209</v>
      </c>
      <c r="E502" s="659">
        <f t="shared" si="8"/>
        <v>459</v>
      </c>
      <c r="F502" s="659" t="s">
        <v>688</v>
      </c>
      <c r="G502" s="659" t="s">
        <v>3663</v>
      </c>
      <c r="H502" s="1008" t="s">
        <v>65</v>
      </c>
      <c r="I502" s="1082" t="s">
        <v>722</v>
      </c>
      <c r="J502" s="1071" t="s">
        <v>722</v>
      </c>
      <c r="K502" s="1070" t="s">
        <v>3209</v>
      </c>
      <c r="L502" s="1009" t="s">
        <v>3210</v>
      </c>
      <c r="M502" s="501" t="s">
        <v>3119</v>
      </c>
      <c r="N502" s="677" t="s">
        <v>365</v>
      </c>
      <c r="O502" s="666" t="s">
        <v>519</v>
      </c>
      <c r="P502" s="666"/>
      <c r="Q502" s="1000" t="s">
        <v>729</v>
      </c>
      <c r="R502" s="501" t="s">
        <v>594</v>
      </c>
      <c r="S502" s="677" t="s">
        <v>3212</v>
      </c>
      <c r="T502" s="659" t="s">
        <v>731</v>
      </c>
      <c r="U502" s="678">
        <v>22545</v>
      </c>
      <c r="V502" s="659">
        <f ca="1">DATEDIF('41.8월마스터취합파일(8개지역)'!$U502,TODAY(),"Y")</f>
        <v>64</v>
      </c>
      <c r="W502" s="659" t="s">
        <v>3213</v>
      </c>
      <c r="X502" s="659" t="s">
        <v>778</v>
      </c>
      <c r="Y502" s="659" t="s">
        <v>792</v>
      </c>
      <c r="Z502" s="659" t="s">
        <v>274</v>
      </c>
      <c r="AA502" s="659" t="s">
        <v>274</v>
      </c>
      <c r="AB502" s="659" t="s">
        <v>3214</v>
      </c>
      <c r="AC502" s="659"/>
      <c r="AD502" s="659"/>
      <c r="AE502" s="659" t="s">
        <v>868</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488</v>
      </c>
      <c r="D503" s="659" t="s">
        <v>3210</v>
      </c>
      <c r="E503" s="659">
        <f t="shared" si="8"/>
        <v>460</v>
      </c>
      <c r="F503" s="659" t="s">
        <v>688</v>
      </c>
      <c r="G503" s="659" t="s">
        <v>3663</v>
      </c>
      <c r="H503" s="1008" t="s">
        <v>65</v>
      </c>
      <c r="I503" s="1082" t="s">
        <v>722</v>
      </c>
      <c r="J503" s="1071" t="s">
        <v>722</v>
      </c>
      <c r="K503" s="1070" t="s">
        <v>3209</v>
      </c>
      <c r="L503" s="1009" t="s">
        <v>3210</v>
      </c>
      <c r="M503" s="501" t="s">
        <v>3119</v>
      </c>
      <c r="N503" s="677" t="s">
        <v>365</v>
      </c>
      <c r="O503" s="666" t="s">
        <v>519</v>
      </c>
      <c r="P503" s="666"/>
      <c r="Q503" s="1000" t="s">
        <v>799</v>
      </c>
      <c r="R503" s="501" t="s">
        <v>609</v>
      </c>
      <c r="S503" s="677" t="s">
        <v>3215</v>
      </c>
      <c r="T503" s="659" t="s">
        <v>801</v>
      </c>
      <c r="U503" s="678">
        <v>26954</v>
      </c>
      <c r="V503" s="659">
        <f ca="1">DATEDIF('41.8월마스터취합파일(8개지역)'!$U503,TODAY(),"Y")</f>
        <v>52</v>
      </c>
      <c r="W503" s="659" t="s">
        <v>3216</v>
      </c>
      <c r="X503" s="659" t="s">
        <v>778</v>
      </c>
      <c r="Y503" s="659" t="s">
        <v>792</v>
      </c>
      <c r="Z503" s="659" t="s">
        <v>274</v>
      </c>
      <c r="AA503" s="659" t="s">
        <v>274</v>
      </c>
      <c r="AB503" s="659" t="s">
        <v>3214</v>
      </c>
      <c r="AC503" s="659"/>
      <c r="AD503" s="659"/>
      <c r="AE503" s="659" t="s">
        <v>868</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489</v>
      </c>
      <c r="D504" s="659" t="s">
        <v>3217</v>
      </c>
      <c r="E504" s="659">
        <f t="shared" si="8"/>
        <v>461</v>
      </c>
      <c r="F504" s="659" t="s">
        <v>688</v>
      </c>
      <c r="G504" s="659" t="s">
        <v>3663</v>
      </c>
      <c r="H504" s="1008" t="s">
        <v>65</v>
      </c>
      <c r="I504" s="1082" t="s">
        <v>722</v>
      </c>
      <c r="J504" s="1071" t="s">
        <v>722</v>
      </c>
      <c r="K504" s="1070" t="s">
        <v>3209</v>
      </c>
      <c r="L504" s="1009" t="s">
        <v>3210</v>
      </c>
      <c r="M504" s="501" t="s">
        <v>3119</v>
      </c>
      <c r="N504" s="677" t="s">
        <v>365</v>
      </c>
      <c r="O504" s="666"/>
      <c r="P504" s="666"/>
      <c r="Q504" s="1000" t="s">
        <v>729</v>
      </c>
      <c r="R504" s="517" t="s">
        <v>3218</v>
      </c>
      <c r="S504" s="677" t="s">
        <v>3219</v>
      </c>
      <c r="T504" s="659" t="s">
        <v>731</v>
      </c>
      <c r="U504" s="678">
        <v>26062</v>
      </c>
      <c r="V504" s="659">
        <f ca="1">DATEDIF('41.8월마스터취합파일(8개지역)'!$U504,TODAY(),"Y")</f>
        <v>54</v>
      </c>
      <c r="W504" s="659" t="s">
        <v>3220</v>
      </c>
      <c r="X504" s="659" t="s">
        <v>778</v>
      </c>
      <c r="Y504" s="659" t="s">
        <v>792</v>
      </c>
      <c r="Z504" s="659" t="s">
        <v>274</v>
      </c>
      <c r="AA504" s="659" t="s">
        <v>274</v>
      </c>
      <c r="AB504" s="659" t="s">
        <v>3221</v>
      </c>
      <c r="AC504" s="659"/>
      <c r="AD504" s="659"/>
      <c r="AE504" s="659" t="s">
        <v>874</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490</v>
      </c>
      <c r="D505" s="659" t="s">
        <v>3222</v>
      </c>
      <c r="E505" s="659">
        <f t="shared" si="8"/>
        <v>462</v>
      </c>
      <c r="F505" s="659" t="s">
        <v>870</v>
      </c>
      <c r="G505" s="659" t="s">
        <v>3663</v>
      </c>
      <c r="H505" s="1008" t="s">
        <v>65</v>
      </c>
      <c r="I505" s="1082" t="s">
        <v>722</v>
      </c>
      <c r="J505" s="1071" t="s">
        <v>722</v>
      </c>
      <c r="K505" s="1070" t="s">
        <v>3209</v>
      </c>
      <c r="L505" s="1009" t="s">
        <v>3210</v>
      </c>
      <c r="M505" s="501" t="s">
        <v>3119</v>
      </c>
      <c r="N505" s="677" t="s">
        <v>365</v>
      </c>
      <c r="O505" s="666"/>
      <c r="P505" s="666"/>
      <c r="Q505" s="1000" t="s">
        <v>729</v>
      </c>
      <c r="R505" s="514" t="s">
        <v>636</v>
      </c>
      <c r="S505" s="677" t="s">
        <v>3223</v>
      </c>
      <c r="T505" s="659" t="s">
        <v>731</v>
      </c>
      <c r="U505" s="678">
        <v>24209</v>
      </c>
      <c r="V505" s="659">
        <f ca="1">DATEDIF('41.8월마스터취합파일(8개지역)'!$U505,TODAY(),"Y")</f>
        <v>59</v>
      </c>
      <c r="W505" s="659" t="s">
        <v>3224</v>
      </c>
      <c r="X505" s="659" t="s">
        <v>778</v>
      </c>
      <c r="Y505" s="659" t="s">
        <v>792</v>
      </c>
      <c r="Z505" s="659" t="s">
        <v>740</v>
      </c>
      <c r="AA505" s="659" t="s">
        <v>740</v>
      </c>
      <c r="AB505" s="659" t="s">
        <v>1849</v>
      </c>
      <c r="AC505" s="659"/>
      <c r="AD505" s="659"/>
      <c r="AE505" s="659" t="s">
        <v>868</v>
      </c>
      <c r="AF505" s="992" t="s">
        <v>1605</v>
      </c>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491</v>
      </c>
      <c r="D506" s="659" t="s">
        <v>3225</v>
      </c>
      <c r="E506" s="659">
        <f t="shared" si="8"/>
        <v>463</v>
      </c>
      <c r="F506" s="659" t="s">
        <v>870</v>
      </c>
      <c r="G506" s="659" t="s">
        <v>3663</v>
      </c>
      <c r="H506" s="1008" t="s">
        <v>65</v>
      </c>
      <c r="I506" s="1082" t="s">
        <v>722</v>
      </c>
      <c r="J506" s="1071" t="s">
        <v>722</v>
      </c>
      <c r="K506" s="1070" t="s">
        <v>3209</v>
      </c>
      <c r="L506" s="1009" t="s">
        <v>3210</v>
      </c>
      <c r="M506" s="501" t="s">
        <v>3119</v>
      </c>
      <c r="N506" s="677" t="s">
        <v>365</v>
      </c>
      <c r="O506" s="666"/>
      <c r="P506" s="666"/>
      <c r="Q506" s="1000" t="s">
        <v>729</v>
      </c>
      <c r="R506" s="501" t="s">
        <v>650</v>
      </c>
      <c r="S506" s="677" t="s">
        <v>3226</v>
      </c>
      <c r="T506" s="659" t="s">
        <v>731</v>
      </c>
      <c r="U506" s="678">
        <v>26119</v>
      </c>
      <c r="V506" s="659">
        <f ca="1">DATEDIF('41.8월마스터취합파일(8개지역)'!$U506,TODAY(),"Y")</f>
        <v>54</v>
      </c>
      <c r="W506" s="659" t="s">
        <v>4049</v>
      </c>
      <c r="X506" s="659" t="s">
        <v>778</v>
      </c>
      <c r="Y506" s="659" t="s">
        <v>792</v>
      </c>
      <c r="Z506" s="659" t="s">
        <v>740</v>
      </c>
      <c r="AA506" s="659" t="s">
        <v>740</v>
      </c>
      <c r="AB506" s="659" t="s">
        <v>1849</v>
      </c>
      <c r="AC506" s="659"/>
      <c r="AD506" s="659"/>
      <c r="AE506" s="659" t="s">
        <v>868</v>
      </c>
      <c r="AF506" s="992" t="s">
        <v>1605</v>
      </c>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492</v>
      </c>
      <c r="D507" s="659" t="s">
        <v>3227</v>
      </c>
      <c r="E507" s="659">
        <f t="shared" si="8"/>
        <v>464</v>
      </c>
      <c r="F507" s="659" t="s">
        <v>870</v>
      </c>
      <c r="G507" s="659" t="s">
        <v>3663</v>
      </c>
      <c r="H507" s="1008" t="s">
        <v>65</v>
      </c>
      <c r="I507" s="1082" t="s">
        <v>722</v>
      </c>
      <c r="J507" s="1071" t="s">
        <v>722</v>
      </c>
      <c r="K507" s="1070" t="s">
        <v>3209</v>
      </c>
      <c r="L507" s="1009" t="s">
        <v>3210</v>
      </c>
      <c r="M507" s="501" t="s">
        <v>3119</v>
      </c>
      <c r="N507" s="677" t="s">
        <v>365</v>
      </c>
      <c r="O507" s="666"/>
      <c r="P507" s="666"/>
      <c r="Q507" s="1000" t="s">
        <v>799</v>
      </c>
      <c r="R507" s="501" t="s">
        <v>3228</v>
      </c>
      <c r="S507" s="677" t="s">
        <v>3229</v>
      </c>
      <c r="T507" s="659" t="s">
        <v>801</v>
      </c>
      <c r="U507" s="678">
        <v>22399</v>
      </c>
      <c r="V507" s="659">
        <f ca="1">DATEDIF('41.8월마스터취합파일(8개지역)'!$U507,TODAY(),"Y")</f>
        <v>64</v>
      </c>
      <c r="W507" s="659" t="s">
        <v>3230</v>
      </c>
      <c r="X507" s="659" t="s">
        <v>778</v>
      </c>
      <c r="Y507" s="659" t="s">
        <v>792</v>
      </c>
      <c r="Z507" s="659" t="s">
        <v>740</v>
      </c>
      <c r="AA507" s="659" t="s">
        <v>740</v>
      </c>
      <c r="AB507" s="659" t="s">
        <v>1849</v>
      </c>
      <c r="AC507" s="659" t="s">
        <v>786</v>
      </c>
      <c r="AD507" s="659" t="s">
        <v>1567</v>
      </c>
      <c r="AE507" s="659" t="s">
        <v>868</v>
      </c>
      <c r="AF507" s="992" t="s">
        <v>1605</v>
      </c>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493</v>
      </c>
      <c r="D508" s="659" t="s">
        <v>1888</v>
      </c>
      <c r="E508" s="659">
        <f t="shared" si="8"/>
        <v>464</v>
      </c>
      <c r="F508" s="659"/>
      <c r="G508" s="659" t="s">
        <v>3663</v>
      </c>
      <c r="H508" s="1008" t="s">
        <v>65</v>
      </c>
      <c r="I508" s="1082" t="s">
        <v>722</v>
      </c>
      <c r="J508" s="1071" t="s">
        <v>1888</v>
      </c>
      <c r="K508" s="1011" t="s">
        <v>726</v>
      </c>
      <c r="L508" s="1157"/>
      <c r="M508" s="493" t="s">
        <v>3154</v>
      </c>
      <c r="N508" s="677"/>
      <c r="O508" s="666" t="s">
        <v>197</v>
      </c>
      <c r="P508" s="666"/>
      <c r="Q508" s="1000"/>
      <c r="R508" s="493" t="s">
        <v>202</v>
      </c>
      <c r="S508" s="677" t="s">
        <v>1890</v>
      </c>
      <c r="T508" s="659"/>
      <c r="U508" s="678"/>
      <c r="V508" s="659">
        <f ca="1">DATEDIF('41.8월마스터취합파일(8개지역)'!$U508,TODAY(),"Y")</f>
        <v>126</v>
      </c>
      <c r="W508" s="659"/>
      <c r="X508" s="659"/>
      <c r="Y508" s="659"/>
      <c r="Z508" s="659"/>
      <c r="AA508" s="659"/>
      <c r="AB508" s="659"/>
      <c r="AC508" s="659" t="s">
        <v>1012</v>
      </c>
      <c r="AD508" s="659"/>
      <c r="AE508" s="659"/>
      <c r="AF508" s="992"/>
      <c r="AG508" s="992"/>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494</v>
      </c>
      <c r="D509" s="659" t="s">
        <v>1893</v>
      </c>
      <c r="E509" s="659">
        <f t="shared" si="8"/>
        <v>465</v>
      </c>
      <c r="F509" s="659" t="s">
        <v>688</v>
      </c>
      <c r="G509" s="659" t="s">
        <v>3663</v>
      </c>
      <c r="H509" s="1008" t="s">
        <v>65</v>
      </c>
      <c r="I509" s="1082" t="s">
        <v>722</v>
      </c>
      <c r="J509" s="1071" t="s">
        <v>1888</v>
      </c>
      <c r="K509" s="1011" t="s">
        <v>726</v>
      </c>
      <c r="L509" s="1157"/>
      <c r="M509" s="501" t="s">
        <v>3154</v>
      </c>
      <c r="N509" s="677" t="s">
        <v>365</v>
      </c>
      <c r="O509" s="666"/>
      <c r="P509" s="666"/>
      <c r="Q509" s="1000" t="s">
        <v>729</v>
      </c>
      <c r="R509" s="501" t="s">
        <v>226</v>
      </c>
      <c r="S509" s="677" t="s">
        <v>1895</v>
      </c>
      <c r="T509" s="659" t="s">
        <v>731</v>
      </c>
      <c r="U509" s="678">
        <v>24767</v>
      </c>
      <c r="V509" s="659">
        <f ca="1">DATEDIF('41.8월마스터취합파일(8개지역)'!$U509,TODAY(),"Y")</f>
        <v>58</v>
      </c>
      <c r="W509" s="659" t="s">
        <v>1896</v>
      </c>
      <c r="X509" s="659" t="s">
        <v>778</v>
      </c>
      <c r="Y509" s="659" t="s">
        <v>792</v>
      </c>
      <c r="Z509" s="659" t="s">
        <v>744</v>
      </c>
      <c r="AA509" s="1107" t="s">
        <v>744</v>
      </c>
      <c r="AB509" s="1108" t="s">
        <v>1897</v>
      </c>
      <c r="AC509" s="659"/>
      <c r="AD509" s="659"/>
      <c r="AE509" s="659" t="s">
        <v>1584</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495</v>
      </c>
      <c r="D510" s="659" t="s">
        <v>1898</v>
      </c>
      <c r="E510" s="659">
        <f t="shared" si="8"/>
        <v>466</v>
      </c>
      <c r="F510" s="659" t="s">
        <v>688</v>
      </c>
      <c r="G510" s="659" t="s">
        <v>3663</v>
      </c>
      <c r="H510" s="1008" t="s">
        <v>65</v>
      </c>
      <c r="I510" s="1082" t="s">
        <v>722</v>
      </c>
      <c r="J510" s="1071" t="s">
        <v>1888</v>
      </c>
      <c r="K510" s="1011" t="s">
        <v>726</v>
      </c>
      <c r="L510" s="1157"/>
      <c r="M510" s="501" t="s">
        <v>3154</v>
      </c>
      <c r="N510" s="677" t="s">
        <v>365</v>
      </c>
      <c r="O510" s="666"/>
      <c r="P510" s="666"/>
      <c r="Q510" s="1000" t="s">
        <v>729</v>
      </c>
      <c r="R510" s="501" t="s">
        <v>252</v>
      </c>
      <c r="S510" s="677" t="s">
        <v>1899</v>
      </c>
      <c r="T510" s="659" t="s">
        <v>731</v>
      </c>
      <c r="U510" s="678">
        <v>28064</v>
      </c>
      <c r="V510" s="659">
        <f ca="1">DATEDIF('41.8월마스터취합파일(8개지역)'!$U510,TODAY(),"Y")</f>
        <v>49</v>
      </c>
      <c r="W510" s="659" t="s">
        <v>1900</v>
      </c>
      <c r="X510" s="659" t="s">
        <v>778</v>
      </c>
      <c r="Y510" s="659" t="s">
        <v>792</v>
      </c>
      <c r="Z510" s="659" t="s">
        <v>744</v>
      </c>
      <c r="AA510" s="1107" t="s">
        <v>744</v>
      </c>
      <c r="AB510" s="1108" t="s">
        <v>1901</v>
      </c>
      <c r="AC510" s="659"/>
      <c r="AD510" s="659"/>
      <c r="AE510" s="659" t="s">
        <v>1584</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496</v>
      </c>
      <c r="D511" s="659" t="s">
        <v>1902</v>
      </c>
      <c r="E511" s="659">
        <f t="shared" si="8"/>
        <v>467</v>
      </c>
      <c r="F511" s="659" t="s">
        <v>688</v>
      </c>
      <c r="G511" s="659" t="s">
        <v>3663</v>
      </c>
      <c r="H511" s="1008" t="s">
        <v>65</v>
      </c>
      <c r="I511" s="1082" t="s">
        <v>722</v>
      </c>
      <c r="J511" s="1071" t="s">
        <v>1888</v>
      </c>
      <c r="K511" s="1011" t="s">
        <v>726</v>
      </c>
      <c r="L511" s="1157"/>
      <c r="M511" s="501" t="s">
        <v>3154</v>
      </c>
      <c r="N511" s="677" t="s">
        <v>365</v>
      </c>
      <c r="O511" s="666"/>
      <c r="P511" s="666"/>
      <c r="Q511" s="1000" t="s">
        <v>729</v>
      </c>
      <c r="R511" s="504" t="s">
        <v>273</v>
      </c>
      <c r="S511" s="677" t="s">
        <v>1903</v>
      </c>
      <c r="T511" s="659" t="s">
        <v>731</v>
      </c>
      <c r="U511" s="678">
        <v>29343</v>
      </c>
      <c r="V511" s="659">
        <f ca="1">DATEDIF('41.8월마스터취합파일(8개지역)'!$U511,TODAY(),"Y")</f>
        <v>45</v>
      </c>
      <c r="W511" s="659" t="s">
        <v>1904</v>
      </c>
      <c r="X511" s="659" t="s">
        <v>778</v>
      </c>
      <c r="Y511" s="659" t="s">
        <v>792</v>
      </c>
      <c r="Z511" s="659" t="s">
        <v>676</v>
      </c>
      <c r="AA511" s="1144" t="s">
        <v>744</v>
      </c>
      <c r="AB511" s="1145" t="s">
        <v>1905</v>
      </c>
      <c r="AC511" s="659"/>
      <c r="AD511" s="659"/>
      <c r="AE511" s="659" t="s">
        <v>1584</v>
      </c>
      <c r="AF511" s="992"/>
      <c r="AG511" s="992" t="s">
        <v>688</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497</v>
      </c>
      <c r="D512" s="659" t="s">
        <v>760</v>
      </c>
      <c r="E512" s="659">
        <f t="shared" si="8"/>
        <v>467</v>
      </c>
      <c r="F512" s="659"/>
      <c r="G512" s="659" t="s">
        <v>3663</v>
      </c>
      <c r="H512" s="1008" t="s">
        <v>65</v>
      </c>
      <c r="I512" s="1082" t="s">
        <v>722</v>
      </c>
      <c r="J512" s="1071" t="s">
        <v>760</v>
      </c>
      <c r="K512" s="1158"/>
      <c r="L512" s="1109"/>
      <c r="M512" s="493" t="s">
        <v>3193</v>
      </c>
      <c r="N512" s="677"/>
      <c r="O512" s="666" t="s">
        <v>197</v>
      </c>
      <c r="P512" s="666"/>
      <c r="Q512" s="1000"/>
      <c r="R512" s="493" t="s">
        <v>139</v>
      </c>
      <c r="S512" s="677" t="s">
        <v>761</v>
      </c>
      <c r="T512" s="659"/>
      <c r="U512" s="678"/>
      <c r="V512" s="659">
        <f ca="1">DATEDIF('41.8월마스터취합파일(8개지역)'!$U512,TODAY(),"Y")</f>
        <v>126</v>
      </c>
      <c r="W512" s="659"/>
      <c r="X512" s="659"/>
      <c r="Y512" s="659"/>
      <c r="Z512" s="659"/>
      <c r="AA512" s="659"/>
      <c r="AB512" s="659"/>
      <c r="AC512" s="659" t="s">
        <v>1012</v>
      </c>
      <c r="AD512" s="659"/>
      <c r="AE512" s="659"/>
      <c r="AF512" s="992"/>
      <c r="AG512" s="992"/>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498</v>
      </c>
      <c r="D513" s="659" t="s">
        <v>3204</v>
      </c>
      <c r="E513" s="659">
        <f t="shared" si="8"/>
        <v>468</v>
      </c>
      <c r="F513" s="659" t="s">
        <v>688</v>
      </c>
      <c r="G513" s="659" t="s">
        <v>3663</v>
      </c>
      <c r="H513" s="1008" t="s">
        <v>65</v>
      </c>
      <c r="I513" s="1082" t="s">
        <v>722</v>
      </c>
      <c r="J513" s="1071" t="s">
        <v>760</v>
      </c>
      <c r="K513" s="1017" t="s">
        <v>726</v>
      </c>
      <c r="L513" s="1109"/>
      <c r="M513" s="501" t="s">
        <v>3193</v>
      </c>
      <c r="N513" s="677" t="s">
        <v>365</v>
      </c>
      <c r="O513" s="666"/>
      <c r="P513" s="666"/>
      <c r="Q513" s="1000" t="s">
        <v>766</v>
      </c>
      <c r="R513" s="501" t="s">
        <v>3205</v>
      </c>
      <c r="S513" s="677" t="s">
        <v>3206</v>
      </c>
      <c r="T513" s="659" t="s">
        <v>731</v>
      </c>
      <c r="U513" s="678">
        <v>30717</v>
      </c>
      <c r="V513" s="659">
        <f ca="1">DATEDIF('41.8월마스터취합파일(8개지역)'!$U513,TODAY(),"Y")</f>
        <v>41</v>
      </c>
      <c r="W513" s="659" t="s">
        <v>3207</v>
      </c>
      <c r="X513" s="659" t="s">
        <v>778</v>
      </c>
      <c r="Y513" s="659" t="s">
        <v>792</v>
      </c>
      <c r="Z513" s="659" t="s">
        <v>744</v>
      </c>
      <c r="AA513" s="659" t="s">
        <v>744</v>
      </c>
      <c r="AB513" s="659" t="s">
        <v>1151</v>
      </c>
      <c r="AC513" s="659" t="s">
        <v>786</v>
      </c>
      <c r="AD513" s="659" t="s">
        <v>3208</v>
      </c>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499</v>
      </c>
      <c r="D514" s="659" t="s">
        <v>3194</v>
      </c>
      <c r="E514" s="659">
        <f t="shared" si="8"/>
        <v>469</v>
      </c>
      <c r="F514" s="659" t="s">
        <v>688</v>
      </c>
      <c r="G514" s="659" t="s">
        <v>3663</v>
      </c>
      <c r="H514" s="1008" t="s">
        <v>65</v>
      </c>
      <c r="I514" s="1082" t="s">
        <v>722</v>
      </c>
      <c r="J514" s="1071" t="s">
        <v>760</v>
      </c>
      <c r="K514" s="1017" t="s">
        <v>726</v>
      </c>
      <c r="L514" s="1109"/>
      <c r="M514" s="501" t="s">
        <v>3193</v>
      </c>
      <c r="N514" s="677" t="s">
        <v>365</v>
      </c>
      <c r="O514" s="666"/>
      <c r="P514" s="666"/>
      <c r="Q514" s="1000" t="s">
        <v>766</v>
      </c>
      <c r="R514" s="502" t="s">
        <v>3195</v>
      </c>
      <c r="S514" s="677" t="s">
        <v>3196</v>
      </c>
      <c r="T514" s="659" t="s">
        <v>731</v>
      </c>
      <c r="U514" s="678">
        <v>34371</v>
      </c>
      <c r="V514" s="659">
        <f ca="1">DATEDIF('41.8월마스터취합파일(8개지역)'!$U514,TODAY(),"Y")</f>
        <v>31</v>
      </c>
      <c r="W514" s="659" t="s">
        <v>3197</v>
      </c>
      <c r="X514" s="659" t="s">
        <v>778</v>
      </c>
      <c r="Y514" s="659" t="s">
        <v>792</v>
      </c>
      <c r="Z514" s="659" t="s">
        <v>676</v>
      </c>
      <c r="AA514" s="659" t="s">
        <v>676</v>
      </c>
      <c r="AB514" s="659" t="s">
        <v>3198</v>
      </c>
      <c r="AC514" s="659"/>
      <c r="AD514" s="659"/>
      <c r="AE514" s="659" t="s">
        <v>874</v>
      </c>
      <c r="AF514" s="992"/>
      <c r="AG514" s="992" t="s">
        <v>688</v>
      </c>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500</v>
      </c>
      <c r="D515" s="1202" t="s">
        <v>3199</v>
      </c>
      <c r="E515" s="659">
        <f t="shared" si="8"/>
        <v>470</v>
      </c>
      <c r="F515" s="659" t="s">
        <v>679</v>
      </c>
      <c r="G515" s="659" t="s">
        <v>3663</v>
      </c>
      <c r="H515" s="1008" t="s">
        <v>65</v>
      </c>
      <c r="I515" s="1082" t="s">
        <v>722</v>
      </c>
      <c r="J515" s="1071" t="s">
        <v>760</v>
      </c>
      <c r="K515" s="1017" t="s">
        <v>726</v>
      </c>
      <c r="L515" s="989"/>
      <c r="M515" s="501" t="s">
        <v>3193</v>
      </c>
      <c r="N515" s="677" t="s">
        <v>365</v>
      </c>
      <c r="O515" s="666"/>
      <c r="P515" s="666"/>
      <c r="Q515" s="1000" t="s">
        <v>766</v>
      </c>
      <c r="R515" s="642" t="s">
        <v>3200</v>
      </c>
      <c r="S515" s="677" t="s">
        <v>3201</v>
      </c>
      <c r="T515" s="659" t="s">
        <v>731</v>
      </c>
      <c r="U515" s="678">
        <v>32741</v>
      </c>
      <c r="V515" s="659">
        <f ca="1">DATEDIF('41.8월마스터취합파일(8개지역)'!$U515,TODAY(),"Y")</f>
        <v>36</v>
      </c>
      <c r="W515" s="659" t="s">
        <v>3202</v>
      </c>
      <c r="X515" s="659" t="s">
        <v>778</v>
      </c>
      <c r="Y515" s="659" t="s">
        <v>792</v>
      </c>
      <c r="Z515" s="659" t="s">
        <v>676</v>
      </c>
      <c r="AA515" s="659"/>
      <c r="AB515" s="659"/>
      <c r="AC515" s="659"/>
      <c r="AD515" s="659"/>
      <c r="AE515" s="1203" t="s">
        <v>977</v>
      </c>
      <c r="AF515" s="992"/>
      <c r="AG515" s="992"/>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501</v>
      </c>
      <c r="D516" s="659" t="s">
        <v>2280</v>
      </c>
      <c r="E516" s="659">
        <f t="shared" si="8"/>
        <v>471</v>
      </c>
      <c r="F516" s="659" t="s">
        <v>688</v>
      </c>
      <c r="G516" s="659" t="s">
        <v>3664</v>
      </c>
      <c r="H516" s="1008" t="s">
        <v>385</v>
      </c>
      <c r="I516" s="1071" t="s">
        <v>2280</v>
      </c>
      <c r="J516" s="1071" t="s">
        <v>2280</v>
      </c>
      <c r="K516" s="1077" t="s">
        <v>2281</v>
      </c>
      <c r="L516" s="1157"/>
      <c r="M516" s="514" t="s">
        <v>3211</v>
      </c>
      <c r="N516" s="677"/>
      <c r="O516" s="666" t="s">
        <v>390</v>
      </c>
      <c r="P516" s="666"/>
      <c r="Q516" s="1000" t="s">
        <v>799</v>
      </c>
      <c r="R516" s="493" t="s">
        <v>385</v>
      </c>
      <c r="S516" s="677" t="s">
        <v>2282</v>
      </c>
      <c r="T516" s="659" t="s">
        <v>801</v>
      </c>
      <c r="U516" s="678">
        <v>36536</v>
      </c>
      <c r="V516" s="659">
        <f ca="1">DATEDIF('41.8월마스터취합파일(8개지역)'!$U516,TODAY(),"Y")</f>
        <v>26</v>
      </c>
      <c r="W516" s="659" t="s">
        <v>2283</v>
      </c>
      <c r="X516" s="659" t="s">
        <v>778</v>
      </c>
      <c r="Y516" s="659" t="s">
        <v>792</v>
      </c>
      <c r="Z516" s="659" t="s">
        <v>744</v>
      </c>
      <c r="AA516" s="659" t="s">
        <v>1045</v>
      </c>
      <c r="AB516" s="659" t="s">
        <v>1046</v>
      </c>
      <c r="AC516" s="659"/>
      <c r="AD516" s="659"/>
      <c r="AE516" s="659" t="s">
        <v>771</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502</v>
      </c>
      <c r="D517" s="659" t="s">
        <v>2281</v>
      </c>
      <c r="E517" s="659">
        <f t="shared" si="8"/>
        <v>472</v>
      </c>
      <c r="F517" s="659" t="s">
        <v>688</v>
      </c>
      <c r="G517" s="659" t="s">
        <v>3664</v>
      </c>
      <c r="H517" s="1008" t="s">
        <v>385</v>
      </c>
      <c r="I517" s="1071" t="s">
        <v>2280</v>
      </c>
      <c r="J517" s="1071" t="s">
        <v>2280</v>
      </c>
      <c r="K517" s="1077" t="s">
        <v>2281</v>
      </c>
      <c r="L517" s="1086"/>
      <c r="M517" s="501" t="s">
        <v>3211</v>
      </c>
      <c r="N517" s="677" t="s">
        <v>365</v>
      </c>
      <c r="O517" s="666" t="s">
        <v>519</v>
      </c>
      <c r="P517" s="666"/>
      <c r="Q517" s="1000" t="s">
        <v>799</v>
      </c>
      <c r="R517" s="501" t="s">
        <v>401</v>
      </c>
      <c r="S517" s="677" t="s">
        <v>2284</v>
      </c>
      <c r="T517" s="659" t="s">
        <v>801</v>
      </c>
      <c r="U517" s="678">
        <v>35989</v>
      </c>
      <c r="V517" s="659">
        <f ca="1">DATEDIF('41.8월마스터취합파일(8개지역)'!$U517,TODAY(),"Y")</f>
        <v>27</v>
      </c>
      <c r="W517" s="659" t="s">
        <v>2285</v>
      </c>
      <c r="X517" s="659" t="s">
        <v>778</v>
      </c>
      <c r="Y517" s="659" t="s">
        <v>792</v>
      </c>
      <c r="Z517" s="659" t="s">
        <v>744</v>
      </c>
      <c r="AA517" s="659" t="s">
        <v>744</v>
      </c>
      <c r="AB517" s="659" t="s">
        <v>2071</v>
      </c>
      <c r="AC517" s="659"/>
      <c r="AD517" s="659"/>
      <c r="AE517" s="659" t="s">
        <v>868</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503</v>
      </c>
      <c r="D518" s="659" t="s">
        <v>3394</v>
      </c>
      <c r="E518" s="659">
        <f t="shared" si="8"/>
        <v>473</v>
      </c>
      <c r="F518" s="659" t="s">
        <v>688</v>
      </c>
      <c r="G518" s="659" t="s">
        <v>3664</v>
      </c>
      <c r="H518" s="1008" t="s">
        <v>385</v>
      </c>
      <c r="I518" s="1009" t="s">
        <v>2280</v>
      </c>
      <c r="J518" s="1071" t="s">
        <v>2280</v>
      </c>
      <c r="K518" s="1077" t="s">
        <v>2281</v>
      </c>
      <c r="L518" s="1086"/>
      <c r="M518" s="501" t="s">
        <v>3211</v>
      </c>
      <c r="N518" s="677" t="s">
        <v>365</v>
      </c>
      <c r="O518" s="666"/>
      <c r="P518" s="666"/>
      <c r="Q518" s="1000" t="s">
        <v>799</v>
      </c>
      <c r="R518" s="501" t="s">
        <v>3395</v>
      </c>
      <c r="S518" s="677" t="s">
        <v>3396</v>
      </c>
      <c r="T518" s="659" t="s">
        <v>801</v>
      </c>
      <c r="U518" s="678">
        <v>31500</v>
      </c>
      <c r="V518" s="659">
        <f ca="1">DATEDIF('41.8월마스터취합파일(8개지역)'!$U518,TODAY(),"Y")</f>
        <v>39</v>
      </c>
      <c r="W518" s="659" t="s">
        <v>3397</v>
      </c>
      <c r="X518" s="659" t="s">
        <v>778</v>
      </c>
      <c r="Y518" s="659" t="s">
        <v>792</v>
      </c>
      <c r="Z518" s="659" t="s">
        <v>1508</v>
      </c>
      <c r="AA518" s="659" t="s">
        <v>1508</v>
      </c>
      <c r="AB518" s="659" t="s">
        <v>3398</v>
      </c>
      <c r="AC518" s="659" t="s">
        <v>786</v>
      </c>
      <c r="AD518" s="659" t="s">
        <v>1567</v>
      </c>
      <c r="AE518" s="659" t="s">
        <v>868</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504</v>
      </c>
      <c r="D519" s="659" t="s">
        <v>2286</v>
      </c>
      <c r="E519" s="659">
        <f t="shared" si="8"/>
        <v>474</v>
      </c>
      <c r="F519" s="659" t="s">
        <v>688</v>
      </c>
      <c r="G519" s="659" t="s">
        <v>3664</v>
      </c>
      <c r="H519" s="1008" t="s">
        <v>385</v>
      </c>
      <c r="I519" s="1009" t="s">
        <v>2280</v>
      </c>
      <c r="J519" s="1071" t="s">
        <v>2280</v>
      </c>
      <c r="K519" s="1077" t="s">
        <v>2281</v>
      </c>
      <c r="L519" s="1086"/>
      <c r="M519" s="501" t="s">
        <v>3211</v>
      </c>
      <c r="N519" s="677" t="s">
        <v>365</v>
      </c>
      <c r="O519" s="666"/>
      <c r="P519" s="666"/>
      <c r="Q519" s="1000" t="s">
        <v>799</v>
      </c>
      <c r="R519" s="501" t="s">
        <v>2287</v>
      </c>
      <c r="S519" s="677" t="s">
        <v>2288</v>
      </c>
      <c r="T519" s="659" t="s">
        <v>801</v>
      </c>
      <c r="U519" s="678">
        <v>31694</v>
      </c>
      <c r="V519" s="659">
        <f ca="1">DATEDIF('41.8월마스터취합파일(8개지역)'!$U519,TODAY(),"Y")</f>
        <v>39</v>
      </c>
      <c r="W519" s="659" t="s">
        <v>2289</v>
      </c>
      <c r="X519" s="659" t="s">
        <v>778</v>
      </c>
      <c r="Y519" s="659" t="s">
        <v>792</v>
      </c>
      <c r="Z519" s="659" t="s">
        <v>744</v>
      </c>
      <c r="AA519" s="659" t="s">
        <v>2290</v>
      </c>
      <c r="AB519" s="659"/>
      <c r="AC519" s="659"/>
      <c r="AD519" s="659"/>
      <c r="AE519" s="659" t="s">
        <v>868</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505</v>
      </c>
      <c r="D520" s="659" t="s">
        <v>2291</v>
      </c>
      <c r="E520" s="659">
        <f t="shared" si="8"/>
        <v>475</v>
      </c>
      <c r="F520" s="659" t="s">
        <v>688</v>
      </c>
      <c r="G520" s="659" t="s">
        <v>3664</v>
      </c>
      <c r="H520" s="1008" t="s">
        <v>385</v>
      </c>
      <c r="I520" s="1009" t="s">
        <v>2280</v>
      </c>
      <c r="J520" s="1071" t="s">
        <v>2280</v>
      </c>
      <c r="K520" s="1077" t="s">
        <v>2281</v>
      </c>
      <c r="L520" s="1086"/>
      <c r="M520" s="501" t="s">
        <v>3211</v>
      </c>
      <c r="N520" s="677" t="s">
        <v>365</v>
      </c>
      <c r="O520" s="666"/>
      <c r="P520" s="666"/>
      <c r="Q520" s="1000" t="s">
        <v>799</v>
      </c>
      <c r="R520" s="501" t="s">
        <v>443</v>
      </c>
      <c r="S520" s="677" t="s">
        <v>2292</v>
      </c>
      <c r="T520" s="659" t="s">
        <v>801</v>
      </c>
      <c r="U520" s="678">
        <v>33359</v>
      </c>
      <c r="V520" s="659">
        <f ca="1">DATEDIF('41.8월마스터취합파일(8개지역)'!$U520,TODAY(),"Y")</f>
        <v>34</v>
      </c>
      <c r="W520" s="659" t="s">
        <v>2293</v>
      </c>
      <c r="X520" s="659" t="s">
        <v>778</v>
      </c>
      <c r="Y520" s="659" t="s">
        <v>792</v>
      </c>
      <c r="Z520" s="659" t="s">
        <v>744</v>
      </c>
      <c r="AA520" s="659" t="s">
        <v>744</v>
      </c>
      <c r="AB520" s="659" t="s">
        <v>2071</v>
      </c>
      <c r="AC520" s="659"/>
      <c r="AD520" s="659"/>
      <c r="AE520" s="659" t="s">
        <v>868</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506</v>
      </c>
      <c r="D521" s="659" t="s">
        <v>2294</v>
      </c>
      <c r="E521" s="659">
        <f t="shared" si="8"/>
        <v>476</v>
      </c>
      <c r="F521" s="659" t="s">
        <v>688</v>
      </c>
      <c r="G521" s="659" t="s">
        <v>3664</v>
      </c>
      <c r="H521" s="1008" t="s">
        <v>385</v>
      </c>
      <c r="I521" s="1009" t="s">
        <v>2280</v>
      </c>
      <c r="J521" s="1071" t="s">
        <v>2280</v>
      </c>
      <c r="K521" s="1077" t="s">
        <v>2281</v>
      </c>
      <c r="L521" s="1086"/>
      <c r="M521" s="501" t="s">
        <v>3211</v>
      </c>
      <c r="N521" s="677" t="s">
        <v>365</v>
      </c>
      <c r="O521" s="666"/>
      <c r="P521" s="666"/>
      <c r="Q521" s="1000" t="s">
        <v>799</v>
      </c>
      <c r="R521" s="501" t="s">
        <v>463</v>
      </c>
      <c r="S521" s="677" t="s">
        <v>2295</v>
      </c>
      <c r="T521" s="659" t="s">
        <v>801</v>
      </c>
      <c r="U521" s="678">
        <v>34616</v>
      </c>
      <c r="V521" s="659">
        <f ca="1">DATEDIF('41.8월마스터취합파일(8개지역)'!$U521,TODAY(),"Y")</f>
        <v>31</v>
      </c>
      <c r="W521" s="659" t="s">
        <v>2296</v>
      </c>
      <c r="X521" s="659" t="s">
        <v>778</v>
      </c>
      <c r="Y521" s="659" t="s">
        <v>792</v>
      </c>
      <c r="Z521" s="659" t="s">
        <v>744</v>
      </c>
      <c r="AA521" s="659" t="s">
        <v>744</v>
      </c>
      <c r="AB521" s="659" t="s">
        <v>2071</v>
      </c>
      <c r="AC521" s="659"/>
      <c r="AD521" s="659"/>
      <c r="AE521" s="659" t="s">
        <v>868</v>
      </c>
      <c r="AF521" s="992"/>
      <c r="AG521" s="992" t="s">
        <v>688</v>
      </c>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507</v>
      </c>
      <c r="D522" s="659" t="s">
        <v>2297</v>
      </c>
      <c r="E522" s="659">
        <f t="shared" si="8"/>
        <v>477</v>
      </c>
      <c r="F522" s="659" t="s">
        <v>688</v>
      </c>
      <c r="G522" s="659" t="s">
        <v>3664</v>
      </c>
      <c r="H522" s="1008" t="s">
        <v>385</v>
      </c>
      <c r="I522" s="1009" t="s">
        <v>2280</v>
      </c>
      <c r="J522" s="1071" t="s">
        <v>2280</v>
      </c>
      <c r="K522" s="1077" t="s">
        <v>2281</v>
      </c>
      <c r="L522" s="1086"/>
      <c r="M522" s="501" t="s">
        <v>3211</v>
      </c>
      <c r="N522" s="677" t="s">
        <v>365</v>
      </c>
      <c r="O522" s="666"/>
      <c r="P522" s="666"/>
      <c r="Q522" s="1000" t="s">
        <v>766</v>
      </c>
      <c r="R522" s="501" t="s">
        <v>480</v>
      </c>
      <c r="S522" s="677" t="s">
        <v>2298</v>
      </c>
      <c r="T522" s="659" t="s">
        <v>801</v>
      </c>
      <c r="U522" s="678">
        <v>35621</v>
      </c>
      <c r="V522" s="659">
        <f ca="1">DATEDIF('41.8월마스터취합파일(8개지역)'!$U522,TODAY(),"Y")</f>
        <v>28</v>
      </c>
      <c r="W522" s="659" t="s">
        <v>2299</v>
      </c>
      <c r="X522" s="659" t="s">
        <v>778</v>
      </c>
      <c r="Y522" s="659" t="s">
        <v>792</v>
      </c>
      <c r="Z522" s="659" t="s">
        <v>744</v>
      </c>
      <c r="AA522" s="659" t="s">
        <v>2300</v>
      </c>
      <c r="AB522" s="659"/>
      <c r="AC522" s="659"/>
      <c r="AD522" s="659"/>
      <c r="AE522" s="659" t="s">
        <v>868</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508</v>
      </c>
      <c r="D523" s="659" t="s">
        <v>2301</v>
      </c>
      <c r="E523" s="659">
        <f t="shared" si="8"/>
        <v>478</v>
      </c>
      <c r="F523" s="659" t="s">
        <v>688</v>
      </c>
      <c r="G523" s="659" t="s">
        <v>3664</v>
      </c>
      <c r="H523" s="1008" t="s">
        <v>385</v>
      </c>
      <c r="I523" s="1009" t="s">
        <v>2280</v>
      </c>
      <c r="J523" s="1071" t="s">
        <v>2280</v>
      </c>
      <c r="K523" s="1077" t="s">
        <v>2281</v>
      </c>
      <c r="L523" s="1086"/>
      <c r="M523" s="501" t="s">
        <v>3211</v>
      </c>
      <c r="N523" s="677" t="s">
        <v>365</v>
      </c>
      <c r="O523" s="666"/>
      <c r="P523" s="666"/>
      <c r="Q523" s="1000" t="s">
        <v>766</v>
      </c>
      <c r="R523" s="501" t="s">
        <v>500</v>
      </c>
      <c r="S523" s="677" t="s">
        <v>2302</v>
      </c>
      <c r="T523" s="659" t="s">
        <v>801</v>
      </c>
      <c r="U523" s="678" t="s">
        <v>2303</v>
      </c>
      <c r="V523" s="659">
        <f ca="1">DATEDIF('41.8월마스터취합파일(8개지역)'!$U523,TODAY(),"Y")</f>
        <v>24</v>
      </c>
      <c r="W523" s="659" t="s">
        <v>2304</v>
      </c>
      <c r="X523" s="659" t="s">
        <v>778</v>
      </c>
      <c r="Y523" s="659" t="s">
        <v>792</v>
      </c>
      <c r="Z523" s="659" t="s">
        <v>744</v>
      </c>
      <c r="AA523" s="659" t="s">
        <v>744</v>
      </c>
      <c r="AB523" s="659" t="s">
        <v>2305</v>
      </c>
      <c r="AC523" s="659"/>
      <c r="AD523" s="659"/>
      <c r="AE523" s="659" t="s">
        <v>868</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509</v>
      </c>
      <c r="D524" s="659" t="s">
        <v>2306</v>
      </c>
      <c r="E524" s="659">
        <f t="shared" si="8"/>
        <v>479</v>
      </c>
      <c r="F524" s="659" t="s">
        <v>680</v>
      </c>
      <c r="G524" s="659" t="s">
        <v>3664</v>
      </c>
      <c r="H524" s="1008" t="s">
        <v>385</v>
      </c>
      <c r="I524" s="1009" t="s">
        <v>2280</v>
      </c>
      <c r="J524" s="1071" t="s">
        <v>2280</v>
      </c>
      <c r="K524" s="1077" t="s">
        <v>2281</v>
      </c>
      <c r="L524" s="1086"/>
      <c r="M524" s="501" t="s">
        <v>3211</v>
      </c>
      <c r="N524" s="677" t="s">
        <v>365</v>
      </c>
      <c r="O524" s="666"/>
      <c r="P524" s="666"/>
      <c r="Q524" s="1000" t="s">
        <v>1617</v>
      </c>
      <c r="R524" s="501" t="s">
        <v>513</v>
      </c>
      <c r="S524" s="677" t="s">
        <v>2307</v>
      </c>
      <c r="T524" s="659" t="s">
        <v>801</v>
      </c>
      <c r="U524" s="678" t="s">
        <v>2308</v>
      </c>
      <c r="V524" s="659">
        <f ca="1">DATEDIF('41.8월마스터취합파일(8개지역)'!$U524,TODAY(),"Y")</f>
        <v>19</v>
      </c>
      <c r="W524" s="659" t="s">
        <v>2309</v>
      </c>
      <c r="X524" s="659" t="s">
        <v>778</v>
      </c>
      <c r="Y524" s="659" t="s">
        <v>792</v>
      </c>
      <c r="Z524" s="659" t="s">
        <v>744</v>
      </c>
      <c r="AA524" s="659" t="s">
        <v>744</v>
      </c>
      <c r="AB524" s="659" t="s">
        <v>2310</v>
      </c>
      <c r="AC524" s="659"/>
      <c r="AD524" s="659"/>
      <c r="AE524" s="659" t="s">
        <v>868</v>
      </c>
      <c r="AF524" s="992"/>
      <c r="AG524" s="992" t="s">
        <v>680</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510</v>
      </c>
      <c r="D525" s="659" t="s">
        <v>3399</v>
      </c>
      <c r="E525" s="659">
        <f t="shared" si="8"/>
        <v>480</v>
      </c>
      <c r="F525" s="659" t="s">
        <v>688</v>
      </c>
      <c r="G525" s="659" t="s">
        <v>3664</v>
      </c>
      <c r="H525" s="1008" t="s">
        <v>385</v>
      </c>
      <c r="I525" s="1009" t="s">
        <v>2280</v>
      </c>
      <c r="J525" s="1071" t="s">
        <v>2280</v>
      </c>
      <c r="K525" s="1077" t="s">
        <v>2281</v>
      </c>
      <c r="L525" s="1086"/>
      <c r="M525" s="501" t="s">
        <v>3211</v>
      </c>
      <c r="N525" s="677" t="s">
        <v>365</v>
      </c>
      <c r="O525" s="666"/>
      <c r="P525" s="666"/>
      <c r="Q525" s="1000" t="s">
        <v>799</v>
      </c>
      <c r="R525" s="501" t="s">
        <v>3400</v>
      </c>
      <c r="S525" s="677" t="s">
        <v>3401</v>
      </c>
      <c r="T525" s="659" t="s">
        <v>801</v>
      </c>
      <c r="U525" s="678">
        <v>33317</v>
      </c>
      <c r="V525" s="659">
        <f ca="1">DATEDIF('41.8월마스터취합파일(8개지역)'!$U525,TODAY(),"Y")</f>
        <v>34</v>
      </c>
      <c r="W525" s="659" t="s">
        <v>3402</v>
      </c>
      <c r="X525" s="659" t="s">
        <v>778</v>
      </c>
      <c r="Y525" s="659" t="s">
        <v>792</v>
      </c>
      <c r="Z525" s="659" t="s">
        <v>744</v>
      </c>
      <c r="AA525" s="659" t="s">
        <v>744</v>
      </c>
      <c r="AB525" s="659" t="s">
        <v>2047</v>
      </c>
      <c r="AC525" s="659" t="s">
        <v>786</v>
      </c>
      <c r="AD525" s="659" t="s">
        <v>1844</v>
      </c>
      <c r="AE525" s="659" t="s">
        <v>874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511</v>
      </c>
      <c r="D526" s="659" t="s">
        <v>2311</v>
      </c>
      <c r="E526" s="659">
        <f t="shared" si="8"/>
        <v>481</v>
      </c>
      <c r="F526" s="659" t="s">
        <v>688</v>
      </c>
      <c r="G526" s="659" t="s">
        <v>3664</v>
      </c>
      <c r="H526" s="1008" t="s">
        <v>385</v>
      </c>
      <c r="I526" s="1009" t="s">
        <v>2280</v>
      </c>
      <c r="J526" s="1071" t="s">
        <v>2280</v>
      </c>
      <c r="K526" s="1077" t="s">
        <v>2281</v>
      </c>
      <c r="L526" s="1086"/>
      <c r="M526" s="501" t="s">
        <v>3211</v>
      </c>
      <c r="N526" s="677" t="s">
        <v>365</v>
      </c>
      <c r="O526" s="666"/>
      <c r="P526" s="666"/>
      <c r="Q526" s="1000" t="s">
        <v>799</v>
      </c>
      <c r="R526" s="504" t="s">
        <v>2312</v>
      </c>
      <c r="S526" s="677" t="s">
        <v>2313</v>
      </c>
      <c r="T526" s="659" t="s">
        <v>801</v>
      </c>
      <c r="U526" s="678">
        <v>35825</v>
      </c>
      <c r="V526" s="659">
        <f ca="1">DATEDIF('41.8월마스터취합파일(8개지역)'!$U526,TODAY(),"Y")</f>
        <v>27</v>
      </c>
      <c r="W526" s="659" t="s">
        <v>2314</v>
      </c>
      <c r="X526" s="659" t="s">
        <v>778</v>
      </c>
      <c r="Y526" s="659" t="s">
        <v>792</v>
      </c>
      <c r="Z526" s="659" t="s">
        <v>744</v>
      </c>
      <c r="AA526" s="659" t="s">
        <v>744</v>
      </c>
      <c r="AB526" s="659" t="s">
        <v>2089</v>
      </c>
      <c r="AC526" s="659"/>
      <c r="AD526" s="659"/>
      <c r="AE526" s="659" t="s">
        <v>874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512</v>
      </c>
      <c r="D527" s="659" t="s">
        <v>2042</v>
      </c>
      <c r="E527" s="659">
        <f t="shared" si="8"/>
        <v>481</v>
      </c>
      <c r="F527" s="659"/>
      <c r="G527" s="659" t="s">
        <v>3664</v>
      </c>
      <c r="H527" s="1008" t="s">
        <v>385</v>
      </c>
      <c r="I527" s="1009" t="s">
        <v>2280</v>
      </c>
      <c r="J527" s="1071" t="s">
        <v>2042</v>
      </c>
      <c r="K527" s="1071" t="s">
        <v>2043</v>
      </c>
      <c r="L527" s="1086"/>
      <c r="M527" s="493" t="s">
        <v>3231</v>
      </c>
      <c r="N527" s="677"/>
      <c r="O527" s="666" t="s">
        <v>197</v>
      </c>
      <c r="P527" s="666"/>
      <c r="Q527" s="1000"/>
      <c r="R527" s="493" t="s">
        <v>203</v>
      </c>
      <c r="S527" s="677"/>
      <c r="T527" s="659"/>
      <c r="U527" s="678"/>
      <c r="V527" s="659">
        <f ca="1">DATEDIF('41.8월마스터취합파일(8개지역)'!$U527,TODAY(),"Y")</f>
        <v>126</v>
      </c>
      <c r="W527" s="659"/>
      <c r="X527" s="659"/>
      <c r="Y527" s="659"/>
      <c r="Z527" s="659"/>
      <c r="AA527" s="659"/>
      <c r="AB527" s="659"/>
      <c r="AC527" s="659" t="s">
        <v>1012</v>
      </c>
      <c r="AD527" s="659"/>
      <c r="AE527" s="659"/>
      <c r="AF527" s="992"/>
      <c r="AG527" s="992"/>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513</v>
      </c>
      <c r="D528" s="659" t="s">
        <v>2043</v>
      </c>
      <c r="E528" s="659">
        <f t="shared" si="8"/>
        <v>482</v>
      </c>
      <c r="F528" s="659" t="s">
        <v>688</v>
      </c>
      <c r="G528" s="659" t="s">
        <v>3664</v>
      </c>
      <c r="H528" s="1008" t="s">
        <v>385</v>
      </c>
      <c r="I528" s="1009" t="s">
        <v>2280</v>
      </c>
      <c r="J528" s="1071" t="s">
        <v>2042</v>
      </c>
      <c r="K528" s="1071" t="s">
        <v>2043</v>
      </c>
      <c r="L528" s="1086"/>
      <c r="M528" s="501" t="s">
        <v>3231</v>
      </c>
      <c r="N528" s="677" t="s">
        <v>365</v>
      </c>
      <c r="O528" s="1159" t="s">
        <v>519</v>
      </c>
      <c r="P528" s="666"/>
      <c r="Q528" s="1000" t="s">
        <v>799</v>
      </c>
      <c r="R528" s="501" t="s">
        <v>229</v>
      </c>
      <c r="S528" s="677" t="s">
        <v>2045</v>
      </c>
      <c r="T528" s="659" t="s">
        <v>801</v>
      </c>
      <c r="U528" s="678">
        <v>21150</v>
      </c>
      <c r="V528" s="659">
        <f ca="1">DATEDIF('41.8월마스터취합파일(8개지역)'!$U528,TODAY(),"Y")</f>
        <v>68</v>
      </c>
      <c r="W528" s="659" t="s">
        <v>2046</v>
      </c>
      <c r="X528" s="659" t="s">
        <v>778</v>
      </c>
      <c r="Y528" s="659" t="s">
        <v>792</v>
      </c>
      <c r="Z528" s="659" t="s">
        <v>744</v>
      </c>
      <c r="AA528" s="1107" t="s">
        <v>744</v>
      </c>
      <c r="AB528" s="1108" t="s">
        <v>2047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514</v>
      </c>
      <c r="D529" s="659" t="s">
        <v>2048</v>
      </c>
      <c r="E529" s="659">
        <f t="shared" si="8"/>
        <v>483</v>
      </c>
      <c r="F529" s="659" t="s">
        <v>688</v>
      </c>
      <c r="G529" s="659" t="s">
        <v>3664</v>
      </c>
      <c r="H529" s="1008" t="s">
        <v>385</v>
      </c>
      <c r="I529" s="1009" t="s">
        <v>2280</v>
      </c>
      <c r="J529" s="1071" t="s">
        <v>2042</v>
      </c>
      <c r="K529" s="1071" t="s">
        <v>2043</v>
      </c>
      <c r="L529" s="1086"/>
      <c r="M529" s="501" t="s">
        <v>3231</v>
      </c>
      <c r="N529" s="677" t="s">
        <v>365</v>
      </c>
      <c r="O529" s="666"/>
      <c r="P529" s="666"/>
      <c r="Q529" s="1000" t="s">
        <v>799</v>
      </c>
      <c r="R529" s="501" t="s">
        <v>255</v>
      </c>
      <c r="S529" s="677" t="s">
        <v>2049</v>
      </c>
      <c r="T529" s="659" t="s">
        <v>801</v>
      </c>
      <c r="U529" s="678">
        <v>21259</v>
      </c>
      <c r="V529" s="659">
        <f ca="1">DATEDIF('41.8월마스터취합파일(8개지역)'!$U529,TODAY(),"Y")</f>
        <v>67</v>
      </c>
      <c r="W529" s="659" t="s">
        <v>2050</v>
      </c>
      <c r="X529" s="659" t="s">
        <v>778</v>
      </c>
      <c r="Y529" s="659" t="s">
        <v>792</v>
      </c>
      <c r="Z529" s="659" t="s">
        <v>744</v>
      </c>
      <c r="AA529" s="1107" t="s">
        <v>744</v>
      </c>
      <c r="AB529" s="1108" t="s">
        <v>2051</v>
      </c>
      <c r="AC529" s="659"/>
      <c r="AD529" s="659"/>
      <c r="AE529" s="659" t="s">
        <v>1584</v>
      </c>
      <c r="AF529" s="992"/>
      <c r="AG529" s="992" t="s">
        <v>688</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515</v>
      </c>
      <c r="D530" s="659" t="s">
        <v>2052</v>
      </c>
      <c r="E530" s="659">
        <f t="shared" si="8"/>
        <v>484</v>
      </c>
      <c r="F530" s="659" t="s">
        <v>688</v>
      </c>
      <c r="G530" s="659" t="s">
        <v>3664</v>
      </c>
      <c r="H530" s="1008" t="s">
        <v>385</v>
      </c>
      <c r="I530" s="1009" t="s">
        <v>2280</v>
      </c>
      <c r="J530" s="1071" t="s">
        <v>2042</v>
      </c>
      <c r="K530" s="1071" t="s">
        <v>2043</v>
      </c>
      <c r="L530" s="1086"/>
      <c r="M530" s="501" t="s">
        <v>3231</v>
      </c>
      <c r="N530" s="677" t="s">
        <v>365</v>
      </c>
      <c r="O530" s="666"/>
      <c r="P530" s="666"/>
      <c r="Q530" s="1000" t="s">
        <v>799</v>
      </c>
      <c r="R530" s="501" t="s">
        <v>277</v>
      </c>
      <c r="S530" s="677" t="s">
        <v>2053</v>
      </c>
      <c r="T530" s="659" t="s">
        <v>801</v>
      </c>
      <c r="U530" s="678">
        <v>21707</v>
      </c>
      <c r="V530" s="659">
        <f ca="1">DATEDIF('41.8월마스터취합파일(8개지역)'!$U530,TODAY(),"Y")</f>
        <v>66</v>
      </c>
      <c r="W530" s="659" t="s">
        <v>2054</v>
      </c>
      <c r="X530" s="659" t="s">
        <v>778</v>
      </c>
      <c r="Y530" s="659" t="s">
        <v>792</v>
      </c>
      <c r="Z530" s="659" t="s">
        <v>744</v>
      </c>
      <c r="AA530" s="1107" t="s">
        <v>676</v>
      </c>
      <c r="AB530" s="1108" t="s">
        <v>2055</v>
      </c>
      <c r="AC530" s="659"/>
      <c r="AD530" s="659"/>
      <c r="AE530" s="659" t="s">
        <v>1584</v>
      </c>
      <c r="AF530" s="992"/>
      <c r="AG530" s="992" t="s">
        <v>688</v>
      </c>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516</v>
      </c>
      <c r="D531" s="659" t="s">
        <v>2056</v>
      </c>
      <c r="E531" s="659">
        <f t="shared" si="8"/>
        <v>485</v>
      </c>
      <c r="F531" s="659" t="s">
        <v>688</v>
      </c>
      <c r="G531" s="659" t="s">
        <v>3664</v>
      </c>
      <c r="H531" s="1008" t="s">
        <v>385</v>
      </c>
      <c r="I531" s="1009" t="s">
        <v>2280</v>
      </c>
      <c r="J531" s="1071" t="s">
        <v>2042</v>
      </c>
      <c r="K531" s="1071" t="s">
        <v>2043</v>
      </c>
      <c r="L531" s="1086"/>
      <c r="M531" s="501" t="s">
        <v>3231</v>
      </c>
      <c r="N531" s="677" t="s">
        <v>365</v>
      </c>
      <c r="O531" s="666"/>
      <c r="P531" s="666"/>
      <c r="Q531" s="1000" t="s">
        <v>799</v>
      </c>
      <c r="R531" s="501" t="s">
        <v>298</v>
      </c>
      <c r="S531" s="677" t="s">
        <v>2057</v>
      </c>
      <c r="T531" s="659" t="s">
        <v>801</v>
      </c>
      <c r="U531" s="678">
        <v>26474</v>
      </c>
      <c r="V531" s="659">
        <f ca="1">DATEDIF('41.8월마스터취합파일(8개지역)'!$U531,TODAY(),"Y")</f>
        <v>53</v>
      </c>
      <c r="W531" s="659" t="s">
        <v>2058</v>
      </c>
      <c r="X531" s="659" t="s">
        <v>778</v>
      </c>
      <c r="Y531" s="659" t="s">
        <v>792</v>
      </c>
      <c r="Z531" s="659" t="s">
        <v>744</v>
      </c>
      <c r="AA531" s="1107" t="s">
        <v>744</v>
      </c>
      <c r="AB531" s="1108" t="s">
        <v>2059</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517</v>
      </c>
      <c r="D532" s="659" t="s">
        <v>2060</v>
      </c>
      <c r="E532" s="659">
        <f t="shared" si="8"/>
        <v>486</v>
      </c>
      <c r="F532" s="659" t="s">
        <v>688</v>
      </c>
      <c r="G532" s="659" t="s">
        <v>3664</v>
      </c>
      <c r="H532" s="1008" t="s">
        <v>385</v>
      </c>
      <c r="I532" s="1009" t="s">
        <v>2280</v>
      </c>
      <c r="J532" s="1071" t="s">
        <v>2042</v>
      </c>
      <c r="K532" s="1071" t="s">
        <v>2043</v>
      </c>
      <c r="L532" s="1086"/>
      <c r="M532" s="501" t="s">
        <v>3231</v>
      </c>
      <c r="N532" s="677" t="s">
        <v>365</v>
      </c>
      <c r="O532" s="666"/>
      <c r="P532" s="666"/>
      <c r="Q532" s="1000" t="s">
        <v>799</v>
      </c>
      <c r="R532" s="501" t="s">
        <v>319</v>
      </c>
      <c r="S532" s="677" t="s">
        <v>2061</v>
      </c>
      <c r="T532" s="659" t="s">
        <v>801</v>
      </c>
      <c r="U532" s="678">
        <v>30766</v>
      </c>
      <c r="V532" s="659">
        <f ca="1">DATEDIF('41.8월마스터취합파일(8개지역)'!$U532,TODAY(),"Y")</f>
        <v>41</v>
      </c>
      <c r="W532" s="659" t="s">
        <v>2062</v>
      </c>
      <c r="X532" s="659" t="s">
        <v>778</v>
      </c>
      <c r="Y532" s="659" t="s">
        <v>792</v>
      </c>
      <c r="Z532" s="659" t="s">
        <v>744</v>
      </c>
      <c r="AA532" s="1107" t="s">
        <v>744</v>
      </c>
      <c r="AB532" s="1108" t="s">
        <v>2063</v>
      </c>
      <c r="AC532" s="659"/>
      <c r="AD532" s="659"/>
      <c r="AE532" s="659" t="s">
        <v>1584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518</v>
      </c>
      <c r="D533" s="659" t="s">
        <v>2064</v>
      </c>
      <c r="E533" s="659">
        <f t="shared" si="8"/>
        <v>487</v>
      </c>
      <c r="F533" s="659" t="s">
        <v>688</v>
      </c>
      <c r="G533" s="659" t="s">
        <v>3664</v>
      </c>
      <c r="H533" s="1008" t="s">
        <v>385</v>
      </c>
      <c r="I533" s="1009" t="s">
        <v>2280</v>
      </c>
      <c r="J533" s="1071" t="s">
        <v>2042</v>
      </c>
      <c r="K533" s="1071" t="s">
        <v>2043</v>
      </c>
      <c r="L533" s="1086"/>
      <c r="M533" s="501" t="s">
        <v>3231</v>
      </c>
      <c r="N533" s="677" t="s">
        <v>365</v>
      </c>
      <c r="O533" s="666"/>
      <c r="P533" s="666"/>
      <c r="Q533" s="1000" t="s">
        <v>799</v>
      </c>
      <c r="R533" s="504" t="s">
        <v>333</v>
      </c>
      <c r="S533" s="677" t="s">
        <v>2065</v>
      </c>
      <c r="T533" s="659" t="s">
        <v>801</v>
      </c>
      <c r="U533" s="678">
        <v>31673</v>
      </c>
      <c r="V533" s="659">
        <f ca="1">DATEDIF('41.8월마스터취합파일(8개지역)'!$U533,TODAY(),"Y")</f>
        <v>39</v>
      </c>
      <c r="W533" s="659" t="s">
        <v>2066</v>
      </c>
      <c r="X533" s="659" t="s">
        <v>778</v>
      </c>
      <c r="Y533" s="659" t="s">
        <v>792</v>
      </c>
      <c r="Z533" s="659" t="s">
        <v>744</v>
      </c>
      <c r="AA533" s="1107" t="s">
        <v>744</v>
      </c>
      <c r="AB533" s="1108" t="s">
        <v>1921</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519</v>
      </c>
      <c r="D534" s="659" t="s">
        <v>2315</v>
      </c>
      <c r="E534" s="659">
        <f t="shared" si="8"/>
        <v>487</v>
      </c>
      <c r="F534" s="659"/>
      <c r="G534" s="659" t="s">
        <v>3664</v>
      </c>
      <c r="H534" s="1008" t="s">
        <v>385</v>
      </c>
      <c r="I534" s="1009" t="s">
        <v>2280</v>
      </c>
      <c r="J534" s="1071" t="s">
        <v>2315</v>
      </c>
      <c r="K534" s="1071" t="s">
        <v>2316</v>
      </c>
      <c r="L534" s="1086"/>
      <c r="M534" s="493" t="s">
        <v>3266</v>
      </c>
      <c r="N534" s="677"/>
      <c r="O534" s="666" t="s">
        <v>197</v>
      </c>
      <c r="P534" s="666"/>
      <c r="Q534" s="1000"/>
      <c r="R534" s="493" t="s">
        <v>387</v>
      </c>
      <c r="S534" s="677"/>
      <c r="T534" s="659"/>
      <c r="U534" s="678"/>
      <c r="V534" s="659">
        <f ca="1">DATEDIF('41.8월마스터취합파일(8개지역)'!$U534,TODAY(),"Y")</f>
        <v>126</v>
      </c>
      <c r="W534" s="659"/>
      <c r="X534" s="659"/>
      <c r="Y534" s="659"/>
      <c r="Z534" s="659"/>
      <c r="AA534" s="659"/>
      <c r="AB534" s="659"/>
      <c r="AC534" s="659" t="s">
        <v>1012</v>
      </c>
      <c r="AD534" s="659"/>
      <c r="AE534" s="659"/>
      <c r="AF534" s="992"/>
      <c r="AG534" s="992"/>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520</v>
      </c>
      <c r="D535" s="659" t="s">
        <v>2316</v>
      </c>
      <c r="E535" s="659">
        <f t="shared" si="8"/>
        <v>488</v>
      </c>
      <c r="F535" s="659" t="s">
        <v>688</v>
      </c>
      <c r="G535" s="659" t="s">
        <v>3664</v>
      </c>
      <c r="H535" s="1008" t="s">
        <v>385</v>
      </c>
      <c r="I535" s="1009" t="s">
        <v>2280</v>
      </c>
      <c r="J535" s="1071" t="s">
        <v>2315</v>
      </c>
      <c r="K535" s="1071" t="s">
        <v>2316</v>
      </c>
      <c r="L535" s="1086"/>
      <c r="M535" s="501" t="s">
        <v>3266</v>
      </c>
      <c r="N535" s="677" t="s">
        <v>365</v>
      </c>
      <c r="O535" s="666" t="s">
        <v>519</v>
      </c>
      <c r="P535" s="666"/>
      <c r="Q535" s="1000" t="s">
        <v>799</v>
      </c>
      <c r="R535" s="501" t="s">
        <v>402</v>
      </c>
      <c r="S535" s="677" t="s">
        <v>2320</v>
      </c>
      <c r="T535" s="659" t="s">
        <v>801</v>
      </c>
      <c r="U535" s="678">
        <v>35366</v>
      </c>
      <c r="V535" s="659">
        <f ca="1">DATEDIF('41.8월마스터취합파일(8개지역)'!$U535,TODAY(),"Y")</f>
        <v>29</v>
      </c>
      <c r="W535" s="659" t="s">
        <v>2321</v>
      </c>
      <c r="X535" s="659" t="s">
        <v>778</v>
      </c>
      <c r="Y535" s="659" t="s">
        <v>792</v>
      </c>
      <c r="Z535" s="659" t="s">
        <v>744</v>
      </c>
      <c r="AA535" s="1107" t="s">
        <v>744</v>
      </c>
      <c r="AB535" s="1108" t="s">
        <v>2322</v>
      </c>
      <c r="AC535" s="659"/>
      <c r="AD535" s="659"/>
      <c r="AE535" s="659" t="s">
        <v>1584</v>
      </c>
      <c r="AF535" s="992"/>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521</v>
      </c>
      <c r="D536" s="659" t="s">
        <v>2323</v>
      </c>
      <c r="E536" s="659">
        <f t="shared" si="8"/>
        <v>489</v>
      </c>
      <c r="F536" s="659" t="s">
        <v>688</v>
      </c>
      <c r="G536" s="659" t="s">
        <v>3664</v>
      </c>
      <c r="H536" s="1008" t="s">
        <v>385</v>
      </c>
      <c r="I536" s="1009" t="s">
        <v>2280</v>
      </c>
      <c r="J536" s="1071" t="s">
        <v>2315</v>
      </c>
      <c r="K536" s="1071" t="s">
        <v>2316</v>
      </c>
      <c r="L536" s="1086"/>
      <c r="M536" s="501" t="s">
        <v>3266</v>
      </c>
      <c r="N536" s="677" t="s">
        <v>365</v>
      </c>
      <c r="O536" s="666"/>
      <c r="P536" s="666"/>
      <c r="Q536" s="1000" t="s">
        <v>799</v>
      </c>
      <c r="R536" s="501" t="s">
        <v>423</v>
      </c>
      <c r="S536" s="677" t="s">
        <v>2324</v>
      </c>
      <c r="T536" s="659" t="s">
        <v>801</v>
      </c>
      <c r="U536" s="678">
        <v>33267</v>
      </c>
      <c r="V536" s="659">
        <f ca="1">DATEDIF('41.8월마스터취합파일(8개지역)'!$U536,TODAY(),"Y")</f>
        <v>34</v>
      </c>
      <c r="W536" s="659" t="s">
        <v>2325</v>
      </c>
      <c r="X536" s="659" t="s">
        <v>778</v>
      </c>
      <c r="Y536" s="659" t="s">
        <v>792</v>
      </c>
      <c r="Z536" s="659" t="s">
        <v>744</v>
      </c>
      <c r="AA536" s="1107" t="s">
        <v>744</v>
      </c>
      <c r="AB536" s="1108" t="s">
        <v>2326</v>
      </c>
      <c r="AC536" s="659"/>
      <c r="AD536" s="659"/>
      <c r="AE536" s="659" t="s">
        <v>1584</v>
      </c>
      <c r="AF536" s="992"/>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522</v>
      </c>
      <c r="D537" s="659" t="s">
        <v>2327</v>
      </c>
      <c r="E537" s="659">
        <f t="shared" si="8"/>
        <v>490</v>
      </c>
      <c r="F537" s="659" t="s">
        <v>688</v>
      </c>
      <c r="G537" s="659" t="s">
        <v>3664</v>
      </c>
      <c r="H537" s="1008" t="s">
        <v>385</v>
      </c>
      <c r="I537" s="1009" t="s">
        <v>2280</v>
      </c>
      <c r="J537" s="1071" t="s">
        <v>2315</v>
      </c>
      <c r="K537" s="1071" t="s">
        <v>2316</v>
      </c>
      <c r="L537" s="1086"/>
      <c r="M537" s="501" t="s">
        <v>3266</v>
      </c>
      <c r="N537" s="677" t="s">
        <v>365</v>
      </c>
      <c r="O537" s="666"/>
      <c r="P537" s="666"/>
      <c r="Q537" s="1000" t="s">
        <v>799</v>
      </c>
      <c r="R537" s="501" t="s">
        <v>3630</v>
      </c>
      <c r="S537" s="677" t="s">
        <v>3782</v>
      </c>
      <c r="T537" s="659" t="s">
        <v>801</v>
      </c>
      <c r="U537" s="678">
        <v>33415</v>
      </c>
      <c r="V537" s="659">
        <f ca="1">DATEDIF('41.8월마스터취합파일(8개지역)'!$U537,TODAY(),"Y")</f>
        <v>34</v>
      </c>
      <c r="W537" s="659" t="s">
        <v>2329</v>
      </c>
      <c r="X537" s="659" t="s">
        <v>778</v>
      </c>
      <c r="Y537" s="659" t="s">
        <v>792</v>
      </c>
      <c r="Z537" s="659" t="s">
        <v>744</v>
      </c>
      <c r="AA537" s="1107" t="s">
        <v>744</v>
      </c>
      <c r="AB537" s="1108" t="s">
        <v>2330</v>
      </c>
      <c r="AC537" s="659"/>
      <c r="AD537" s="659"/>
      <c r="AE537" s="659" t="s">
        <v>1584</v>
      </c>
      <c r="AF537" s="992"/>
      <c r="AG537" s="992" t="s">
        <v>688</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523</v>
      </c>
      <c r="D538" s="659" t="s">
        <v>2331</v>
      </c>
      <c r="E538" s="659">
        <f t="shared" si="8"/>
        <v>491</v>
      </c>
      <c r="F538" s="659" t="s">
        <v>688</v>
      </c>
      <c r="G538" s="659" t="s">
        <v>3664</v>
      </c>
      <c r="H538" s="1008" t="s">
        <v>385</v>
      </c>
      <c r="I538" s="1009" t="s">
        <v>2280</v>
      </c>
      <c r="J538" s="1071" t="s">
        <v>2315</v>
      </c>
      <c r="K538" s="1071" t="s">
        <v>2316</v>
      </c>
      <c r="L538" s="1086"/>
      <c r="M538" s="501" t="s">
        <v>3266</v>
      </c>
      <c r="N538" s="677" t="s">
        <v>365</v>
      </c>
      <c r="O538" s="666"/>
      <c r="P538" s="666"/>
      <c r="Q538" s="1000" t="s">
        <v>799</v>
      </c>
      <c r="R538" s="501" t="s">
        <v>464</v>
      </c>
      <c r="S538" s="677" t="s">
        <v>2332</v>
      </c>
      <c r="T538" s="659" t="s">
        <v>801</v>
      </c>
      <c r="U538" s="678">
        <v>35523</v>
      </c>
      <c r="V538" s="659">
        <f ca="1">DATEDIF('41.8월마스터취합파일(8개지역)'!$U538,TODAY(),"Y")</f>
        <v>28</v>
      </c>
      <c r="W538" s="659" t="s">
        <v>2333</v>
      </c>
      <c r="X538" s="659" t="s">
        <v>778</v>
      </c>
      <c r="Y538" s="659" t="s">
        <v>792</v>
      </c>
      <c r="Z538" s="659" t="s">
        <v>744</v>
      </c>
      <c r="AA538" s="1107" t="s">
        <v>2334</v>
      </c>
      <c r="AB538" s="1108" t="s">
        <v>2335</v>
      </c>
      <c r="AC538" s="659"/>
      <c r="AD538" s="659"/>
      <c r="AE538" s="659" t="s">
        <v>1584</v>
      </c>
      <c r="AF538" s="992"/>
      <c r="AG538" s="992" t="s">
        <v>688</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524</v>
      </c>
      <c r="D539" s="659" t="s">
        <v>2336</v>
      </c>
      <c r="E539" s="659">
        <f t="shared" si="8"/>
        <v>492</v>
      </c>
      <c r="F539" s="659" t="s">
        <v>688</v>
      </c>
      <c r="G539" s="659" t="s">
        <v>3664</v>
      </c>
      <c r="H539" s="1008" t="s">
        <v>385</v>
      </c>
      <c r="I539" s="1009" t="s">
        <v>2280</v>
      </c>
      <c r="J539" s="1071" t="s">
        <v>2315</v>
      </c>
      <c r="K539" s="1071" t="s">
        <v>2316</v>
      </c>
      <c r="L539" s="1086"/>
      <c r="M539" s="501" t="s">
        <v>3266</v>
      </c>
      <c r="N539" s="677" t="s">
        <v>365</v>
      </c>
      <c r="O539" s="666"/>
      <c r="P539" s="666"/>
      <c r="Q539" s="1000" t="s">
        <v>799</v>
      </c>
      <c r="R539" s="501" t="s">
        <v>481</v>
      </c>
      <c r="S539" s="677" t="s">
        <v>2337</v>
      </c>
      <c r="T539" s="659" t="s">
        <v>801</v>
      </c>
      <c r="U539" s="678">
        <v>35944</v>
      </c>
      <c r="V539" s="659">
        <f ca="1">DATEDIF('41.8월마스터취합파일(8개지역)'!$U539,TODAY(),"Y")</f>
        <v>27</v>
      </c>
      <c r="W539" s="659" t="s">
        <v>2338</v>
      </c>
      <c r="X539" s="659" t="s">
        <v>778</v>
      </c>
      <c r="Y539" s="659" t="s">
        <v>792</v>
      </c>
      <c r="Z539" s="659" t="s">
        <v>744</v>
      </c>
      <c r="AA539" s="1107" t="s">
        <v>1235</v>
      </c>
      <c r="AB539" s="1108" t="s">
        <v>2339</v>
      </c>
      <c r="AC539" s="659"/>
      <c r="AD539" s="659"/>
      <c r="AE539" s="659" t="s">
        <v>1584</v>
      </c>
      <c r="AF539" s="992"/>
      <c r="AG539" s="992" t="s">
        <v>688</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525</v>
      </c>
      <c r="D540" s="659" t="s">
        <v>2340</v>
      </c>
      <c r="E540" s="659">
        <f t="shared" si="8"/>
        <v>493</v>
      </c>
      <c r="F540" s="659" t="s">
        <v>688</v>
      </c>
      <c r="G540" s="659" t="s">
        <v>3664</v>
      </c>
      <c r="H540" s="1008" t="s">
        <v>385</v>
      </c>
      <c r="I540" s="1009" t="s">
        <v>2280</v>
      </c>
      <c r="J540" s="1071" t="s">
        <v>2315</v>
      </c>
      <c r="K540" s="1071" t="s">
        <v>2316</v>
      </c>
      <c r="L540" s="1086"/>
      <c r="M540" s="501" t="s">
        <v>3266</v>
      </c>
      <c r="N540" s="677" t="s">
        <v>365</v>
      </c>
      <c r="O540" s="666"/>
      <c r="P540" s="666"/>
      <c r="Q540" s="1000" t="s">
        <v>799</v>
      </c>
      <c r="R540" s="501" t="s">
        <v>501</v>
      </c>
      <c r="S540" s="677" t="s">
        <v>2341</v>
      </c>
      <c r="T540" s="659" t="s">
        <v>801</v>
      </c>
      <c r="U540" s="678">
        <v>36800</v>
      </c>
      <c r="V540" s="659">
        <f ca="1">DATEDIF('41.8월마스터취합파일(8개지역)'!$U540,TODAY(),"Y")</f>
        <v>25</v>
      </c>
      <c r="W540" s="659" t="s">
        <v>2342</v>
      </c>
      <c r="X540" s="659" t="s">
        <v>778</v>
      </c>
      <c r="Y540" s="659" t="s">
        <v>792</v>
      </c>
      <c r="Z540" s="659" t="s">
        <v>744</v>
      </c>
      <c r="AA540" s="1107" t="s">
        <v>1365</v>
      </c>
      <c r="AB540" s="1108" t="s">
        <v>2343</v>
      </c>
      <c r="AC540" s="659"/>
      <c r="AD540" s="659"/>
      <c r="AE540" s="659" t="s">
        <v>1584</v>
      </c>
      <c r="AF540" s="992"/>
      <c r="AG540" s="992" t="s">
        <v>688</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526</v>
      </c>
      <c r="D541" s="659" t="s">
        <v>2344</v>
      </c>
      <c r="E541" s="659">
        <f t="shared" si="8"/>
        <v>494</v>
      </c>
      <c r="F541" s="659" t="s">
        <v>688</v>
      </c>
      <c r="G541" s="659" t="s">
        <v>3664</v>
      </c>
      <c r="H541" s="1008" t="s">
        <v>385</v>
      </c>
      <c r="I541" s="1009" t="s">
        <v>2280</v>
      </c>
      <c r="J541" s="1071" t="s">
        <v>2315</v>
      </c>
      <c r="K541" s="1071" t="s">
        <v>2316</v>
      </c>
      <c r="L541" s="1086"/>
      <c r="M541" s="501" t="s">
        <v>3266</v>
      </c>
      <c r="N541" s="677" t="s">
        <v>365</v>
      </c>
      <c r="O541" s="666"/>
      <c r="P541" s="666"/>
      <c r="Q541" s="1000" t="s">
        <v>766</v>
      </c>
      <c r="R541" s="501" t="s">
        <v>514</v>
      </c>
      <c r="S541" s="677" t="s">
        <v>2345</v>
      </c>
      <c r="T541" s="659" t="s">
        <v>801</v>
      </c>
      <c r="U541" s="678">
        <v>37404</v>
      </c>
      <c r="V541" s="659">
        <f ca="1">DATEDIF('41.8월마스터취합파일(8개지역)'!$U541,TODAY(),"Y")</f>
        <v>23</v>
      </c>
      <c r="W541" s="659" t="s">
        <v>2346</v>
      </c>
      <c r="X541" s="659" t="s">
        <v>778</v>
      </c>
      <c r="Y541" s="659" t="s">
        <v>792</v>
      </c>
      <c r="Z541" s="659" t="s">
        <v>744</v>
      </c>
      <c r="AA541" s="1107" t="s">
        <v>1235</v>
      </c>
      <c r="AB541" s="1108" t="s">
        <v>2347</v>
      </c>
      <c r="AC541" s="659"/>
      <c r="AD541" s="659"/>
      <c r="AE541" s="659" t="s">
        <v>1584</v>
      </c>
      <c r="AF541" s="992"/>
      <c r="AG541" s="992" t="s">
        <v>688</v>
      </c>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527</v>
      </c>
      <c r="D542" s="659" t="s">
        <v>2348</v>
      </c>
      <c r="E542" s="659">
        <f t="shared" si="8"/>
        <v>495</v>
      </c>
      <c r="F542" s="659" t="s">
        <v>680</v>
      </c>
      <c r="G542" s="659" t="s">
        <v>3664</v>
      </c>
      <c r="H542" s="1008" t="s">
        <v>385</v>
      </c>
      <c r="I542" s="1009" t="s">
        <v>2280</v>
      </c>
      <c r="J542" s="1071" t="s">
        <v>2315</v>
      </c>
      <c r="K542" s="1071" t="s">
        <v>2316</v>
      </c>
      <c r="L542" s="1086"/>
      <c r="M542" s="501" t="s">
        <v>3266</v>
      </c>
      <c r="N542" s="677" t="s">
        <v>365</v>
      </c>
      <c r="O542" s="666"/>
      <c r="P542" s="666"/>
      <c r="Q542" s="1000" t="s">
        <v>766</v>
      </c>
      <c r="R542" s="712" t="s">
        <v>526</v>
      </c>
      <c r="S542" s="677" t="s">
        <v>2349</v>
      </c>
      <c r="T542" s="659" t="s">
        <v>801</v>
      </c>
      <c r="U542" s="678">
        <v>38451</v>
      </c>
      <c r="V542" s="659">
        <f ca="1">DATEDIF('41.8월마스터취합파일(8개지역)'!$U542,TODAY(),"Y")</f>
        <v>20</v>
      </c>
      <c r="W542" s="659" t="s">
        <v>2350</v>
      </c>
      <c r="X542" s="659" t="s">
        <v>778</v>
      </c>
      <c r="Y542" s="659" t="s">
        <v>784</v>
      </c>
      <c r="Z542" s="659" t="s">
        <v>744</v>
      </c>
      <c r="AA542" s="1107" t="s">
        <v>1235</v>
      </c>
      <c r="AB542" s="1108" t="s">
        <v>2351</v>
      </c>
      <c r="AC542" s="659"/>
      <c r="AD542" s="659"/>
      <c r="AE542" s="659" t="s">
        <v>1584</v>
      </c>
      <c r="AF542" s="992"/>
      <c r="AG542" s="992" t="s">
        <v>680</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528</v>
      </c>
      <c r="D543" s="659" t="s">
        <v>1324</v>
      </c>
      <c r="E543" s="659">
        <f t="shared" si="8"/>
        <v>495</v>
      </c>
      <c r="F543" s="659"/>
      <c r="G543" s="659" t="s">
        <v>3265</v>
      </c>
      <c r="H543" s="1008" t="s">
        <v>380</v>
      </c>
      <c r="I543" s="1009" t="s">
        <v>1324</v>
      </c>
      <c r="J543" s="1071" t="s">
        <v>1324</v>
      </c>
      <c r="K543" s="794" t="s">
        <v>1579</v>
      </c>
      <c r="L543" s="1086"/>
      <c r="M543" s="493" t="s">
        <v>3285</v>
      </c>
      <c r="N543" s="677"/>
      <c r="O543" s="666" t="s">
        <v>390</v>
      </c>
      <c r="P543" s="666"/>
      <c r="Q543" s="1000"/>
      <c r="R543" s="493" t="s">
        <v>380</v>
      </c>
      <c r="S543" s="677"/>
      <c r="T543" s="659"/>
      <c r="U543" s="678"/>
      <c r="V543" s="659">
        <f ca="1">DATEDIF('41.8월마스터취합파일(8개지역)'!$U543,TODAY(),"Y")</f>
        <v>126</v>
      </c>
      <c r="W543" s="659"/>
      <c r="X543" s="659"/>
      <c r="Y543" s="659"/>
      <c r="Z543" s="659"/>
      <c r="AA543" s="659"/>
      <c r="AB543" s="659"/>
      <c r="AC543" s="659" t="s">
        <v>1012</v>
      </c>
      <c r="AD543" s="659"/>
      <c r="AE543" s="659"/>
      <c r="AF543" s="992"/>
      <c r="AG543" s="992"/>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529</v>
      </c>
      <c r="D544" s="659" t="s">
        <v>1579</v>
      </c>
      <c r="E544" s="659">
        <f t="shared" si="8"/>
        <v>496</v>
      </c>
      <c r="F544" s="659" t="s">
        <v>688</v>
      </c>
      <c r="G544" s="659" t="s">
        <v>3265</v>
      </c>
      <c r="H544" s="1008" t="s">
        <v>380</v>
      </c>
      <c r="I544" s="1009" t="s">
        <v>1324</v>
      </c>
      <c r="J544" s="1071" t="s">
        <v>1324</v>
      </c>
      <c r="K544" s="794" t="s">
        <v>1579</v>
      </c>
      <c r="L544" s="1086"/>
      <c r="M544" s="501" t="s">
        <v>3285</v>
      </c>
      <c r="N544" s="677" t="s">
        <v>365</v>
      </c>
      <c r="O544" s="666" t="s">
        <v>519</v>
      </c>
      <c r="P544" s="666"/>
      <c r="Q544" s="1000" t="s">
        <v>799</v>
      </c>
      <c r="R544" s="501" t="s">
        <v>391</v>
      </c>
      <c r="S544" s="677" t="s">
        <v>1581</v>
      </c>
      <c r="T544" s="659" t="s">
        <v>801</v>
      </c>
      <c r="U544" s="678">
        <v>34385</v>
      </c>
      <c r="V544" s="659">
        <f ca="1">DATEDIF('41.8월마스터취합파일(8개지역)'!$U544,TODAY(),"Y")</f>
        <v>31</v>
      </c>
      <c r="W544" s="659" t="s">
        <v>1582</v>
      </c>
      <c r="X544" s="659" t="s">
        <v>778</v>
      </c>
      <c r="Y544" s="659" t="s">
        <v>792</v>
      </c>
      <c r="Z544" s="659" t="s">
        <v>676</v>
      </c>
      <c r="AA544" s="1107" t="s">
        <v>1235</v>
      </c>
      <c r="AB544" s="1108" t="s">
        <v>1583</v>
      </c>
      <c r="AC544" s="659"/>
      <c r="AD544" s="659"/>
      <c r="AE544" s="659" t="s">
        <v>1584</v>
      </c>
      <c r="AF544" s="992"/>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530</v>
      </c>
      <c r="D545" s="659" t="s">
        <v>1588</v>
      </c>
      <c r="E545" s="659">
        <f t="shared" si="8"/>
        <v>497</v>
      </c>
      <c r="F545" s="659" t="s">
        <v>688</v>
      </c>
      <c r="G545" s="659" t="s">
        <v>3265</v>
      </c>
      <c r="H545" s="1008" t="s">
        <v>380</v>
      </c>
      <c r="I545" s="1009" t="s">
        <v>1324</v>
      </c>
      <c r="J545" s="1071" t="s">
        <v>1324</v>
      </c>
      <c r="K545" s="794" t="s">
        <v>1579</v>
      </c>
      <c r="L545" s="1086"/>
      <c r="M545" s="501" t="s">
        <v>3285</v>
      </c>
      <c r="N545" s="677" t="s">
        <v>365</v>
      </c>
      <c r="O545" s="666"/>
      <c r="P545" s="666" t="s">
        <v>3762</v>
      </c>
      <c r="Q545" s="1000" t="s">
        <v>766</v>
      </c>
      <c r="R545" s="517" t="s">
        <v>1589</v>
      </c>
      <c r="S545" s="677" t="s">
        <v>4010</v>
      </c>
      <c r="T545" s="659" t="s">
        <v>801</v>
      </c>
      <c r="U545" s="678">
        <v>35551</v>
      </c>
      <c r="V545" s="659">
        <f ca="1">DATEDIF('41.8월마스터취합파일(8개지역)'!$U545,TODAY(),"Y")</f>
        <v>28</v>
      </c>
      <c r="W545" s="659" t="s">
        <v>1591</v>
      </c>
      <c r="X545" s="659" t="s">
        <v>778</v>
      </c>
      <c r="Y545" s="659" t="s">
        <v>792</v>
      </c>
      <c r="Z545" s="659" t="s">
        <v>274</v>
      </c>
      <c r="AA545" s="659" t="s">
        <v>274</v>
      </c>
      <c r="AB545" s="659" t="s">
        <v>1592</v>
      </c>
      <c r="AC545" s="659"/>
      <c r="AD545" s="659"/>
      <c r="AE545" s="659" t="s">
        <v>874</v>
      </c>
      <c r="AF545" s="992"/>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531</v>
      </c>
      <c r="D546" s="659" t="s">
        <v>1593</v>
      </c>
      <c r="E546" s="659">
        <f t="shared" si="8"/>
        <v>498</v>
      </c>
      <c r="F546" s="659" t="s">
        <v>688</v>
      </c>
      <c r="G546" s="659" t="s">
        <v>3265</v>
      </c>
      <c r="H546" s="1008" t="s">
        <v>380</v>
      </c>
      <c r="I546" s="1009" t="s">
        <v>1324</v>
      </c>
      <c r="J546" s="1071" t="s">
        <v>1324</v>
      </c>
      <c r="K546" s="794" t="s">
        <v>1579</v>
      </c>
      <c r="L546" s="1086"/>
      <c r="M546" s="501" t="s">
        <v>3285</v>
      </c>
      <c r="N546" s="677" t="s">
        <v>365</v>
      </c>
      <c r="O546" s="666"/>
      <c r="P546" s="666"/>
      <c r="Q546" s="1000" t="s">
        <v>766</v>
      </c>
      <c r="R546" s="514" t="s">
        <v>456</v>
      </c>
      <c r="S546" s="677" t="s">
        <v>1594</v>
      </c>
      <c r="T546" s="659" t="s">
        <v>801</v>
      </c>
      <c r="U546" s="678">
        <v>36437</v>
      </c>
      <c r="V546" s="659">
        <f ca="1">DATEDIF('41.8월마스터취합파일(8개지역)'!$U546,TODAY(),"Y")</f>
        <v>26</v>
      </c>
      <c r="W546" s="659" t="s">
        <v>1595</v>
      </c>
      <c r="X546" s="659" t="s">
        <v>778</v>
      </c>
      <c r="Y546" s="659" t="s">
        <v>792</v>
      </c>
      <c r="Z546" s="659" t="s">
        <v>1131</v>
      </c>
      <c r="AA546" s="1107" t="s">
        <v>1131</v>
      </c>
      <c r="AB546" s="1108" t="s">
        <v>1596</v>
      </c>
      <c r="AC546" s="659"/>
      <c r="AD546" s="659"/>
      <c r="AE546" s="659" t="s">
        <v>1584</v>
      </c>
      <c r="AF546" s="992"/>
      <c r="AG546" s="992" t="s">
        <v>688</v>
      </c>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532</v>
      </c>
      <c r="D547" s="659" t="s">
        <v>1597</v>
      </c>
      <c r="E547" s="659">
        <f t="shared" si="8"/>
        <v>499</v>
      </c>
      <c r="F547" s="659" t="s">
        <v>688</v>
      </c>
      <c r="G547" s="659" t="s">
        <v>3265</v>
      </c>
      <c r="H547" s="1008" t="s">
        <v>380</v>
      </c>
      <c r="I547" s="1009" t="s">
        <v>1324</v>
      </c>
      <c r="J547" s="1071" t="s">
        <v>1324</v>
      </c>
      <c r="K547" s="794" t="s">
        <v>1579</v>
      </c>
      <c r="L547" s="1086"/>
      <c r="M547" s="501" t="s">
        <v>3285</v>
      </c>
      <c r="N547" s="677" t="s">
        <v>365</v>
      </c>
      <c r="O547" s="666"/>
      <c r="P547" s="666"/>
      <c r="Q547" s="1000" t="s">
        <v>766</v>
      </c>
      <c r="R547" s="501" t="s">
        <v>474</v>
      </c>
      <c r="S547" s="677" t="s">
        <v>1598</v>
      </c>
      <c r="T547" s="659" t="s">
        <v>801</v>
      </c>
      <c r="U547" s="678">
        <v>36516</v>
      </c>
      <c r="V547" s="659">
        <f ca="1">DATEDIF('41.8월마스터취합파일(8개지역)'!$U547,TODAY(),"Y")</f>
        <v>26</v>
      </c>
      <c r="W547" s="659" t="s">
        <v>1599</v>
      </c>
      <c r="X547" s="659" t="s">
        <v>778</v>
      </c>
      <c r="Y547" s="659" t="s">
        <v>792</v>
      </c>
      <c r="Z547" s="659" t="s">
        <v>1131</v>
      </c>
      <c r="AA547" s="1144" t="s">
        <v>1131</v>
      </c>
      <c r="AB547" s="1145" t="s">
        <v>1182</v>
      </c>
      <c r="AC547" s="659"/>
      <c r="AD547" s="659"/>
      <c r="AE547" s="659" t="s">
        <v>1584</v>
      </c>
      <c r="AF547" s="992"/>
      <c r="AG547" s="992"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533</v>
      </c>
      <c r="D548" s="659" t="s">
        <v>1600</v>
      </c>
      <c r="E548" s="659">
        <f t="shared" si="8"/>
        <v>500</v>
      </c>
      <c r="F548" s="659" t="s">
        <v>870</v>
      </c>
      <c r="G548" s="659" t="s">
        <v>3265</v>
      </c>
      <c r="H548" s="1008" t="s">
        <v>380</v>
      </c>
      <c r="I548" s="1009" t="s">
        <v>1324</v>
      </c>
      <c r="J548" s="1071" t="s">
        <v>1324</v>
      </c>
      <c r="K548" s="794" t="s">
        <v>1579</v>
      </c>
      <c r="L548" s="1086"/>
      <c r="M548" s="501" t="s">
        <v>3285</v>
      </c>
      <c r="N548" s="677" t="s">
        <v>365</v>
      </c>
      <c r="O548" s="666"/>
      <c r="P548" s="666"/>
      <c r="Q548" s="1000" t="s">
        <v>766</v>
      </c>
      <c r="R548" s="501" t="s">
        <v>491</v>
      </c>
      <c r="S548" s="677" t="s">
        <v>1601</v>
      </c>
      <c r="T548" s="659" t="s">
        <v>731</v>
      </c>
      <c r="U548" s="678">
        <v>33468</v>
      </c>
      <c r="V548" s="659">
        <f ca="1">DATEDIF('41.8월마스터취합파일(8개지역)'!$U548,TODAY(),"Y")</f>
        <v>34</v>
      </c>
      <c r="W548" s="659" t="s">
        <v>1602</v>
      </c>
      <c r="X548" s="659" t="s">
        <v>778</v>
      </c>
      <c r="Y548" s="659" t="s">
        <v>792</v>
      </c>
      <c r="Z548" s="659" t="s">
        <v>846</v>
      </c>
      <c r="AA548" s="1107" t="s">
        <v>1603</v>
      </c>
      <c r="AB548" s="1108" t="s">
        <v>1604</v>
      </c>
      <c r="AC548" s="659"/>
      <c r="AD548" s="659"/>
      <c r="AE548" s="659" t="s">
        <v>1584</v>
      </c>
      <c r="AF548" s="992" t="s">
        <v>1605</v>
      </c>
      <c r="AG548" s="992" t="s">
        <v>688</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534</v>
      </c>
      <c r="D549" s="659" t="s">
        <v>1606</v>
      </c>
      <c r="E549" s="659">
        <f t="shared" si="8"/>
        <v>501</v>
      </c>
      <c r="F549" s="659" t="s">
        <v>870</v>
      </c>
      <c r="G549" s="659" t="s">
        <v>3265</v>
      </c>
      <c r="H549" s="1008" t="s">
        <v>380</v>
      </c>
      <c r="I549" s="1009" t="s">
        <v>1324</v>
      </c>
      <c r="J549" s="1071" t="s">
        <v>1324</v>
      </c>
      <c r="K549" s="794" t="s">
        <v>1579</v>
      </c>
      <c r="L549" s="1086"/>
      <c r="M549" s="501" t="s">
        <v>3285</v>
      </c>
      <c r="N549" s="677" t="s">
        <v>365</v>
      </c>
      <c r="O549" s="666"/>
      <c r="P549" s="666"/>
      <c r="Q549" s="1000" t="s">
        <v>766</v>
      </c>
      <c r="R549" s="501" t="s">
        <v>508</v>
      </c>
      <c r="S549" s="677" t="s">
        <v>1607</v>
      </c>
      <c r="T549" s="659" t="s">
        <v>801</v>
      </c>
      <c r="U549" s="678">
        <v>38335</v>
      </c>
      <c r="V549" s="659">
        <f ca="1">DATEDIF('41.8월마스터취합파일(8개지역)'!$U549,TODAY(),"Y")</f>
        <v>21</v>
      </c>
      <c r="W549" s="659" t="s">
        <v>1608</v>
      </c>
      <c r="X549" s="659" t="s">
        <v>778</v>
      </c>
      <c r="Y549" s="659" t="s">
        <v>792</v>
      </c>
      <c r="Z549" s="659" t="s">
        <v>1609</v>
      </c>
      <c r="AA549" s="1107" t="s">
        <v>676</v>
      </c>
      <c r="AB549" s="1108" t="s">
        <v>1610</v>
      </c>
      <c r="AC549" s="659"/>
      <c r="AD549" s="659"/>
      <c r="AE549" s="659" t="s">
        <v>1584</v>
      </c>
      <c r="AF549" s="992" t="s">
        <v>1605</v>
      </c>
      <c r="AG549" s="992" t="s">
        <v>688</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535</v>
      </c>
      <c r="D550" s="659" t="s">
        <v>1725</v>
      </c>
      <c r="E550" s="659">
        <f t="shared" si="8"/>
        <v>502</v>
      </c>
      <c r="F550" s="659" t="s">
        <v>680</v>
      </c>
      <c r="G550" s="659" t="s">
        <v>3265</v>
      </c>
      <c r="H550" s="1008" t="s">
        <v>380</v>
      </c>
      <c r="I550" s="1009" t="s">
        <v>1324</v>
      </c>
      <c r="J550" s="1071" t="s">
        <v>1324</v>
      </c>
      <c r="K550" s="794" t="s">
        <v>1579</v>
      </c>
      <c r="L550" s="1086"/>
      <c r="M550" s="501" t="s">
        <v>3285</v>
      </c>
      <c r="N550" s="677" t="s">
        <v>365</v>
      </c>
      <c r="O550" s="666"/>
      <c r="P550" s="666"/>
      <c r="Q550" s="1000" t="s">
        <v>1617</v>
      </c>
      <c r="R550" s="501" t="s">
        <v>416</v>
      </c>
      <c r="S550" s="677" t="s">
        <v>1726</v>
      </c>
      <c r="T550" s="659" t="s">
        <v>801</v>
      </c>
      <c r="U550" s="678">
        <v>39425</v>
      </c>
      <c r="V550" s="659">
        <f ca="1">DATEDIF('41.8월마스터취합파일(8개지역)'!$U550,TODAY(),"Y")</f>
        <v>18</v>
      </c>
      <c r="W550" s="659" t="s">
        <v>1727</v>
      </c>
      <c r="X550" s="659" t="s">
        <v>778</v>
      </c>
      <c r="Y550" s="659" t="s">
        <v>784</v>
      </c>
      <c r="Z550" s="659" t="s">
        <v>1508</v>
      </c>
      <c r="AA550" s="1107" t="s">
        <v>1508</v>
      </c>
      <c r="AB550" s="1108" t="s">
        <v>1728</v>
      </c>
      <c r="AC550" s="659"/>
      <c r="AD550" s="659"/>
      <c r="AE550" s="659" t="s">
        <v>1584</v>
      </c>
      <c r="AF550" s="992"/>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536</v>
      </c>
      <c r="D551" s="659" t="s">
        <v>1721</v>
      </c>
      <c r="E551" s="659">
        <f t="shared" si="8"/>
        <v>503</v>
      </c>
      <c r="F551" s="659" t="s">
        <v>680</v>
      </c>
      <c r="G551" s="659" t="s">
        <v>3265</v>
      </c>
      <c r="H551" s="1008" t="s">
        <v>380</v>
      </c>
      <c r="I551" s="1009" t="s">
        <v>1324</v>
      </c>
      <c r="J551" s="1071" t="s">
        <v>1324</v>
      </c>
      <c r="K551" s="794" t="s">
        <v>1579</v>
      </c>
      <c r="L551" s="1086"/>
      <c r="M551" s="501" t="s">
        <v>3285</v>
      </c>
      <c r="N551" s="677" t="s">
        <v>365</v>
      </c>
      <c r="O551" s="666"/>
      <c r="P551" s="666" t="s">
        <v>3762</v>
      </c>
      <c r="Q551" s="1000" t="s">
        <v>1617</v>
      </c>
      <c r="R551" s="501" t="s">
        <v>395</v>
      </c>
      <c r="S551" s="677" t="s">
        <v>1722</v>
      </c>
      <c r="T551" s="659" t="s">
        <v>801</v>
      </c>
      <c r="U551" s="678">
        <v>39497</v>
      </c>
      <c r="V551" s="659">
        <f ca="1">DATEDIF('41.8월마스터취합파일(8개지역)'!$U551,TODAY(),"Y")</f>
        <v>17</v>
      </c>
      <c r="W551" s="659" t="s">
        <v>1723</v>
      </c>
      <c r="X551" s="659" t="s">
        <v>778</v>
      </c>
      <c r="Y551" s="659" t="s">
        <v>784</v>
      </c>
      <c r="Z551" s="659" t="s">
        <v>676</v>
      </c>
      <c r="AA551" s="1107" t="s">
        <v>1235</v>
      </c>
      <c r="AB551" s="1108" t="s">
        <v>1724</v>
      </c>
      <c r="AC551" s="659"/>
      <c r="AD551" s="659"/>
      <c r="AE551" s="659" t="s">
        <v>1584</v>
      </c>
      <c r="AF551" s="992"/>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537</v>
      </c>
      <c r="D552" s="659" t="s">
        <v>1729</v>
      </c>
      <c r="E552" s="659">
        <f t="shared" si="8"/>
        <v>504</v>
      </c>
      <c r="F552" s="659" t="s">
        <v>680</v>
      </c>
      <c r="G552" s="659" t="s">
        <v>3265</v>
      </c>
      <c r="H552" s="1008" t="s">
        <v>380</v>
      </c>
      <c r="I552" s="1009" t="s">
        <v>1324</v>
      </c>
      <c r="J552" s="1071" t="s">
        <v>1324</v>
      </c>
      <c r="K552" s="794" t="s">
        <v>1579</v>
      </c>
      <c r="L552" s="1086"/>
      <c r="M552" s="501" t="s">
        <v>3285</v>
      </c>
      <c r="N552" s="677" t="s">
        <v>365</v>
      </c>
      <c r="O552" s="666"/>
      <c r="P552" s="666"/>
      <c r="Q552" s="1000" t="s">
        <v>1617</v>
      </c>
      <c r="R552" s="501" t="s">
        <v>437</v>
      </c>
      <c r="S552" s="677" t="s">
        <v>1730</v>
      </c>
      <c r="T552" s="659" t="s">
        <v>801</v>
      </c>
      <c r="U552" s="678">
        <v>39833</v>
      </c>
      <c r="V552" s="659">
        <f ca="1">DATEDIF('41.8월마스터취합파일(8개지역)'!$U552,TODAY(),"Y")</f>
        <v>17</v>
      </c>
      <c r="W552" s="659" t="s">
        <v>1731</v>
      </c>
      <c r="X552" s="659" t="s">
        <v>778</v>
      </c>
      <c r="Y552" s="659" t="s">
        <v>784</v>
      </c>
      <c r="Z552" s="659" t="s">
        <v>676</v>
      </c>
      <c r="AA552" s="1107" t="s">
        <v>676</v>
      </c>
      <c r="AB552" s="1108" t="s">
        <v>1732</v>
      </c>
      <c r="AC552" s="659"/>
      <c r="AD552" s="659"/>
      <c r="AE552" s="659" t="s">
        <v>1584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538</v>
      </c>
      <c r="D553" s="659" t="s">
        <v>1733</v>
      </c>
      <c r="E553" s="659">
        <f t="shared" si="8"/>
        <v>505</v>
      </c>
      <c r="F553" s="659" t="s">
        <v>680</v>
      </c>
      <c r="G553" s="659" t="s">
        <v>3265</v>
      </c>
      <c r="H553" s="1008" t="s">
        <v>380</v>
      </c>
      <c r="I553" s="1009" t="s">
        <v>1324</v>
      </c>
      <c r="J553" s="1071" t="s">
        <v>1324</v>
      </c>
      <c r="K553" s="794" t="s">
        <v>1579</v>
      </c>
      <c r="L553" s="1086"/>
      <c r="M553" s="501" t="s">
        <v>3285</v>
      </c>
      <c r="N553" s="677" t="s">
        <v>365</v>
      </c>
      <c r="O553" s="666"/>
      <c r="P553" s="666"/>
      <c r="Q553" s="1000" t="s">
        <v>1617</v>
      </c>
      <c r="R553" s="501" t="s">
        <v>459</v>
      </c>
      <c r="S553" s="677" t="s">
        <v>1734</v>
      </c>
      <c r="T553" s="659" t="s">
        <v>801</v>
      </c>
      <c r="U553" s="678">
        <v>40449</v>
      </c>
      <c r="V553" s="659">
        <f ca="1">DATEDIF('41.8월마스터취합파일(8개지역)'!$U553,TODAY(),"Y")</f>
        <v>15</v>
      </c>
      <c r="W553" s="659" t="s">
        <v>1735</v>
      </c>
      <c r="X553" s="659" t="s">
        <v>778</v>
      </c>
      <c r="Y553" s="659" t="s">
        <v>784</v>
      </c>
      <c r="Z553" s="659" t="s">
        <v>744</v>
      </c>
      <c r="AA553" s="1107" t="s">
        <v>1045</v>
      </c>
      <c r="AB553" s="1108" t="s">
        <v>1736</v>
      </c>
      <c r="AC553" s="659"/>
      <c r="AD553" s="659"/>
      <c r="AE553" s="659" t="s">
        <v>1584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539</v>
      </c>
      <c r="D554" s="659" t="s">
        <v>1050</v>
      </c>
      <c r="E554" s="659">
        <f t="shared" si="8"/>
        <v>505</v>
      </c>
      <c r="F554" s="659"/>
      <c r="G554" s="659" t="s">
        <v>3265</v>
      </c>
      <c r="H554" s="1008" t="s">
        <v>380</v>
      </c>
      <c r="I554" s="1009" t="s">
        <v>1324</v>
      </c>
      <c r="J554" s="1071" t="s">
        <v>1050</v>
      </c>
      <c r="K554" s="1011" t="s">
        <v>726</v>
      </c>
      <c r="L554" s="1086"/>
      <c r="M554" s="493" t="s">
        <v>3303</v>
      </c>
      <c r="N554" s="677"/>
      <c r="O554" s="666" t="s">
        <v>197</v>
      </c>
      <c r="P554" s="666"/>
      <c r="Q554" s="1000"/>
      <c r="R554" s="493" t="s">
        <v>104</v>
      </c>
      <c r="S554" s="677"/>
      <c r="T554" s="659"/>
      <c r="U554" s="678"/>
      <c r="V554" s="659">
        <f ca="1">DATEDIF('41.8월마스터취합파일(8개지역)'!$U554,TODAY(),"Y")</f>
        <v>126</v>
      </c>
      <c r="W554" s="659"/>
      <c r="X554" s="659"/>
      <c r="Y554" s="659"/>
      <c r="Z554" s="659"/>
      <c r="AA554" s="659"/>
      <c r="AB554" s="659"/>
      <c r="AC554" s="659" t="s">
        <v>1012</v>
      </c>
      <c r="AD554" s="659"/>
      <c r="AE554" s="659"/>
      <c r="AF554" s="992"/>
      <c r="AG554" s="992"/>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540</v>
      </c>
      <c r="D555" s="659" t="s">
        <v>1798</v>
      </c>
      <c r="E555" s="659">
        <f t="shared" si="8"/>
        <v>506</v>
      </c>
      <c r="F555" s="659" t="s">
        <v>870</v>
      </c>
      <c r="G555" s="659" t="s">
        <v>3265</v>
      </c>
      <c r="H555" s="1008" t="s">
        <v>380</v>
      </c>
      <c r="I555" s="1009" t="s">
        <v>1324</v>
      </c>
      <c r="J555" s="1071" t="s">
        <v>1050</v>
      </c>
      <c r="K555" s="1011" t="s">
        <v>726</v>
      </c>
      <c r="L555" s="1086"/>
      <c r="M555" s="501" t="s">
        <v>3303</v>
      </c>
      <c r="N555" s="677" t="s">
        <v>365</v>
      </c>
      <c r="O555" s="666"/>
      <c r="P555" s="666"/>
      <c r="Q555" s="1000" t="s">
        <v>799</v>
      </c>
      <c r="R555" s="501" t="s">
        <v>225</v>
      </c>
      <c r="S555" s="677" t="s">
        <v>1799</v>
      </c>
      <c r="T555" s="659" t="s">
        <v>801</v>
      </c>
      <c r="U555" s="678">
        <v>34934</v>
      </c>
      <c r="V555" s="659">
        <f ca="1">DATEDIF('41.8월마스터취합파일(8개지역)'!$U555,TODAY(),"Y")</f>
        <v>30</v>
      </c>
      <c r="W555" s="659" t="s">
        <v>1800</v>
      </c>
      <c r="X555" s="659" t="s">
        <v>778</v>
      </c>
      <c r="Y555" s="659" t="s">
        <v>792</v>
      </c>
      <c r="Z555" s="659" t="s">
        <v>740</v>
      </c>
      <c r="AA555" s="1107" t="s">
        <v>740</v>
      </c>
      <c r="AB555" s="1108" t="s">
        <v>1801</v>
      </c>
      <c r="AC555" s="659"/>
      <c r="AD555" s="659"/>
      <c r="AE555" s="659" t="s">
        <v>1584</v>
      </c>
      <c r="AF555" s="992" t="s">
        <v>1605</v>
      </c>
      <c r="AG555" s="992" t="s">
        <v>688</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541</v>
      </c>
      <c r="D556" s="659" t="s">
        <v>1802</v>
      </c>
      <c r="E556" s="659">
        <f t="shared" si="8"/>
        <v>507</v>
      </c>
      <c r="F556" s="659" t="s">
        <v>870</v>
      </c>
      <c r="G556" s="659" t="s">
        <v>3265</v>
      </c>
      <c r="H556" s="1008" t="s">
        <v>380</v>
      </c>
      <c r="I556" s="1009" t="s">
        <v>1324</v>
      </c>
      <c r="J556" s="1071" t="s">
        <v>1050</v>
      </c>
      <c r="K556" s="1011" t="s">
        <v>726</v>
      </c>
      <c r="L556" s="1086"/>
      <c r="M556" s="501" t="s">
        <v>3303</v>
      </c>
      <c r="N556" s="677" t="s">
        <v>365</v>
      </c>
      <c r="O556" s="666"/>
      <c r="P556" s="666"/>
      <c r="Q556" s="1000" t="s">
        <v>766</v>
      </c>
      <c r="R556" s="501" t="s">
        <v>251</v>
      </c>
      <c r="S556" s="677" t="s">
        <v>1803</v>
      </c>
      <c r="T556" s="659" t="s">
        <v>801</v>
      </c>
      <c r="U556" s="678">
        <v>34898</v>
      </c>
      <c r="V556" s="659">
        <f ca="1">DATEDIF('41.8월마스터취합파일(8개지역)'!$U556,TODAY(),"Y")</f>
        <v>30</v>
      </c>
      <c r="W556" s="659" t="s">
        <v>1804</v>
      </c>
      <c r="X556" s="659" t="s">
        <v>778</v>
      </c>
      <c r="Y556" s="659" t="s">
        <v>792</v>
      </c>
      <c r="Z556" s="659" t="s">
        <v>740</v>
      </c>
      <c r="AA556" s="1107" t="s">
        <v>740</v>
      </c>
      <c r="AB556" s="1108" t="s">
        <v>1801</v>
      </c>
      <c r="AC556" s="659"/>
      <c r="AD556" s="659"/>
      <c r="AE556" s="659" t="s">
        <v>1584</v>
      </c>
      <c r="AF556" s="992" t="s">
        <v>1605</v>
      </c>
      <c r="AG556" s="992" t="s">
        <v>688</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542</v>
      </c>
      <c r="D557" s="659" t="s">
        <v>1805</v>
      </c>
      <c r="E557" s="659">
        <f t="shared" si="8"/>
        <v>508</v>
      </c>
      <c r="F557" s="659" t="s">
        <v>870</v>
      </c>
      <c r="G557" s="659" t="s">
        <v>3265</v>
      </c>
      <c r="H557" s="1008" t="s">
        <v>380</v>
      </c>
      <c r="I557" s="1009" t="s">
        <v>1324</v>
      </c>
      <c r="J557" s="1071" t="s">
        <v>1050</v>
      </c>
      <c r="K557" s="1011" t="s">
        <v>726</v>
      </c>
      <c r="L557" s="1086"/>
      <c r="M557" s="501" t="s">
        <v>3303</v>
      </c>
      <c r="N557" s="677" t="s">
        <v>365</v>
      </c>
      <c r="O557" s="666"/>
      <c r="P557" s="666"/>
      <c r="Q557" s="1000" t="s">
        <v>766</v>
      </c>
      <c r="R557" s="501" t="s">
        <v>272</v>
      </c>
      <c r="S557" s="677" t="s">
        <v>1806</v>
      </c>
      <c r="T557" s="659" t="s">
        <v>801</v>
      </c>
      <c r="U557" s="678">
        <v>38176</v>
      </c>
      <c r="V557" s="659">
        <f ca="1">DATEDIF('41.8월마스터취합파일(8개지역)'!$U557,TODAY(),"Y")</f>
        <v>21</v>
      </c>
      <c r="W557" s="659" t="s">
        <v>1807</v>
      </c>
      <c r="X557" s="659" t="s">
        <v>778</v>
      </c>
      <c r="Y557" s="659" t="s">
        <v>792</v>
      </c>
      <c r="Z557" s="659" t="s">
        <v>740</v>
      </c>
      <c r="AA557" s="1144" t="s">
        <v>740</v>
      </c>
      <c r="AB557" s="1145" t="s">
        <v>1808</v>
      </c>
      <c r="AC557" s="659"/>
      <c r="AD557" s="659"/>
      <c r="AE557" s="659" t="s">
        <v>1584</v>
      </c>
      <c r="AF557" s="992" t="s">
        <v>1605</v>
      </c>
      <c r="AG557" s="992" t="s">
        <v>688</v>
      </c>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543</v>
      </c>
      <c r="D558" s="659" t="s">
        <v>1812</v>
      </c>
      <c r="E558" s="659">
        <f t="shared" si="8"/>
        <v>509</v>
      </c>
      <c r="F558" s="659" t="s">
        <v>870</v>
      </c>
      <c r="G558" s="659" t="s">
        <v>3265</v>
      </c>
      <c r="H558" s="1008" t="s">
        <v>380</v>
      </c>
      <c r="I558" s="1009" t="s">
        <v>1324</v>
      </c>
      <c r="J558" s="1071" t="s">
        <v>1050</v>
      </c>
      <c r="K558" s="1011" t="s">
        <v>726</v>
      </c>
      <c r="L558" s="1086"/>
      <c r="M558" s="501" t="s">
        <v>3303</v>
      </c>
      <c r="N558" s="677" t="s">
        <v>365</v>
      </c>
      <c r="O558" s="666"/>
      <c r="P558" s="666"/>
      <c r="Q558" s="1000" t="s">
        <v>799</v>
      </c>
      <c r="R558" s="504" t="s">
        <v>1813</v>
      </c>
      <c r="S558" s="677" t="s">
        <v>1814</v>
      </c>
      <c r="T558" s="659" t="s">
        <v>801</v>
      </c>
      <c r="U558" s="678">
        <v>33443</v>
      </c>
      <c r="V558" s="659">
        <f ca="1">DATEDIF('41.8월마스터취합파일(8개지역)'!$U558,TODAY(),"Y")</f>
        <v>34</v>
      </c>
      <c r="W558" s="659" t="s">
        <v>1815</v>
      </c>
      <c r="X558" s="659" t="s">
        <v>778</v>
      </c>
      <c r="Y558" s="659" t="s">
        <v>792</v>
      </c>
      <c r="Z558" s="659" t="s">
        <v>740</v>
      </c>
      <c r="AA558" s="1107" t="s">
        <v>740</v>
      </c>
      <c r="AB558" s="1108" t="s">
        <v>1816</v>
      </c>
      <c r="AC558" s="659" t="s">
        <v>786</v>
      </c>
      <c r="AD558" s="659" t="s">
        <v>1817</v>
      </c>
      <c r="AE558" s="659" t="s">
        <v>1584</v>
      </c>
      <c r="AF558" s="992" t="s">
        <v>1605</v>
      </c>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544</v>
      </c>
      <c r="D559" s="659" t="s">
        <v>2722</v>
      </c>
      <c r="E559" s="659">
        <f t="shared" si="8"/>
        <v>509</v>
      </c>
      <c r="F559" s="659"/>
      <c r="G559" s="659" t="s">
        <v>3265</v>
      </c>
      <c r="H559" s="1008" t="s">
        <v>380</v>
      </c>
      <c r="I559" s="1009" t="s">
        <v>1324</v>
      </c>
      <c r="J559" s="1071" t="s">
        <v>2722</v>
      </c>
      <c r="K559" s="1011" t="s">
        <v>726</v>
      </c>
      <c r="L559" s="1086"/>
      <c r="M559" s="493" t="s">
        <v>3323</v>
      </c>
      <c r="N559" s="677"/>
      <c r="O559" s="666" t="s">
        <v>197</v>
      </c>
      <c r="P559" s="666"/>
      <c r="Q559" s="1000"/>
      <c r="R559" s="493" t="s">
        <v>2723</v>
      </c>
      <c r="S559" s="677"/>
      <c r="T559" s="659"/>
      <c r="U559" s="678"/>
      <c r="V559" s="659">
        <f ca="1">DATEDIF('41.8월마스터취합파일(8개지역)'!$U559,TODAY(),"Y")</f>
        <v>126</v>
      </c>
      <c r="W559" s="659"/>
      <c r="X559" s="659"/>
      <c r="Y559" s="659"/>
      <c r="Z559" s="659"/>
      <c r="AA559" s="659"/>
      <c r="AB559" s="659"/>
      <c r="AC559" s="659" t="s">
        <v>1012</v>
      </c>
      <c r="AD559" s="659"/>
      <c r="AE559" s="659"/>
      <c r="AF559" s="992"/>
      <c r="AG559" s="992"/>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545</v>
      </c>
      <c r="D560" s="659" t="s">
        <v>2738</v>
      </c>
      <c r="E560" s="659">
        <f t="shared" si="8"/>
        <v>510</v>
      </c>
      <c r="F560" s="659" t="s">
        <v>680</v>
      </c>
      <c r="G560" s="659" t="s">
        <v>3265</v>
      </c>
      <c r="H560" s="1008" t="s">
        <v>380</v>
      </c>
      <c r="I560" s="1165" t="s">
        <v>1324</v>
      </c>
      <c r="J560" s="1071" t="s">
        <v>2722</v>
      </c>
      <c r="K560" s="1166" t="s">
        <v>726</v>
      </c>
      <c r="L560" s="1086"/>
      <c r="M560" s="501" t="s">
        <v>3323</v>
      </c>
      <c r="N560" s="677" t="s">
        <v>365</v>
      </c>
      <c r="O560" s="666"/>
      <c r="P560" s="666"/>
      <c r="Q560" s="1000" t="s">
        <v>1617</v>
      </c>
      <c r="R560" s="502" t="s">
        <v>341</v>
      </c>
      <c r="S560" s="677" t="s">
        <v>2739</v>
      </c>
      <c r="T560" s="659" t="s">
        <v>801</v>
      </c>
      <c r="U560" s="678">
        <v>39773</v>
      </c>
      <c r="V560" s="659">
        <f ca="1">DATEDIF('41.8월마스터취합파일(8개지역)'!$U560,TODAY(),"Y")</f>
        <v>17</v>
      </c>
      <c r="W560" s="659" t="s">
        <v>2738</v>
      </c>
      <c r="X560" s="659" t="s">
        <v>778</v>
      </c>
      <c r="Y560" s="659" t="s">
        <v>792</v>
      </c>
      <c r="Z560" s="659" t="s">
        <v>274</v>
      </c>
      <c r="AA560" s="1107" t="s">
        <v>274</v>
      </c>
      <c r="AB560" s="1108" t="s">
        <v>2740</v>
      </c>
      <c r="AC560" s="659"/>
      <c r="AD560" s="659"/>
      <c r="AE560" s="659" t="s">
        <v>1584</v>
      </c>
      <c r="AF560" s="992"/>
      <c r="AG560" s="992" t="s">
        <v>680</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546</v>
      </c>
      <c r="D561" s="659" t="s">
        <v>1687</v>
      </c>
      <c r="E561" s="659">
        <f t="shared" si="8"/>
        <v>511</v>
      </c>
      <c r="F561" s="659" t="s">
        <v>680</v>
      </c>
      <c r="G561" s="659" t="s">
        <v>3265</v>
      </c>
      <c r="H561" s="1008" t="s">
        <v>380</v>
      </c>
      <c r="I561" s="1165" t="s">
        <v>1324</v>
      </c>
      <c r="J561" s="1071" t="s">
        <v>1687</v>
      </c>
      <c r="K561" s="1071" t="s">
        <v>1688</v>
      </c>
      <c r="L561" s="1086"/>
      <c r="M561" s="493" t="s">
        <v>315</v>
      </c>
      <c r="N561" s="677"/>
      <c r="O561" s="666" t="s">
        <v>197</v>
      </c>
      <c r="P561" s="666"/>
      <c r="Q561" s="1000" t="s">
        <v>1617</v>
      </c>
      <c r="R561" s="493" t="s">
        <v>381</v>
      </c>
      <c r="S561" s="677" t="s">
        <v>1690</v>
      </c>
      <c r="T561" s="659" t="s">
        <v>801</v>
      </c>
      <c r="U561" s="678">
        <v>39305</v>
      </c>
      <c r="V561" s="659">
        <f ca="1">DATEDIF('41.8월마스터취합파일(8개지역)'!$U561,TODAY(),"Y")</f>
        <v>18</v>
      </c>
      <c r="W561" s="659" t="s">
        <v>1691</v>
      </c>
      <c r="X561" s="659" t="s">
        <v>778</v>
      </c>
      <c r="Y561" s="1075" t="s">
        <v>734</v>
      </c>
      <c r="Z561" s="659" t="s">
        <v>274</v>
      </c>
      <c r="AA561" s="659" t="s">
        <v>274</v>
      </c>
      <c r="AB561" s="659"/>
      <c r="AC561" s="659"/>
      <c r="AD561" s="659"/>
      <c r="AE561" s="659" t="s">
        <v>779</v>
      </c>
      <c r="AF561" s="992"/>
      <c r="AG561" s="992" t="s">
        <v>680</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547</v>
      </c>
      <c r="D562" s="659" t="s">
        <v>1688</v>
      </c>
      <c r="E562" s="659">
        <f t="shared" si="8"/>
        <v>512</v>
      </c>
      <c r="F562" s="659" t="s">
        <v>870</v>
      </c>
      <c r="G562" s="659" t="s">
        <v>3265</v>
      </c>
      <c r="H562" s="1008" t="s">
        <v>380</v>
      </c>
      <c r="I562" s="1165" t="s">
        <v>1324</v>
      </c>
      <c r="J562" s="1071" t="s">
        <v>1687</v>
      </c>
      <c r="K562" s="1071" t="s">
        <v>1688</v>
      </c>
      <c r="L562" s="1086"/>
      <c r="M562" s="501" t="s">
        <v>315</v>
      </c>
      <c r="N562" s="677"/>
      <c r="O562" s="666" t="s">
        <v>519</v>
      </c>
      <c r="P562" s="666"/>
      <c r="Q562" s="1000" t="s">
        <v>766</v>
      </c>
      <c r="R562" s="617" t="s">
        <v>393</v>
      </c>
      <c r="S562" s="677" t="s">
        <v>1704</v>
      </c>
      <c r="T562" s="659" t="s">
        <v>731</v>
      </c>
      <c r="U562" s="678">
        <v>38566</v>
      </c>
      <c r="V562" s="659">
        <f ca="1">DATEDIF('41.8월마스터취합파일(8개지역)'!$U562,TODAY(),"Y")</f>
        <v>20</v>
      </c>
      <c r="W562" s="659" t="s">
        <v>1705</v>
      </c>
      <c r="X562" s="659" t="s">
        <v>778</v>
      </c>
      <c r="Y562" s="659" t="s">
        <v>792</v>
      </c>
      <c r="Z562" s="659" t="s">
        <v>846</v>
      </c>
      <c r="AA562" s="659" t="s">
        <v>846</v>
      </c>
      <c r="AB562" s="659"/>
      <c r="AC562" s="659"/>
      <c r="AD562" s="659"/>
      <c r="AE562" s="659" t="s">
        <v>1053</v>
      </c>
      <c r="AF562" s="992" t="s">
        <v>1605</v>
      </c>
      <c r="AG562" s="992" t="s">
        <v>680</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548</v>
      </c>
      <c r="D563" s="659" t="s">
        <v>1706</v>
      </c>
      <c r="E563" s="659">
        <f t="shared" si="8"/>
        <v>513</v>
      </c>
      <c r="F563" s="659" t="s">
        <v>870</v>
      </c>
      <c r="G563" s="659" t="s">
        <v>3265</v>
      </c>
      <c r="H563" s="1008" t="s">
        <v>380</v>
      </c>
      <c r="I563" s="1165" t="s">
        <v>1324</v>
      </c>
      <c r="J563" s="1071" t="s">
        <v>1687</v>
      </c>
      <c r="K563" s="1071" t="s">
        <v>1688</v>
      </c>
      <c r="L563" s="1086"/>
      <c r="M563" s="501" t="s">
        <v>315</v>
      </c>
      <c r="N563" s="677"/>
      <c r="O563" s="666"/>
      <c r="P563" s="666"/>
      <c r="Q563" s="1000" t="s">
        <v>1617</v>
      </c>
      <c r="R563" s="501" t="s">
        <v>436</v>
      </c>
      <c r="S563" s="677" t="s">
        <v>1707</v>
      </c>
      <c r="T563" s="659" t="s">
        <v>801</v>
      </c>
      <c r="U563" s="678" t="s">
        <v>1708</v>
      </c>
      <c r="V563" s="659">
        <f ca="1">DATEDIF('41.8월마스터취합파일(8개지역)'!$U563,TODAY(),"Y")</f>
        <v>17</v>
      </c>
      <c r="W563" s="659" t="s">
        <v>1709</v>
      </c>
      <c r="X563" s="659" t="s">
        <v>778</v>
      </c>
      <c r="Y563" s="1075" t="s">
        <v>734</v>
      </c>
      <c r="Z563" s="659" t="s">
        <v>846</v>
      </c>
      <c r="AA563" s="659" t="s">
        <v>846</v>
      </c>
      <c r="AB563" s="659" t="s">
        <v>1710</v>
      </c>
      <c r="AC563" s="659"/>
      <c r="AD563" s="659"/>
      <c r="AE563" s="659" t="s">
        <v>868</v>
      </c>
      <c r="AF563" s="992" t="s">
        <v>1605</v>
      </c>
      <c r="AG563" s="992" t="s">
        <v>680</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549</v>
      </c>
      <c r="D564" s="659" t="s">
        <v>1711</v>
      </c>
      <c r="E564" s="659">
        <f t="shared" si="8"/>
        <v>514</v>
      </c>
      <c r="F564" s="659" t="s">
        <v>680</v>
      </c>
      <c r="G564" s="659" t="s">
        <v>3265</v>
      </c>
      <c r="H564" s="1008" t="s">
        <v>380</v>
      </c>
      <c r="I564" s="1165" t="s">
        <v>1324</v>
      </c>
      <c r="J564" s="1071" t="s">
        <v>1687</v>
      </c>
      <c r="K564" s="1071" t="s">
        <v>1688</v>
      </c>
      <c r="L564" s="1086"/>
      <c r="M564" s="501" t="s">
        <v>315</v>
      </c>
      <c r="N564" s="677"/>
      <c r="O564" s="666"/>
      <c r="P564" s="666"/>
      <c r="Q564" s="1000" t="s">
        <v>1617</v>
      </c>
      <c r="R564" s="501" t="s">
        <v>458</v>
      </c>
      <c r="S564" s="677" t="s">
        <v>1712</v>
      </c>
      <c r="T564" s="659" t="s">
        <v>731</v>
      </c>
      <c r="U564" s="678">
        <v>38811</v>
      </c>
      <c r="V564" s="659">
        <f ca="1">DATEDIF('41.8월마스터취합파일(8개지역)'!$U564,TODAY(),"Y")</f>
        <v>19</v>
      </c>
      <c r="W564" s="659" t="s">
        <v>1713</v>
      </c>
      <c r="X564" s="659" t="s">
        <v>778</v>
      </c>
      <c r="Y564" s="1075" t="s">
        <v>734</v>
      </c>
      <c r="Z564" s="659" t="s">
        <v>744</v>
      </c>
      <c r="AA564" s="659" t="s">
        <v>744</v>
      </c>
      <c r="AB564" s="659"/>
      <c r="AC564" s="659"/>
      <c r="AD564" s="659"/>
      <c r="AE564" s="659" t="s">
        <v>794</v>
      </c>
      <c r="AF564" s="992"/>
      <c r="AG564" s="992" t="s">
        <v>680</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550</v>
      </c>
      <c r="D565" s="659" t="s">
        <v>1714</v>
      </c>
      <c r="E565" s="659">
        <f t="shared" si="8"/>
        <v>515</v>
      </c>
      <c r="F565" s="659" t="s">
        <v>680</v>
      </c>
      <c r="G565" s="659" t="s">
        <v>3265</v>
      </c>
      <c r="H565" s="1008" t="s">
        <v>380</v>
      </c>
      <c r="I565" s="1165" t="s">
        <v>1324</v>
      </c>
      <c r="J565" s="1071" t="s">
        <v>1687</v>
      </c>
      <c r="K565" s="1071" t="s">
        <v>1688</v>
      </c>
      <c r="L565" s="1086"/>
      <c r="M565" s="501" t="s">
        <v>315</v>
      </c>
      <c r="N565" s="677"/>
      <c r="O565" s="666"/>
      <c r="P565" s="666"/>
      <c r="Q565" s="1000" t="s">
        <v>1617</v>
      </c>
      <c r="R565" s="501" t="s">
        <v>476</v>
      </c>
      <c r="S565" s="677" t="s">
        <v>1715</v>
      </c>
      <c r="T565" s="659" t="s">
        <v>731</v>
      </c>
      <c r="U565" s="678">
        <v>39236</v>
      </c>
      <c r="V565" s="659">
        <f ca="1">DATEDIF('41.8월마스터취합파일(8개지역)'!$U565,TODAY(),"Y")</f>
        <v>18</v>
      </c>
      <c r="W565" s="659" t="s">
        <v>1716</v>
      </c>
      <c r="X565" s="659" t="s">
        <v>778</v>
      </c>
      <c r="Y565" s="1075" t="s">
        <v>734</v>
      </c>
      <c r="Z565" s="659" t="s">
        <v>676</v>
      </c>
      <c r="AA565" s="659" t="s">
        <v>676</v>
      </c>
      <c r="AB565" s="659"/>
      <c r="AC565" s="659"/>
      <c r="AD565" s="659"/>
      <c r="AE565" s="659" t="s">
        <v>794</v>
      </c>
      <c r="AF565" s="992"/>
      <c r="AG565" s="992" t="s">
        <v>680</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551</v>
      </c>
      <c r="D566" s="659" t="s">
        <v>1692</v>
      </c>
      <c r="E566" s="659">
        <f t="shared" si="8"/>
        <v>516</v>
      </c>
      <c r="F566" s="659" t="s">
        <v>680</v>
      </c>
      <c r="G566" s="659" t="s">
        <v>3265</v>
      </c>
      <c r="H566" s="1008" t="s">
        <v>380</v>
      </c>
      <c r="I566" s="1165" t="s">
        <v>1324</v>
      </c>
      <c r="J566" s="1071" t="s">
        <v>1687</v>
      </c>
      <c r="K566" s="1071" t="s">
        <v>1688</v>
      </c>
      <c r="L566" s="1086"/>
      <c r="M566" s="501" t="s">
        <v>315</v>
      </c>
      <c r="N566" s="677" t="s">
        <v>365</v>
      </c>
      <c r="O566" s="666"/>
      <c r="P566" s="666"/>
      <c r="Q566" s="1000" t="s">
        <v>1617</v>
      </c>
      <c r="R566" s="501" t="s">
        <v>415</v>
      </c>
      <c r="S566" s="677" t="s">
        <v>1693</v>
      </c>
      <c r="T566" s="659" t="s">
        <v>801</v>
      </c>
      <c r="U566" s="678">
        <v>39342</v>
      </c>
      <c r="V566" s="659">
        <f ca="1">DATEDIF('41.8월마스터취합파일(8개지역)'!$U566,TODAY(),"Y")</f>
        <v>18</v>
      </c>
      <c r="W566" s="659" t="s">
        <v>1694</v>
      </c>
      <c r="X566" s="659" t="s">
        <v>778</v>
      </c>
      <c r="Y566" s="659" t="s">
        <v>792</v>
      </c>
      <c r="Z566" s="659" t="s">
        <v>744</v>
      </c>
      <c r="AA566" s="659" t="s">
        <v>744</v>
      </c>
      <c r="AB566" s="659" t="s">
        <v>1695</v>
      </c>
      <c r="AC566" s="659"/>
      <c r="AD566" s="659"/>
      <c r="AE566" s="659" t="s">
        <v>874</v>
      </c>
      <c r="AF566" s="992"/>
      <c r="AG566" s="992" t="s">
        <v>680</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552</v>
      </c>
      <c r="D567" s="659" t="s">
        <v>1696</v>
      </c>
      <c r="E567" s="659">
        <f t="shared" si="8"/>
        <v>517</v>
      </c>
      <c r="F567" s="659" t="s">
        <v>680</v>
      </c>
      <c r="G567" s="659" t="s">
        <v>3265</v>
      </c>
      <c r="H567" s="1008" t="s">
        <v>380</v>
      </c>
      <c r="I567" s="1165" t="s">
        <v>1324</v>
      </c>
      <c r="J567" s="1071" t="s">
        <v>1687</v>
      </c>
      <c r="K567" s="1071" t="s">
        <v>1688</v>
      </c>
      <c r="L567" s="1086"/>
      <c r="M567" s="501" t="s">
        <v>315</v>
      </c>
      <c r="N567" s="677" t="s">
        <v>365</v>
      </c>
      <c r="O567" s="666"/>
      <c r="P567" s="666"/>
      <c r="Q567" s="1000" t="s">
        <v>1617</v>
      </c>
      <c r="R567" s="501" t="s">
        <v>494</v>
      </c>
      <c r="S567" s="677" t="s">
        <v>1697</v>
      </c>
      <c r="T567" s="659" t="s">
        <v>731</v>
      </c>
      <c r="U567" s="678">
        <v>39486</v>
      </c>
      <c r="V567" s="659">
        <f ca="1">DATEDIF('41.8월마스터취합파일(8개지역)'!$U567,TODAY(),"Y")</f>
        <v>17</v>
      </c>
      <c r="W567" s="659" t="s">
        <v>1698</v>
      </c>
      <c r="X567" s="659" t="s">
        <v>778</v>
      </c>
      <c r="Y567" s="659" t="s">
        <v>792</v>
      </c>
      <c r="Z567" s="659" t="s">
        <v>744</v>
      </c>
      <c r="AA567" s="659" t="s">
        <v>1699</v>
      </c>
      <c r="AB567" s="659" t="s">
        <v>1700</v>
      </c>
      <c r="AC567" s="659"/>
      <c r="AD567" s="659"/>
      <c r="AE567" s="659" t="s">
        <v>874</v>
      </c>
      <c r="AF567" s="992"/>
      <c r="AG567" s="992" t="s">
        <v>680</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553</v>
      </c>
      <c r="D568" s="659" t="s">
        <v>1689</v>
      </c>
      <c r="E568" s="659">
        <f t="shared" si="8"/>
        <v>518</v>
      </c>
      <c r="F568" s="659" t="s">
        <v>680</v>
      </c>
      <c r="G568" s="659" t="s">
        <v>3265</v>
      </c>
      <c r="H568" s="1008" t="s">
        <v>380</v>
      </c>
      <c r="I568" s="1165" t="s">
        <v>1324</v>
      </c>
      <c r="J568" s="1071" t="s">
        <v>1687</v>
      </c>
      <c r="K568" s="1071" t="s">
        <v>1688</v>
      </c>
      <c r="L568" s="1086"/>
      <c r="M568" s="501" t="s">
        <v>315</v>
      </c>
      <c r="N568" s="677" t="s">
        <v>365</v>
      </c>
      <c r="O568" s="666"/>
      <c r="P568" s="666"/>
      <c r="Q568" s="1000" t="s">
        <v>1617</v>
      </c>
      <c r="R568" s="502" t="s">
        <v>510</v>
      </c>
      <c r="S568" s="677" t="s">
        <v>1701</v>
      </c>
      <c r="T568" s="659" t="s">
        <v>801</v>
      </c>
      <c r="U568" s="678">
        <v>40060</v>
      </c>
      <c r="V568" s="659">
        <f ca="1">DATEDIF('41.8월마스터취합파일(8개지역)'!$U568,TODAY(),"Y")</f>
        <v>16</v>
      </c>
      <c r="W568" s="659" t="s">
        <v>1702</v>
      </c>
      <c r="X568" s="659" t="s">
        <v>778</v>
      </c>
      <c r="Y568" s="659" t="s">
        <v>792</v>
      </c>
      <c r="Z568" s="659" t="s">
        <v>744</v>
      </c>
      <c r="AA568" s="659" t="s">
        <v>744</v>
      </c>
      <c r="AB568" s="659" t="s">
        <v>1703</v>
      </c>
      <c r="AC568" s="659"/>
      <c r="AD568" s="659"/>
      <c r="AE568" s="659" t="s">
        <v>874</v>
      </c>
      <c r="AF568" s="992"/>
      <c r="AG568" s="992" t="s">
        <v>680</v>
      </c>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554</v>
      </c>
      <c r="D569" s="1203" t="s">
        <v>1717</v>
      </c>
      <c r="E569" s="659">
        <f t="shared" si="8"/>
        <v>519</v>
      </c>
      <c r="F569" s="659" t="s">
        <v>680</v>
      </c>
      <c r="G569" s="659" t="s">
        <v>3265</v>
      </c>
      <c r="H569" s="1008" t="s">
        <v>380</v>
      </c>
      <c r="I569" s="1165" t="s">
        <v>1324</v>
      </c>
      <c r="J569" s="1071" t="s">
        <v>1687</v>
      </c>
      <c r="K569" s="1071" t="s">
        <v>1688</v>
      </c>
      <c r="L569" s="1086"/>
      <c r="M569" s="501" t="s">
        <v>315</v>
      </c>
      <c r="N569" s="677" t="s">
        <v>365</v>
      </c>
      <c r="O569" s="666"/>
      <c r="P569" s="666"/>
      <c r="Q569" s="1000" t="s">
        <v>1617</v>
      </c>
      <c r="R569" s="658" t="s">
        <v>1718</v>
      </c>
      <c r="S569" s="1204" t="s">
        <v>1719</v>
      </c>
      <c r="T569" s="659" t="s">
        <v>801</v>
      </c>
      <c r="U569" s="678">
        <v>40531</v>
      </c>
      <c r="V569" s="659">
        <f ca="1">DATEDIF('41.8월마스터취합파일(8개지역)'!$U569,TODAY(),"Y")</f>
        <v>15</v>
      </c>
      <c r="W569" s="659" t="s">
        <v>1720</v>
      </c>
      <c r="X569" s="659" t="s">
        <v>778</v>
      </c>
      <c r="Y569" s="659" t="s">
        <v>792</v>
      </c>
      <c r="Z569" s="1181" t="s">
        <v>274</v>
      </c>
      <c r="AA569" s="1205" t="s">
        <v>274</v>
      </c>
      <c r="AB569" s="1205" t="s">
        <v>687</v>
      </c>
      <c r="AC569" s="659"/>
      <c r="AD569" s="659"/>
      <c r="AE569" s="659" t="s">
        <v>982</v>
      </c>
      <c r="AF569" s="992"/>
      <c r="AG569" s="992"/>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555</v>
      </c>
      <c r="D570" s="659" t="s">
        <v>1083</v>
      </c>
      <c r="E570" s="659">
        <f t="shared" si="8"/>
        <v>519</v>
      </c>
      <c r="F570" s="659"/>
      <c r="G570" s="659" t="s">
        <v>3647</v>
      </c>
      <c r="H570" s="1008" t="s">
        <v>115</v>
      </c>
      <c r="I570" s="1070" t="s">
        <v>1002</v>
      </c>
      <c r="J570" s="1071" t="s">
        <v>1083</v>
      </c>
      <c r="K570" s="1017" t="s">
        <v>726</v>
      </c>
      <c r="L570" s="1086"/>
      <c r="M570" s="711" t="s">
        <v>3665</v>
      </c>
      <c r="N570" s="677"/>
      <c r="O570" s="666" t="s">
        <v>197</v>
      </c>
      <c r="P570" s="666"/>
      <c r="Q570" s="1000"/>
      <c r="R570" s="514" t="s">
        <v>342</v>
      </c>
      <c r="S570" s="677" t="s">
        <v>1084</v>
      </c>
      <c r="T570" s="659"/>
      <c r="U570" s="678"/>
      <c r="V570" s="659">
        <f ca="1">DATEDIF('41.8월마스터취합파일(8개지역)'!$U570,TODAY(),"Y")</f>
        <v>126</v>
      </c>
      <c r="W570" s="659"/>
      <c r="X570" s="659"/>
      <c r="Y570" s="659"/>
      <c r="Z570" s="725"/>
      <c r="AA570" s="659"/>
      <c r="AB570" s="659"/>
      <c r="AC570" s="659" t="s">
        <v>1012</v>
      </c>
      <c r="AD570" s="659"/>
      <c r="AE570" s="659"/>
      <c r="AF570" s="992"/>
      <c r="AG570" s="992"/>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556</v>
      </c>
      <c r="D571" s="659" t="s">
        <v>3024</v>
      </c>
      <c r="E571" s="659">
        <f t="shared" si="8"/>
        <v>520</v>
      </c>
      <c r="F571" s="659" t="s">
        <v>688</v>
      </c>
      <c r="G571" s="659" t="s">
        <v>3647</v>
      </c>
      <c r="H571" s="1008" t="s">
        <v>115</v>
      </c>
      <c r="I571" s="1070" t="s">
        <v>1002</v>
      </c>
      <c r="J571" s="1071" t="s">
        <v>1083</v>
      </c>
      <c r="K571" s="715" t="s">
        <v>726</v>
      </c>
      <c r="L571" s="1167"/>
      <c r="M571" s="534" t="s">
        <v>3665</v>
      </c>
      <c r="N571" s="677" t="s">
        <v>365</v>
      </c>
      <c r="O571" s="666"/>
      <c r="P571" s="666"/>
      <c r="Q571" s="1000" t="s">
        <v>799</v>
      </c>
      <c r="R571" s="501" t="s">
        <v>3025</v>
      </c>
      <c r="S571" s="677" t="s">
        <v>3026</v>
      </c>
      <c r="T571" s="659" t="s">
        <v>801</v>
      </c>
      <c r="U571" s="678">
        <v>26046</v>
      </c>
      <c r="V571" s="659">
        <f ca="1">DATEDIF('41.8월마스터취합파일(8개지역)'!$U571,TODAY(),"Y")</f>
        <v>54</v>
      </c>
      <c r="W571" s="659" t="s">
        <v>3027</v>
      </c>
      <c r="X571" s="659" t="s">
        <v>778</v>
      </c>
      <c r="Y571" s="659" t="s">
        <v>792</v>
      </c>
      <c r="Z571" s="659" t="s">
        <v>676</v>
      </c>
      <c r="AA571" s="659" t="s">
        <v>676</v>
      </c>
      <c r="AB571" s="659" t="s">
        <v>3028</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557</v>
      </c>
      <c r="D572" s="659" t="s">
        <v>3029</v>
      </c>
      <c r="E572" s="659">
        <f t="shared" si="8"/>
        <v>521</v>
      </c>
      <c r="F572" s="659" t="s">
        <v>688</v>
      </c>
      <c r="G572" s="659" t="s">
        <v>3647</v>
      </c>
      <c r="H572" s="1008" t="s">
        <v>115</v>
      </c>
      <c r="I572" s="1070" t="s">
        <v>1002</v>
      </c>
      <c r="J572" s="1071" t="s">
        <v>1083</v>
      </c>
      <c r="K572" s="1011" t="s">
        <v>726</v>
      </c>
      <c r="L572" s="1073"/>
      <c r="M572" s="534" t="s">
        <v>3665</v>
      </c>
      <c r="N572" s="677" t="s">
        <v>365</v>
      </c>
      <c r="O572" s="666"/>
      <c r="P572" s="666"/>
      <c r="Q572" s="1000" t="s">
        <v>799</v>
      </c>
      <c r="R572" s="501" t="s">
        <v>617</v>
      </c>
      <c r="S572" s="677" t="s">
        <v>3030</v>
      </c>
      <c r="T572" s="659" t="s">
        <v>801</v>
      </c>
      <c r="U572" s="678">
        <v>26397</v>
      </c>
      <c r="V572" s="659">
        <f ca="1">DATEDIF('41.8월마스터취합파일(8개지역)'!$U572,TODAY(),"Y")</f>
        <v>53</v>
      </c>
      <c r="W572" s="659" t="s">
        <v>3031</v>
      </c>
      <c r="X572" s="659" t="s">
        <v>778</v>
      </c>
      <c r="Y572" s="659" t="s">
        <v>792</v>
      </c>
      <c r="Z572" s="659" t="s">
        <v>676</v>
      </c>
      <c r="AA572" s="659" t="s">
        <v>744</v>
      </c>
      <c r="AB572" s="659" t="s">
        <v>3032</v>
      </c>
      <c r="AC572" s="659"/>
      <c r="AD572" s="659"/>
      <c r="AE572" s="659" t="s">
        <v>874</v>
      </c>
      <c r="AF572" s="992"/>
      <c r="AG572" s="992" t="s">
        <v>688</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558</v>
      </c>
      <c r="D573" s="659" t="s">
        <v>3033</v>
      </c>
      <c r="E573" s="659">
        <f t="shared" si="8"/>
        <v>522</v>
      </c>
      <c r="F573" s="659" t="s">
        <v>688</v>
      </c>
      <c r="G573" s="659" t="s">
        <v>3647</v>
      </c>
      <c r="H573" s="1008" t="s">
        <v>115</v>
      </c>
      <c r="I573" s="1070" t="s">
        <v>1002</v>
      </c>
      <c r="J573" s="1071" t="s">
        <v>1083</v>
      </c>
      <c r="K573" s="1011" t="s">
        <v>726</v>
      </c>
      <c r="L573" s="1073"/>
      <c r="M573" s="534" t="s">
        <v>3665</v>
      </c>
      <c r="N573" s="677" t="s">
        <v>365</v>
      </c>
      <c r="O573" s="666"/>
      <c r="P573" s="666"/>
      <c r="Q573" s="1000" t="s">
        <v>799</v>
      </c>
      <c r="R573" s="501" t="s">
        <v>3034</v>
      </c>
      <c r="S573" s="677" t="s">
        <v>3035</v>
      </c>
      <c r="T573" s="659" t="s">
        <v>801</v>
      </c>
      <c r="U573" s="678">
        <v>26636</v>
      </c>
      <c r="V573" s="659">
        <f ca="1">DATEDIF('41.8월마스터취합파일(8개지역)'!$U573,TODAY(),"Y")</f>
        <v>53</v>
      </c>
      <c r="W573" s="659" t="s">
        <v>3036</v>
      </c>
      <c r="X573" s="659" t="s">
        <v>778</v>
      </c>
      <c r="Y573" s="659" t="s">
        <v>792</v>
      </c>
      <c r="Z573" s="659" t="s">
        <v>676</v>
      </c>
      <c r="AA573" s="659" t="s">
        <v>676</v>
      </c>
      <c r="AB573" s="659" t="s">
        <v>3037</v>
      </c>
      <c r="AC573" s="659"/>
      <c r="AD573" s="659"/>
      <c r="AE573" s="659" t="s">
        <v>874</v>
      </c>
      <c r="AF573" s="992"/>
      <c r="AG573" s="992" t="s">
        <v>688</v>
      </c>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559</v>
      </c>
      <c r="D574" s="659" t="s">
        <v>3020</v>
      </c>
      <c r="E574" s="659">
        <f t="shared" si="8"/>
        <v>523</v>
      </c>
      <c r="F574" s="659" t="s">
        <v>688</v>
      </c>
      <c r="G574" s="659" t="s">
        <v>3647</v>
      </c>
      <c r="H574" s="1008" t="s">
        <v>115</v>
      </c>
      <c r="I574" s="1070" t="s">
        <v>1002</v>
      </c>
      <c r="J574" s="1071" t="s">
        <v>1083</v>
      </c>
      <c r="K574" s="1011" t="s">
        <v>726</v>
      </c>
      <c r="L574" s="1073"/>
      <c r="M574" s="534" t="s">
        <v>3665</v>
      </c>
      <c r="N574" s="677" t="s">
        <v>365</v>
      </c>
      <c r="O574" s="666"/>
      <c r="P574" s="666"/>
      <c r="Q574" s="1000" t="s">
        <v>799</v>
      </c>
      <c r="R574" s="501" t="s">
        <v>3021</v>
      </c>
      <c r="S574" s="677" t="s">
        <v>3022</v>
      </c>
      <c r="T574" s="659" t="s">
        <v>801</v>
      </c>
      <c r="U574" s="1206">
        <v>27337</v>
      </c>
      <c r="V574" s="659">
        <f ca="1">DATEDIF('41.8월마스터취합파일(8개지역)'!$U574,TODAY(),"Y")</f>
        <v>51</v>
      </c>
      <c r="W574" s="659" t="s">
        <v>3023</v>
      </c>
      <c r="X574" s="659" t="s">
        <v>778</v>
      </c>
      <c r="Y574" s="659" t="s">
        <v>792</v>
      </c>
      <c r="Z574" s="659" t="s">
        <v>744</v>
      </c>
      <c r="AA574" s="659" t="s">
        <v>744</v>
      </c>
      <c r="AB574" s="659" t="s">
        <v>2089</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560</v>
      </c>
      <c r="D575" s="659" t="s">
        <v>1160</v>
      </c>
      <c r="E575" s="659">
        <f t="shared" si="8"/>
        <v>524</v>
      </c>
      <c r="F575" s="659" t="s">
        <v>688</v>
      </c>
      <c r="G575" s="659" t="s">
        <v>3647</v>
      </c>
      <c r="H575" s="1008" t="s">
        <v>115</v>
      </c>
      <c r="I575" s="1070" t="s">
        <v>1002</v>
      </c>
      <c r="J575" s="1071" t="s">
        <v>1083</v>
      </c>
      <c r="K575" s="1011" t="s">
        <v>726</v>
      </c>
      <c r="L575" s="1073"/>
      <c r="M575" s="534" t="s">
        <v>3665</v>
      </c>
      <c r="N575" s="677" t="s">
        <v>365</v>
      </c>
      <c r="O575" s="666"/>
      <c r="P575" s="666"/>
      <c r="Q575" s="1000" t="s">
        <v>799</v>
      </c>
      <c r="R575" s="501" t="s">
        <v>242</v>
      </c>
      <c r="S575" s="677" t="s">
        <v>1161</v>
      </c>
      <c r="T575" s="659" t="s">
        <v>801</v>
      </c>
      <c r="U575" s="678">
        <v>27696</v>
      </c>
      <c r="V575" s="659">
        <f ca="1">DATEDIF('41.8월마스터취합파일(8개지역)'!$U575,TODAY(),"Y")</f>
        <v>50</v>
      </c>
      <c r="W575" s="659" t="s">
        <v>1162</v>
      </c>
      <c r="X575" s="659" t="s">
        <v>778</v>
      </c>
      <c r="Y575" s="659" t="s">
        <v>792</v>
      </c>
      <c r="Z575" s="659" t="s">
        <v>744</v>
      </c>
      <c r="AA575" s="659" t="s">
        <v>1163</v>
      </c>
      <c r="AB575" s="659" t="s">
        <v>1164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561</v>
      </c>
      <c r="D576" s="659" t="s">
        <v>3038</v>
      </c>
      <c r="E576" s="659">
        <f t="shared" si="8"/>
        <v>525</v>
      </c>
      <c r="F576" s="659" t="s">
        <v>688</v>
      </c>
      <c r="G576" s="659" t="s">
        <v>3647</v>
      </c>
      <c r="H576" s="1008" t="s">
        <v>115</v>
      </c>
      <c r="I576" s="1070" t="s">
        <v>1002</v>
      </c>
      <c r="J576" s="1071" t="s">
        <v>1083</v>
      </c>
      <c r="K576" s="1011" t="s">
        <v>726</v>
      </c>
      <c r="L576" s="1073"/>
      <c r="M576" s="534" t="s">
        <v>3665</v>
      </c>
      <c r="N576" s="677" t="s">
        <v>365</v>
      </c>
      <c r="O576" s="666"/>
      <c r="P576" s="666"/>
      <c r="Q576" s="1000" t="s">
        <v>799</v>
      </c>
      <c r="R576" s="501" t="s">
        <v>3039</v>
      </c>
      <c r="S576" s="677" t="s">
        <v>3040</v>
      </c>
      <c r="T576" s="659" t="s">
        <v>801</v>
      </c>
      <c r="U576" s="678">
        <v>27745</v>
      </c>
      <c r="V576" s="659">
        <f ca="1">DATEDIF('41.8월마스터취합파일(8개지역)'!$U576,TODAY(),"Y")</f>
        <v>50</v>
      </c>
      <c r="W576" s="659" t="s">
        <v>3041</v>
      </c>
      <c r="X576" s="659" t="s">
        <v>778</v>
      </c>
      <c r="Y576" s="659" t="s">
        <v>792</v>
      </c>
      <c r="Z576" s="659" t="s">
        <v>1842</v>
      </c>
      <c r="AA576" s="659" t="s">
        <v>1842</v>
      </c>
      <c r="AB576" s="659" t="s">
        <v>3042</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562</v>
      </c>
      <c r="D577" s="659" t="s">
        <v>3043</v>
      </c>
      <c r="E577" s="659">
        <f t="shared" si="8"/>
        <v>526</v>
      </c>
      <c r="F577" s="659" t="s">
        <v>688</v>
      </c>
      <c r="G577" s="659" t="s">
        <v>3647</v>
      </c>
      <c r="H577" s="1008" t="s">
        <v>115</v>
      </c>
      <c r="I577" s="1070" t="s">
        <v>1002</v>
      </c>
      <c r="J577" s="1071" t="s">
        <v>1083</v>
      </c>
      <c r="K577" s="1011" t="s">
        <v>726</v>
      </c>
      <c r="L577" s="1073"/>
      <c r="M577" s="534" t="s">
        <v>3665</v>
      </c>
      <c r="N577" s="677" t="s">
        <v>365</v>
      </c>
      <c r="O577" s="666"/>
      <c r="P577" s="666"/>
      <c r="Q577" s="1000" t="s">
        <v>799</v>
      </c>
      <c r="R577" s="501" t="s">
        <v>3044</v>
      </c>
      <c r="S577" s="677" t="s">
        <v>3045</v>
      </c>
      <c r="T577" s="659" t="s">
        <v>801</v>
      </c>
      <c r="U577" s="678">
        <v>28463</v>
      </c>
      <c r="V577" s="659">
        <f ca="1">DATEDIF('41.8월마스터취합파일(8개지역)'!$U577,TODAY(),"Y")</f>
        <v>48</v>
      </c>
      <c r="W577" s="659" t="s">
        <v>3046</v>
      </c>
      <c r="X577" s="659" t="s">
        <v>778</v>
      </c>
      <c r="Y577" s="659" t="s">
        <v>792</v>
      </c>
      <c r="Z577" s="659" t="s">
        <v>676</v>
      </c>
      <c r="AA577" s="659" t="s">
        <v>676</v>
      </c>
      <c r="AB577" s="659" t="s">
        <v>3047</v>
      </c>
      <c r="AC577" s="659"/>
      <c r="AD577" s="659"/>
      <c r="AE577" s="659" t="s">
        <v>874</v>
      </c>
      <c r="AF577" s="992"/>
      <c r="AG577" s="992" t="s">
        <v>688</v>
      </c>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563</v>
      </c>
      <c r="D578" s="659" t="s">
        <v>3048</v>
      </c>
      <c r="E578" s="659">
        <f t="shared" si="8"/>
        <v>527</v>
      </c>
      <c r="F578" s="659" t="s">
        <v>688</v>
      </c>
      <c r="G578" s="659" t="s">
        <v>3647</v>
      </c>
      <c r="H578" s="1008" t="s">
        <v>115</v>
      </c>
      <c r="I578" s="1070" t="s">
        <v>1002</v>
      </c>
      <c r="J578" s="1071" t="s">
        <v>1083</v>
      </c>
      <c r="K578" s="1011" t="s">
        <v>726</v>
      </c>
      <c r="L578" s="1073"/>
      <c r="M578" s="534" t="s">
        <v>3665</v>
      </c>
      <c r="N578" s="677" t="s">
        <v>365</v>
      </c>
      <c r="O578" s="666"/>
      <c r="P578" s="666"/>
      <c r="Q578" s="1000" t="s">
        <v>799</v>
      </c>
      <c r="R578" s="501" t="s">
        <v>3049</v>
      </c>
      <c r="S578" s="677" t="s">
        <v>3050</v>
      </c>
      <c r="T578" s="659" t="s">
        <v>801</v>
      </c>
      <c r="U578" s="678">
        <v>29857</v>
      </c>
      <c r="V578" s="659">
        <f ca="1">DATEDIF('41.8월마스터취합파일(8개지역)'!$U578,TODAY(),"Y")</f>
        <v>44</v>
      </c>
      <c r="W578" s="659" t="s">
        <v>3051</v>
      </c>
      <c r="X578" s="659" t="s">
        <v>778</v>
      </c>
      <c r="Y578" s="659" t="s">
        <v>792</v>
      </c>
      <c r="Z578" s="659" t="s">
        <v>274</v>
      </c>
      <c r="AA578" s="659" t="s">
        <v>274</v>
      </c>
      <c r="AB578" s="659" t="s">
        <v>1374</v>
      </c>
      <c r="AC578" s="659"/>
      <c r="AD578" s="659"/>
      <c r="AE578" s="659" t="s">
        <v>874</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564</v>
      </c>
      <c r="D579" s="659" t="s">
        <v>3052</v>
      </c>
      <c r="E579" s="659">
        <f t="shared" si="8"/>
        <v>528</v>
      </c>
      <c r="F579" s="659" t="s">
        <v>688</v>
      </c>
      <c r="G579" s="659" t="s">
        <v>3647</v>
      </c>
      <c r="H579" s="1008" t="s">
        <v>115</v>
      </c>
      <c r="I579" s="1070" t="s">
        <v>1002</v>
      </c>
      <c r="J579" s="1071" t="s">
        <v>1083</v>
      </c>
      <c r="K579" s="1011" t="s">
        <v>726</v>
      </c>
      <c r="L579" s="1073"/>
      <c r="M579" s="534" t="s">
        <v>3665</v>
      </c>
      <c r="N579" s="677" t="s">
        <v>365</v>
      </c>
      <c r="O579" s="666"/>
      <c r="P579" s="666"/>
      <c r="Q579" s="1000" t="s">
        <v>799</v>
      </c>
      <c r="R579" s="501" t="s">
        <v>3053</v>
      </c>
      <c r="S579" s="677" t="s">
        <v>3054</v>
      </c>
      <c r="T579" s="659" t="s">
        <v>801</v>
      </c>
      <c r="U579" s="678">
        <v>30123</v>
      </c>
      <c r="V579" s="659">
        <f ca="1">DATEDIF('41.8월마스터취합파일(8개지역)'!$U579,TODAY(),"Y")</f>
        <v>43</v>
      </c>
      <c r="W579" s="659" t="s">
        <v>3055</v>
      </c>
      <c r="X579" s="659" t="s">
        <v>778</v>
      </c>
      <c r="Y579" s="659" t="s">
        <v>792</v>
      </c>
      <c r="Z579" s="659" t="s">
        <v>676</v>
      </c>
      <c r="AA579" s="659" t="s">
        <v>676</v>
      </c>
      <c r="AB579" s="659" t="s">
        <v>1374</v>
      </c>
      <c r="AC579" s="659"/>
      <c r="AD579" s="659"/>
      <c r="AE579" s="659" t="s">
        <v>874</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565</v>
      </c>
      <c r="D580" s="659" t="s">
        <v>3056</v>
      </c>
      <c r="E580" s="659">
        <f t="shared" si="8"/>
        <v>529</v>
      </c>
      <c r="F580" s="659" t="s">
        <v>688</v>
      </c>
      <c r="G580" s="659" t="s">
        <v>3647</v>
      </c>
      <c r="H580" s="1008" t="s">
        <v>115</v>
      </c>
      <c r="I580" s="1070" t="s">
        <v>1002</v>
      </c>
      <c r="J580" s="1071" t="s">
        <v>1083</v>
      </c>
      <c r="K580" s="1011" t="s">
        <v>726</v>
      </c>
      <c r="L580" s="1073"/>
      <c r="M580" s="534" t="s">
        <v>3665</v>
      </c>
      <c r="N580" s="677" t="s">
        <v>365</v>
      </c>
      <c r="O580" s="666"/>
      <c r="P580" s="666"/>
      <c r="Q580" s="1000" t="s">
        <v>799</v>
      </c>
      <c r="R580" s="504" t="s">
        <v>3057</v>
      </c>
      <c r="S580" s="677" t="s">
        <v>3058</v>
      </c>
      <c r="T580" s="659" t="s">
        <v>801</v>
      </c>
      <c r="U580" s="678">
        <v>30594</v>
      </c>
      <c r="V580" s="659">
        <f ca="1">DATEDIF('41.8월마스터취합파일(8개지역)'!$U580,TODAY(),"Y")</f>
        <v>42</v>
      </c>
      <c r="W580" s="659" t="s">
        <v>3059</v>
      </c>
      <c r="X580" s="659" t="s">
        <v>778</v>
      </c>
      <c r="Y580" s="659" t="s">
        <v>792</v>
      </c>
      <c r="Z580" s="659" t="s">
        <v>676</v>
      </c>
      <c r="AA580" s="659" t="s">
        <v>676</v>
      </c>
      <c r="AB580" s="659" t="s">
        <v>1374</v>
      </c>
      <c r="AC580" s="659"/>
      <c r="AD580" s="659"/>
      <c r="AE580" s="659" t="s">
        <v>874</v>
      </c>
      <c r="AF580" s="992"/>
      <c r="AG580" s="992" t="s">
        <v>688</v>
      </c>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566</v>
      </c>
      <c r="D581" s="659" t="s">
        <v>1757</v>
      </c>
      <c r="E581" s="659">
        <f t="shared" si="8"/>
        <v>529</v>
      </c>
      <c r="F581" s="659"/>
      <c r="G581" s="659" t="s">
        <v>3647</v>
      </c>
      <c r="H581" s="1008" t="s">
        <v>115</v>
      </c>
      <c r="I581" s="1070" t="s">
        <v>1002</v>
      </c>
      <c r="J581" s="1071" t="s">
        <v>1757</v>
      </c>
      <c r="K581" s="1011" t="s">
        <v>726</v>
      </c>
      <c r="L581" s="1101"/>
      <c r="M581" s="493" t="s">
        <v>3666</v>
      </c>
      <c r="N581" s="677"/>
      <c r="O581" s="666" t="s">
        <v>197</v>
      </c>
      <c r="P581" s="666"/>
      <c r="Q581" s="1000"/>
      <c r="R581" s="493" t="s">
        <v>269</v>
      </c>
      <c r="S581" s="677" t="s">
        <v>1758</v>
      </c>
      <c r="T581" s="659"/>
      <c r="U581" s="678"/>
      <c r="V581" s="659">
        <f ca="1">DATEDIF('41.8월마스터취합파일(8개지역)'!$U581,TODAY(),"Y")</f>
        <v>126</v>
      </c>
      <c r="W581" s="659"/>
      <c r="X581" s="659"/>
      <c r="Y581" s="659"/>
      <c r="Z581" s="659"/>
      <c r="AA581" s="659"/>
      <c r="AB581" s="659"/>
      <c r="AC581" s="659" t="s">
        <v>1012</v>
      </c>
      <c r="AD581" s="659"/>
      <c r="AE581" s="659"/>
      <c r="AF581" s="992"/>
      <c r="AG581" s="992"/>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567</v>
      </c>
      <c r="D582" s="659" t="s">
        <v>2909</v>
      </c>
      <c r="E582" s="659">
        <f t="shared" si="8"/>
        <v>530</v>
      </c>
      <c r="F582" s="659" t="s">
        <v>688</v>
      </c>
      <c r="G582" s="659" t="s">
        <v>3647</v>
      </c>
      <c r="H582" s="1008" t="s">
        <v>115</v>
      </c>
      <c r="I582" s="1070" t="s">
        <v>1002</v>
      </c>
      <c r="J582" s="1071" t="s">
        <v>1757</v>
      </c>
      <c r="K582" s="1011" t="s">
        <v>726</v>
      </c>
      <c r="L582" s="1167"/>
      <c r="M582" s="501" t="s">
        <v>3666</v>
      </c>
      <c r="N582" s="677" t="s">
        <v>365</v>
      </c>
      <c r="O582" s="666"/>
      <c r="P582" s="666"/>
      <c r="Q582" s="1000" t="s">
        <v>799</v>
      </c>
      <c r="R582" s="501" t="s">
        <v>2910</v>
      </c>
      <c r="S582" s="677" t="s">
        <v>2911</v>
      </c>
      <c r="T582" s="659" t="s">
        <v>801</v>
      </c>
      <c r="U582" s="678">
        <v>33117</v>
      </c>
      <c r="V582" s="659">
        <f ca="1">DATEDIF('41.8월마스터취합파일(8개지역)'!$U582,TODAY(),"Y")</f>
        <v>35</v>
      </c>
      <c r="W582" s="659" t="s">
        <v>2912</v>
      </c>
      <c r="X582" s="659" t="s">
        <v>778</v>
      </c>
      <c r="Y582" s="659" t="s">
        <v>792</v>
      </c>
      <c r="Z582" s="659" t="s">
        <v>676</v>
      </c>
      <c r="AA582" s="659" t="s">
        <v>676</v>
      </c>
      <c r="AB582" s="659" t="s">
        <v>2913</v>
      </c>
      <c r="AC582" s="659" t="s">
        <v>786</v>
      </c>
      <c r="AD582" s="659" t="s">
        <v>1659</v>
      </c>
      <c r="AE582" s="659" t="s">
        <v>874</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568</v>
      </c>
      <c r="D583" s="659" t="s">
        <v>2898</v>
      </c>
      <c r="E583" s="659">
        <f t="shared" si="8"/>
        <v>531</v>
      </c>
      <c r="F583" s="659" t="s">
        <v>688</v>
      </c>
      <c r="G583" s="659" t="s">
        <v>3647</v>
      </c>
      <c r="H583" s="1008" t="s">
        <v>115</v>
      </c>
      <c r="I583" s="1070" t="s">
        <v>1002</v>
      </c>
      <c r="J583" s="1071" t="s">
        <v>1757</v>
      </c>
      <c r="K583" s="1011" t="s">
        <v>726</v>
      </c>
      <c r="L583" s="1101"/>
      <c r="M583" s="501" t="s">
        <v>3666</v>
      </c>
      <c r="N583" s="677" t="s">
        <v>365</v>
      </c>
      <c r="O583" s="666"/>
      <c r="P583" s="666"/>
      <c r="Q583" s="1000" t="s">
        <v>799</v>
      </c>
      <c r="R583" s="501" t="s">
        <v>2899</v>
      </c>
      <c r="S583" s="677" t="s">
        <v>2900</v>
      </c>
      <c r="T583" s="659" t="s">
        <v>801</v>
      </c>
      <c r="U583" s="678">
        <v>33974</v>
      </c>
      <c r="V583" s="659">
        <f ca="1">DATEDIF('41.8월마스터취합파일(8개지역)'!$U583,TODAY(),"Y")</f>
        <v>33</v>
      </c>
      <c r="W583" s="659" t="s">
        <v>2901</v>
      </c>
      <c r="X583" s="659" t="s">
        <v>778</v>
      </c>
      <c r="Y583" s="659" t="s">
        <v>792</v>
      </c>
      <c r="Z583" s="659" t="s">
        <v>274</v>
      </c>
      <c r="AA583" s="659" t="s">
        <v>274</v>
      </c>
      <c r="AB583" s="659" t="s">
        <v>2626</v>
      </c>
      <c r="AC583" s="659"/>
      <c r="AD583" s="659"/>
      <c r="AE583" s="659" t="s">
        <v>874</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569</v>
      </c>
      <c r="D584" s="659" t="s">
        <v>2902</v>
      </c>
      <c r="E584" s="659">
        <f t="shared" si="8"/>
        <v>532</v>
      </c>
      <c r="F584" s="659" t="s">
        <v>688</v>
      </c>
      <c r="G584" s="659" t="s">
        <v>3647</v>
      </c>
      <c r="H584" s="1008" t="s">
        <v>115</v>
      </c>
      <c r="I584" s="1070" t="s">
        <v>1002</v>
      </c>
      <c r="J584" s="1071" t="s">
        <v>1757</v>
      </c>
      <c r="K584" s="1011" t="s">
        <v>726</v>
      </c>
      <c r="L584" s="1101"/>
      <c r="M584" s="501" t="s">
        <v>3666</v>
      </c>
      <c r="N584" s="677" t="s">
        <v>365</v>
      </c>
      <c r="O584" s="666"/>
      <c r="P584" s="666"/>
      <c r="Q584" s="1000" t="s">
        <v>766</v>
      </c>
      <c r="R584" s="501" t="s">
        <v>2903</v>
      </c>
      <c r="S584" s="677" t="s">
        <v>2904</v>
      </c>
      <c r="T584" s="659" t="s">
        <v>801</v>
      </c>
      <c r="U584" s="678">
        <v>37889</v>
      </c>
      <c r="V584" s="659">
        <f ca="1">DATEDIF('41.8월마스터취합파일(8개지역)'!$U584,TODAY(),"Y")</f>
        <v>22</v>
      </c>
      <c r="W584" s="659" t="s">
        <v>2905</v>
      </c>
      <c r="X584" s="659" t="s">
        <v>778</v>
      </c>
      <c r="Y584" s="659" t="s">
        <v>792</v>
      </c>
      <c r="Z584" s="659" t="s">
        <v>274</v>
      </c>
      <c r="AA584" s="659" t="s">
        <v>274</v>
      </c>
      <c r="AB584" s="659" t="s">
        <v>2615</v>
      </c>
      <c r="AC584" s="659"/>
      <c r="AD584" s="659"/>
      <c r="AE584" s="659" t="s">
        <v>874</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570</v>
      </c>
      <c r="D585" s="659" t="s">
        <v>2906</v>
      </c>
      <c r="E585" s="659">
        <f t="shared" si="8"/>
        <v>533</v>
      </c>
      <c r="F585" s="659" t="s">
        <v>680</v>
      </c>
      <c r="G585" s="659" t="s">
        <v>3647</v>
      </c>
      <c r="H585" s="1008" t="s">
        <v>115</v>
      </c>
      <c r="I585" s="1070" t="s">
        <v>1002</v>
      </c>
      <c r="J585" s="1071" t="s">
        <v>1757</v>
      </c>
      <c r="K585" s="1011" t="s">
        <v>726</v>
      </c>
      <c r="L585" s="1101"/>
      <c r="M585" s="501" t="s">
        <v>3666</v>
      </c>
      <c r="N585" s="677" t="s">
        <v>365</v>
      </c>
      <c r="O585" s="666"/>
      <c r="P585" s="666"/>
      <c r="Q585" s="1000" t="s">
        <v>1617</v>
      </c>
      <c r="R585" s="504" t="s">
        <v>453</v>
      </c>
      <c r="S585" s="677" t="s">
        <v>2907</v>
      </c>
      <c r="T585" s="659" t="s">
        <v>801</v>
      </c>
      <c r="U585" s="678">
        <v>38551</v>
      </c>
      <c r="V585" s="659">
        <f ca="1">DATEDIF('41.8월마스터취합파일(8개지역)'!$U585,TODAY(),"Y")</f>
        <v>20</v>
      </c>
      <c r="W585" s="659" t="s">
        <v>2908</v>
      </c>
      <c r="X585" s="659" t="s">
        <v>778</v>
      </c>
      <c r="Y585" s="659" t="s">
        <v>792</v>
      </c>
      <c r="Z585" s="659" t="s">
        <v>274</v>
      </c>
      <c r="AA585" s="659" t="s">
        <v>274</v>
      </c>
      <c r="AB585" s="659" t="s">
        <v>2615</v>
      </c>
      <c r="AC585" s="659"/>
      <c r="AD585" s="659"/>
      <c r="AE585" s="659" t="s">
        <v>874</v>
      </c>
      <c r="AF585" s="992"/>
      <c r="AG585" s="992" t="s">
        <v>680</v>
      </c>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571</v>
      </c>
      <c r="D586" s="659" t="s">
        <v>3060</v>
      </c>
      <c r="E586" s="659">
        <f t="shared" si="8"/>
        <v>533</v>
      </c>
      <c r="F586" s="659"/>
      <c r="G586" s="659" t="s">
        <v>3647</v>
      </c>
      <c r="H586" s="1008" t="s">
        <v>115</v>
      </c>
      <c r="I586" s="1070" t="s">
        <v>1002</v>
      </c>
      <c r="J586" s="1071" t="s">
        <v>3060</v>
      </c>
      <c r="K586" s="1011" t="s">
        <v>726</v>
      </c>
      <c r="L586" s="1101"/>
      <c r="M586" s="493" t="s">
        <v>3667</v>
      </c>
      <c r="N586" s="677"/>
      <c r="O586" s="666"/>
      <c r="P586" s="666"/>
      <c r="Q586" s="1000"/>
      <c r="R586" s="493" t="s">
        <v>581</v>
      </c>
      <c r="S586" s="677" t="s">
        <v>3061</v>
      </c>
      <c r="T586" s="659"/>
      <c r="U586" s="678"/>
      <c r="V586" s="659">
        <f ca="1">DATEDIF('41.8월마스터취합파일(8개지역)'!$U586,TODAY(),"Y")</f>
        <v>126</v>
      </c>
      <c r="W586" s="659"/>
      <c r="X586" s="659"/>
      <c r="Y586" s="659"/>
      <c r="Z586" s="659"/>
      <c r="AA586" s="659"/>
      <c r="AB586" s="659"/>
      <c r="AC586" s="659" t="s">
        <v>1012</v>
      </c>
      <c r="AD586" s="659"/>
      <c r="AE586" s="659"/>
      <c r="AF586" s="992"/>
      <c r="AG586" s="992"/>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572</v>
      </c>
      <c r="D587" s="659" t="s">
        <v>3064</v>
      </c>
      <c r="E587" s="659">
        <f t="shared" si="8"/>
        <v>534</v>
      </c>
      <c r="F587" s="659" t="s">
        <v>688</v>
      </c>
      <c r="G587" s="659" t="s">
        <v>3647</v>
      </c>
      <c r="H587" s="1008" t="s">
        <v>115</v>
      </c>
      <c r="I587" s="1070" t="s">
        <v>1002</v>
      </c>
      <c r="J587" s="1071" t="s">
        <v>3060</v>
      </c>
      <c r="K587" s="1011" t="s">
        <v>726</v>
      </c>
      <c r="L587" s="1167"/>
      <c r="M587" s="501" t="s">
        <v>3667</v>
      </c>
      <c r="N587" s="677" t="s">
        <v>365</v>
      </c>
      <c r="O587" s="666"/>
      <c r="P587" s="666"/>
      <c r="Q587" s="1000" t="s">
        <v>799</v>
      </c>
      <c r="R587" s="501" t="s">
        <v>588</v>
      </c>
      <c r="S587" s="677" t="s">
        <v>3065</v>
      </c>
      <c r="T587" s="659" t="s">
        <v>801</v>
      </c>
      <c r="U587" s="678">
        <v>21286</v>
      </c>
      <c r="V587" s="659">
        <f ca="1">DATEDIF('41.8월마스터취합파일(8개지역)'!$U587,TODAY(),"Y")</f>
        <v>67</v>
      </c>
      <c r="W587" s="659" t="s">
        <v>3066</v>
      </c>
      <c r="X587" s="659" t="s">
        <v>778</v>
      </c>
      <c r="Y587" s="659" t="s">
        <v>792</v>
      </c>
      <c r="Z587" s="659" t="s">
        <v>676</v>
      </c>
      <c r="AA587" s="659" t="s">
        <v>676</v>
      </c>
      <c r="AB587" s="659" t="s">
        <v>681</v>
      </c>
      <c r="AC587" s="659"/>
      <c r="AD587" s="659"/>
      <c r="AE587" s="659" t="s">
        <v>874</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573</v>
      </c>
      <c r="D588" s="659" t="s">
        <v>3067</v>
      </c>
      <c r="E588" s="659">
        <f t="shared" si="8"/>
        <v>535</v>
      </c>
      <c r="F588" s="659" t="s">
        <v>688</v>
      </c>
      <c r="G588" s="659" t="s">
        <v>3647</v>
      </c>
      <c r="H588" s="1008" t="s">
        <v>115</v>
      </c>
      <c r="I588" s="1070" t="s">
        <v>1002</v>
      </c>
      <c r="J588" s="1071" t="s">
        <v>3060</v>
      </c>
      <c r="K588" s="1011" t="s">
        <v>726</v>
      </c>
      <c r="L588" s="1101"/>
      <c r="M588" s="501" t="s">
        <v>3667</v>
      </c>
      <c r="N588" s="677" t="s">
        <v>365</v>
      </c>
      <c r="O588" s="666"/>
      <c r="P588" s="666"/>
      <c r="Q588" s="1000" t="s">
        <v>799</v>
      </c>
      <c r="R588" s="501" t="s">
        <v>603</v>
      </c>
      <c r="S588" s="677" t="s">
        <v>3068</v>
      </c>
      <c r="T588" s="659" t="s">
        <v>801</v>
      </c>
      <c r="U588" s="678">
        <v>25485</v>
      </c>
      <c r="V588" s="659">
        <f ca="1">DATEDIF('41.8월마스터취합파일(8개지역)'!$U588,TODAY(),"Y")</f>
        <v>56</v>
      </c>
      <c r="W588" s="659" t="s">
        <v>3069</v>
      </c>
      <c r="X588" s="659" t="s">
        <v>778</v>
      </c>
      <c r="Y588" s="659" t="s">
        <v>792</v>
      </c>
      <c r="Z588" s="659" t="s">
        <v>676</v>
      </c>
      <c r="AA588" s="659" t="s">
        <v>676</v>
      </c>
      <c r="AB588" s="659" t="s">
        <v>1254</v>
      </c>
      <c r="AC588" s="659"/>
      <c r="AD588" s="659"/>
      <c r="AE588" s="659" t="s">
        <v>874</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574</v>
      </c>
      <c r="D589" s="659" t="s">
        <v>3070</v>
      </c>
      <c r="E589" s="659">
        <f t="shared" si="8"/>
        <v>536</v>
      </c>
      <c r="F589" s="659" t="s">
        <v>688</v>
      </c>
      <c r="G589" s="659" t="s">
        <v>3647</v>
      </c>
      <c r="H589" s="1008" t="s">
        <v>115</v>
      </c>
      <c r="I589" s="1070" t="s">
        <v>1002</v>
      </c>
      <c r="J589" s="1071" t="s">
        <v>3060</v>
      </c>
      <c r="K589" s="1011" t="s">
        <v>726</v>
      </c>
      <c r="L589" s="1101"/>
      <c r="M589" s="501" t="s">
        <v>3667</v>
      </c>
      <c r="N589" s="677" t="s">
        <v>365</v>
      </c>
      <c r="O589" s="666"/>
      <c r="P589" s="666"/>
      <c r="Q589" s="1000" t="s">
        <v>799</v>
      </c>
      <c r="R589" s="502" t="s">
        <v>618</v>
      </c>
      <c r="S589" s="677" t="s">
        <v>3071</v>
      </c>
      <c r="T589" s="659" t="s">
        <v>801</v>
      </c>
      <c r="U589" s="678">
        <v>26525</v>
      </c>
      <c r="V589" s="659">
        <f ca="1">DATEDIF('41.8월마스터취합파일(8개지역)'!$U589,TODAY(),"Y")</f>
        <v>53</v>
      </c>
      <c r="W589" s="659" t="s">
        <v>3072</v>
      </c>
      <c r="X589" s="659" t="s">
        <v>778</v>
      </c>
      <c r="Y589" s="659" t="s">
        <v>792</v>
      </c>
      <c r="Z589" s="659" t="s">
        <v>676</v>
      </c>
      <c r="AA589" s="659" t="s">
        <v>676</v>
      </c>
      <c r="AB589" s="659" t="s">
        <v>3073</v>
      </c>
      <c r="AC589" s="659"/>
      <c r="AD589" s="659"/>
      <c r="AE589" s="659" t="s">
        <v>874</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575</v>
      </c>
      <c r="D590" s="659" t="s">
        <v>1056</v>
      </c>
      <c r="E590" s="659">
        <f t="shared" si="8"/>
        <v>536</v>
      </c>
      <c r="F590" s="659"/>
      <c r="G590" s="659" t="s">
        <v>3668</v>
      </c>
      <c r="H590" s="1008" t="s">
        <v>115</v>
      </c>
      <c r="I590" s="1070" t="s">
        <v>1002</v>
      </c>
      <c r="J590" s="1071" t="s">
        <v>1056</v>
      </c>
      <c r="K590" s="1011" t="s">
        <v>726</v>
      </c>
      <c r="L590" s="1072"/>
      <c r="M590" s="711" t="s">
        <v>3669</v>
      </c>
      <c r="N590" s="677"/>
      <c r="O590" s="666" t="s">
        <v>197</v>
      </c>
      <c r="P590" s="666"/>
      <c r="Q590" s="1000"/>
      <c r="R590" s="493" t="s">
        <v>212</v>
      </c>
      <c r="S590" s="677" t="s">
        <v>1061</v>
      </c>
      <c r="T590" s="659"/>
      <c r="U590" s="678"/>
      <c r="V590" s="659">
        <f ca="1">DATEDIF('41.8월마스터취합파일(8개지역)'!$U590,TODAY(),"Y")</f>
        <v>126</v>
      </c>
      <c r="W590" s="659"/>
      <c r="X590" s="659"/>
      <c r="Y590" s="659"/>
      <c r="Z590" s="659"/>
      <c r="AA590" s="659"/>
      <c r="AB590" s="659"/>
      <c r="AC590" s="659" t="s">
        <v>1012</v>
      </c>
      <c r="AD590" s="659"/>
      <c r="AE590" s="659"/>
      <c r="AF590" s="992"/>
      <c r="AG590" s="992"/>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576</v>
      </c>
      <c r="D591" s="1092" t="s">
        <v>3251</v>
      </c>
      <c r="E591" s="659">
        <f t="shared" si="8"/>
        <v>537</v>
      </c>
      <c r="F591" s="659" t="s">
        <v>688</v>
      </c>
      <c r="G591" s="659" t="s">
        <v>3668</v>
      </c>
      <c r="H591" s="1008" t="s">
        <v>115</v>
      </c>
      <c r="I591" s="1070" t="s">
        <v>1002</v>
      </c>
      <c r="J591" s="1168" t="s">
        <v>1056</v>
      </c>
      <c r="K591" s="1011" t="s">
        <v>726</v>
      </c>
      <c r="L591" s="1000"/>
      <c r="M591" s="534" t="s">
        <v>3669</v>
      </c>
      <c r="N591" s="677" t="s">
        <v>365</v>
      </c>
      <c r="O591" s="666"/>
      <c r="P591" s="666"/>
      <c r="Q591" s="1000" t="s">
        <v>850</v>
      </c>
      <c r="R591" s="651" t="s">
        <v>3252</v>
      </c>
      <c r="S591" s="1126" t="s">
        <v>3253</v>
      </c>
      <c r="T591" s="1127" t="s">
        <v>731</v>
      </c>
      <c r="U591" s="1094">
        <v>18796</v>
      </c>
      <c r="V591" s="659">
        <f ca="1">DATEDIF('41.8월마스터취합파일(8개지역)'!$U591,TODAY(),"Y")</f>
        <v>74</v>
      </c>
      <c r="W591" s="1095" t="s">
        <v>3254</v>
      </c>
      <c r="X591" s="659" t="s">
        <v>778</v>
      </c>
      <c r="Y591" s="659" t="s">
        <v>792</v>
      </c>
      <c r="Z591" s="1095" t="s">
        <v>744</v>
      </c>
      <c r="AA591" s="1095" t="s">
        <v>1508</v>
      </c>
      <c r="AB591" s="1095" t="s">
        <v>3255</v>
      </c>
      <c r="AC591" s="659"/>
      <c r="AD591" s="659"/>
      <c r="AE591" s="659" t="s">
        <v>1313</v>
      </c>
      <c r="AF591" s="992"/>
      <c r="AG591" s="992" t="s">
        <v>688</v>
      </c>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577</v>
      </c>
      <c r="D592" s="1092" t="s">
        <v>3256</v>
      </c>
      <c r="E592" s="659">
        <f t="shared" si="8"/>
        <v>538</v>
      </c>
      <c r="F592" s="659" t="s">
        <v>688</v>
      </c>
      <c r="G592" s="659" t="s">
        <v>3668</v>
      </c>
      <c r="H592" s="1008" t="s">
        <v>115</v>
      </c>
      <c r="I592" s="1070" t="s">
        <v>1002</v>
      </c>
      <c r="J592" s="1168" t="s">
        <v>1056</v>
      </c>
      <c r="K592" s="1011" t="s">
        <v>726</v>
      </c>
      <c r="L592" s="1000"/>
      <c r="M592" s="514" t="s">
        <v>3669</v>
      </c>
      <c r="N592" s="677" t="s">
        <v>365</v>
      </c>
      <c r="O592" s="666"/>
      <c r="P592" s="666"/>
      <c r="Q592" s="1000" t="s">
        <v>729</v>
      </c>
      <c r="R592" s="964" t="s">
        <v>3257</v>
      </c>
      <c r="S592" s="1126" t="s">
        <v>3258</v>
      </c>
      <c r="T592" s="1127" t="s">
        <v>731</v>
      </c>
      <c r="U592" s="1094">
        <v>21313</v>
      </c>
      <c r="V592" s="659">
        <f ca="1">DATEDIF('41.8월마스터취합파일(8개지역)'!$U592,TODAY(),"Y")</f>
        <v>67</v>
      </c>
      <c r="W592" s="1095" t="s">
        <v>3259</v>
      </c>
      <c r="X592" s="659" t="s">
        <v>778</v>
      </c>
      <c r="Y592" s="659" t="s">
        <v>792</v>
      </c>
      <c r="Z592" s="1095" t="s">
        <v>676</v>
      </c>
      <c r="AA592" s="1095" t="s">
        <v>676</v>
      </c>
      <c r="AB592" s="1095" t="s">
        <v>1110</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578</v>
      </c>
      <c r="D593" s="659" t="s">
        <v>1888</v>
      </c>
      <c r="E593" s="659">
        <f t="shared" si="8"/>
        <v>538</v>
      </c>
      <c r="F593" s="659"/>
      <c r="G593" s="659" t="s">
        <v>3668</v>
      </c>
      <c r="H593" s="1008" t="s">
        <v>115</v>
      </c>
      <c r="I593" s="1070" t="s">
        <v>1002</v>
      </c>
      <c r="J593" s="1169" t="s">
        <v>1888</v>
      </c>
      <c r="K593" s="1011" t="s">
        <v>726</v>
      </c>
      <c r="L593" s="1157"/>
      <c r="M593" s="493" t="s">
        <v>3670</v>
      </c>
      <c r="N593" s="677"/>
      <c r="O593" s="666" t="s">
        <v>197</v>
      </c>
      <c r="P593" s="666"/>
      <c r="Q593" s="1000"/>
      <c r="R593" s="493" t="s">
        <v>202</v>
      </c>
      <c r="S593" s="677" t="s">
        <v>1890</v>
      </c>
      <c r="T593" s="659"/>
      <c r="U593" s="678"/>
      <c r="V593" s="659">
        <f ca="1">DATEDIF('41.8월마스터취합파일(8개지역)'!$U593,TODAY(),"Y")</f>
        <v>126</v>
      </c>
      <c r="W593" s="659"/>
      <c r="X593" s="659"/>
      <c r="Y593" s="659"/>
      <c r="Z593" s="659"/>
      <c r="AA593" s="659"/>
      <c r="AB593" s="659"/>
      <c r="AC593" s="659" t="s">
        <v>1012</v>
      </c>
      <c r="AD593" s="659"/>
      <c r="AE593" s="659"/>
      <c r="AF593" s="992"/>
      <c r="AG593" s="992"/>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579</v>
      </c>
      <c r="D594" s="1092" t="s">
        <v>1907</v>
      </c>
      <c r="E594" s="659">
        <f t="shared" si="8"/>
        <v>539</v>
      </c>
      <c r="F594" s="659" t="s">
        <v>688</v>
      </c>
      <c r="G594" s="659" t="s">
        <v>3668</v>
      </c>
      <c r="H594" s="1008" t="s">
        <v>115</v>
      </c>
      <c r="I594" s="1070" t="s">
        <v>1002</v>
      </c>
      <c r="J594" s="1168" t="s">
        <v>1888</v>
      </c>
      <c r="K594" s="1011" t="s">
        <v>726</v>
      </c>
      <c r="L594" s="1000"/>
      <c r="M594" s="534" t="s">
        <v>3670</v>
      </c>
      <c r="N594" s="677" t="s">
        <v>365</v>
      </c>
      <c r="O594" s="666"/>
      <c r="P594" s="666"/>
      <c r="Q594" s="1000" t="s">
        <v>729</v>
      </c>
      <c r="R594" s="651" t="s">
        <v>294</v>
      </c>
      <c r="S594" s="1126" t="s">
        <v>1908</v>
      </c>
      <c r="T594" s="1127" t="s">
        <v>731</v>
      </c>
      <c r="U594" s="1094">
        <v>27502</v>
      </c>
      <c r="V594" s="659">
        <f ca="1">DATEDIF('41.8월마스터취합파일(8개지역)'!$U594,TODAY(),"Y")</f>
        <v>50</v>
      </c>
      <c r="W594" s="1095" t="s">
        <v>1909</v>
      </c>
      <c r="X594" s="659" t="s">
        <v>778</v>
      </c>
      <c r="Y594" s="659" t="s">
        <v>792</v>
      </c>
      <c r="Z594" s="1095" t="s">
        <v>744</v>
      </c>
      <c r="AA594" s="1095" t="s">
        <v>744</v>
      </c>
      <c r="AB594" s="1095" t="s">
        <v>1151</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580</v>
      </c>
      <c r="D595" s="1092" t="s">
        <v>1910</v>
      </c>
      <c r="E595" s="659">
        <f t="shared" si="8"/>
        <v>540</v>
      </c>
      <c r="F595" s="659" t="s">
        <v>688</v>
      </c>
      <c r="G595" s="659" t="s">
        <v>3668</v>
      </c>
      <c r="H595" s="1008" t="s">
        <v>115</v>
      </c>
      <c r="I595" s="1070" t="s">
        <v>1002</v>
      </c>
      <c r="J595" s="1168" t="s">
        <v>1888</v>
      </c>
      <c r="K595" s="1011" t="s">
        <v>726</v>
      </c>
      <c r="L595" s="1000"/>
      <c r="M595" s="534" t="s">
        <v>3670</v>
      </c>
      <c r="N595" s="677" t="s">
        <v>365</v>
      </c>
      <c r="O595" s="666"/>
      <c r="P595" s="666"/>
      <c r="Q595" s="1000" t="s">
        <v>729</v>
      </c>
      <c r="R595" s="651" t="s">
        <v>1911</v>
      </c>
      <c r="S595" s="1126" t="s">
        <v>1912</v>
      </c>
      <c r="T595" s="1127" t="s">
        <v>731</v>
      </c>
      <c r="U595" s="1094">
        <v>28563</v>
      </c>
      <c r="V595" s="659">
        <f ca="1">DATEDIF('41.8월마스터취합파일(8개지역)'!$U595,TODAY(),"Y")</f>
        <v>47</v>
      </c>
      <c r="W595" s="1095" t="s">
        <v>1913</v>
      </c>
      <c r="X595" s="659" t="s">
        <v>778</v>
      </c>
      <c r="Y595" s="659" t="s">
        <v>792</v>
      </c>
      <c r="Z595" s="1095" t="s">
        <v>1163</v>
      </c>
      <c r="AA595" s="1095" t="s">
        <v>1163</v>
      </c>
      <c r="AB595" s="1095" t="s">
        <v>1914</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581</v>
      </c>
      <c r="D596" s="1092" t="s">
        <v>1915</v>
      </c>
      <c r="E596" s="659">
        <f t="shared" si="8"/>
        <v>541</v>
      </c>
      <c r="F596" s="659" t="s">
        <v>688</v>
      </c>
      <c r="G596" s="659" t="s">
        <v>3668</v>
      </c>
      <c r="H596" s="1008" t="s">
        <v>115</v>
      </c>
      <c r="I596" s="1070" t="s">
        <v>1002</v>
      </c>
      <c r="J596" s="1168" t="s">
        <v>1888</v>
      </c>
      <c r="K596" s="1011" t="s">
        <v>726</v>
      </c>
      <c r="L596" s="1000"/>
      <c r="M596" s="534" t="s">
        <v>3670</v>
      </c>
      <c r="N596" s="677" t="s">
        <v>365</v>
      </c>
      <c r="O596" s="666"/>
      <c r="P596" s="666"/>
      <c r="Q596" s="1000" t="s">
        <v>729</v>
      </c>
      <c r="R596" s="651" t="s">
        <v>330</v>
      </c>
      <c r="S596" s="1126" t="s">
        <v>1916</v>
      </c>
      <c r="T596" s="1127" t="s">
        <v>731</v>
      </c>
      <c r="U596" s="1094">
        <v>29749</v>
      </c>
      <c r="V596" s="659">
        <f ca="1">DATEDIF('41.8월마스터취합파일(8개지역)'!$U596,TODAY(),"Y")</f>
        <v>44</v>
      </c>
      <c r="W596" s="1095" t="s">
        <v>1917</v>
      </c>
      <c r="X596" s="659" t="s">
        <v>778</v>
      </c>
      <c r="Y596" s="659" t="s">
        <v>792</v>
      </c>
      <c r="Z596" s="1095" t="s">
        <v>744</v>
      </c>
      <c r="AA596" s="1095" t="s">
        <v>744</v>
      </c>
      <c r="AB596" s="1095" t="s">
        <v>1703</v>
      </c>
      <c r="AC596" s="659"/>
      <c r="AD596" s="659"/>
      <c r="AE596" s="659" t="s">
        <v>1313</v>
      </c>
      <c r="AF596" s="992"/>
      <c r="AG596" s="992" t="s">
        <v>688</v>
      </c>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582</v>
      </c>
      <c r="D597" s="1092" t="s">
        <v>1918</v>
      </c>
      <c r="E597" s="659">
        <f t="shared" si="8"/>
        <v>542</v>
      </c>
      <c r="F597" s="659" t="s">
        <v>688</v>
      </c>
      <c r="G597" s="659" t="s">
        <v>3668</v>
      </c>
      <c r="H597" s="1008" t="s">
        <v>115</v>
      </c>
      <c r="I597" s="1070" t="s">
        <v>1002</v>
      </c>
      <c r="J597" s="1168" t="s">
        <v>1888</v>
      </c>
      <c r="K597" s="1011" t="s">
        <v>726</v>
      </c>
      <c r="L597" s="1000"/>
      <c r="M597" s="534" t="s">
        <v>3670</v>
      </c>
      <c r="N597" s="677" t="s">
        <v>365</v>
      </c>
      <c r="O597" s="666"/>
      <c r="P597" s="666"/>
      <c r="Q597" s="1000" t="s">
        <v>729</v>
      </c>
      <c r="R597" s="792" t="s">
        <v>337</v>
      </c>
      <c r="S597" s="1126" t="s">
        <v>1919</v>
      </c>
      <c r="T597" s="1127" t="s">
        <v>731</v>
      </c>
      <c r="U597" s="1094">
        <v>30427</v>
      </c>
      <c r="V597" s="659">
        <f ca="1">DATEDIF('41.8월마스터취합파일(8개지역)'!$U597,TODAY(),"Y")</f>
        <v>42</v>
      </c>
      <c r="W597" s="1095" t="s">
        <v>1920</v>
      </c>
      <c r="X597" s="659" t="s">
        <v>778</v>
      </c>
      <c r="Y597" s="659" t="s">
        <v>792</v>
      </c>
      <c r="Z597" s="1095" t="s">
        <v>744</v>
      </c>
      <c r="AA597" s="1095" t="s">
        <v>744</v>
      </c>
      <c r="AB597" s="1095" t="s">
        <v>1921</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583</v>
      </c>
      <c r="D598" s="1175" t="s">
        <v>1922</v>
      </c>
      <c r="E598" s="659">
        <f t="shared" si="8"/>
        <v>543</v>
      </c>
      <c r="F598" s="659" t="s">
        <v>688</v>
      </c>
      <c r="G598" s="659" t="s">
        <v>3668</v>
      </c>
      <c r="H598" s="1008" t="s">
        <v>115</v>
      </c>
      <c r="I598" s="1070" t="s">
        <v>1002</v>
      </c>
      <c r="J598" s="1168" t="s">
        <v>1888</v>
      </c>
      <c r="K598" s="1011" t="s">
        <v>726</v>
      </c>
      <c r="L598" s="1071"/>
      <c r="M598" s="534" t="s">
        <v>3670</v>
      </c>
      <c r="N598" s="677" t="s">
        <v>365</v>
      </c>
      <c r="O598" s="1008"/>
      <c r="P598" s="1008"/>
      <c r="Q598" s="1000" t="s">
        <v>850</v>
      </c>
      <c r="R598" s="1057" t="s">
        <v>1923</v>
      </c>
      <c r="S598" s="1207" t="s">
        <v>1924</v>
      </c>
      <c r="T598" s="659" t="s">
        <v>731</v>
      </c>
      <c r="U598" s="1208">
        <v>18451</v>
      </c>
      <c r="V598" s="1039">
        <f ca="1">DATEDIF('41.8월마스터취합파일(8개지역)'!$U598,TODAY(),"Y")</f>
        <v>75</v>
      </c>
      <c r="W598" s="1209" t="s">
        <v>1925</v>
      </c>
      <c r="X598" s="1039" t="s">
        <v>778</v>
      </c>
      <c r="Y598" s="1039" t="s">
        <v>792</v>
      </c>
      <c r="Z598" s="1095" t="s">
        <v>744</v>
      </c>
      <c r="AA598" s="1095" t="s">
        <v>744</v>
      </c>
      <c r="AB598" s="1207" t="s">
        <v>1926</v>
      </c>
      <c r="AC598" s="1008"/>
      <c r="AD598" s="1008"/>
      <c r="AE598" s="659" t="s">
        <v>982</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584</v>
      </c>
      <c r="D599" s="1175" t="s">
        <v>1927</v>
      </c>
      <c r="E599" s="659">
        <f t="shared" si="8"/>
        <v>544</v>
      </c>
      <c r="F599" s="659" t="s">
        <v>688</v>
      </c>
      <c r="G599" s="659" t="s">
        <v>3668</v>
      </c>
      <c r="H599" s="1008" t="s">
        <v>115</v>
      </c>
      <c r="I599" s="1070" t="s">
        <v>1002</v>
      </c>
      <c r="J599" s="1168" t="s">
        <v>1888</v>
      </c>
      <c r="K599" s="1011" t="s">
        <v>726</v>
      </c>
      <c r="L599" s="1071"/>
      <c r="M599" s="534" t="s">
        <v>3670</v>
      </c>
      <c r="N599" s="677" t="s">
        <v>365</v>
      </c>
      <c r="O599" s="1008"/>
      <c r="P599" s="1008"/>
      <c r="Q599" s="1000" t="s">
        <v>729</v>
      </c>
      <c r="R599" s="572" t="s">
        <v>1928</v>
      </c>
      <c r="S599" s="1173" t="s">
        <v>1929</v>
      </c>
      <c r="T599" s="659" t="s">
        <v>731</v>
      </c>
      <c r="U599" s="1210">
        <v>25791</v>
      </c>
      <c r="V599" s="1039">
        <f ca="1">DATEDIF('41.8월마스터취합파일(8개지역)'!$U599,TODAY(),"Y")</f>
        <v>55</v>
      </c>
      <c r="W599" s="1181" t="s">
        <v>1930</v>
      </c>
      <c r="X599" s="1039" t="s">
        <v>778</v>
      </c>
      <c r="Y599" s="1039" t="s">
        <v>792</v>
      </c>
      <c r="Z599" s="1095" t="s">
        <v>744</v>
      </c>
      <c r="AA599" s="1095" t="s">
        <v>744</v>
      </c>
      <c r="AB599" s="1205" t="s">
        <v>1931</v>
      </c>
      <c r="AC599" s="1008"/>
      <c r="AD599" s="1008"/>
      <c r="AE599" s="659" t="s">
        <v>982</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585</v>
      </c>
      <c r="D600" s="659" t="s">
        <v>2378</v>
      </c>
      <c r="E600" s="659">
        <f t="shared" si="8"/>
        <v>544</v>
      </c>
      <c r="F600" s="659"/>
      <c r="G600" s="659" t="s">
        <v>3668</v>
      </c>
      <c r="H600" s="1008" t="s">
        <v>115</v>
      </c>
      <c r="I600" s="1070" t="s">
        <v>1002</v>
      </c>
      <c r="J600" s="1169" t="s">
        <v>2378</v>
      </c>
      <c r="K600" s="1011" t="s">
        <v>726</v>
      </c>
      <c r="L600" s="1091"/>
      <c r="M600" s="493" t="s">
        <v>3671</v>
      </c>
      <c r="N600" s="677"/>
      <c r="O600" s="666" t="s">
        <v>197</v>
      </c>
      <c r="P600" s="666"/>
      <c r="Q600" s="1000"/>
      <c r="R600" s="493" t="s">
        <v>258</v>
      </c>
      <c r="S600" s="677" t="s">
        <v>2379</v>
      </c>
      <c r="T600" s="659"/>
      <c r="U600" s="1211"/>
      <c r="V600" s="659">
        <f ca="1">DATEDIF('41.8월마스터취합파일(8개지역)'!$U600,TODAY(),"Y")</f>
        <v>126</v>
      </c>
      <c r="W600" s="725"/>
      <c r="X600" s="659" t="s">
        <v>778</v>
      </c>
      <c r="Y600" s="659" t="s">
        <v>792</v>
      </c>
      <c r="Z600" s="659"/>
      <c r="AA600" s="659"/>
      <c r="AB600" s="725"/>
      <c r="AC600" s="659" t="s">
        <v>1012</v>
      </c>
      <c r="AD600" s="659"/>
      <c r="AE600" s="659"/>
      <c r="AF600" s="992"/>
      <c r="AG600" s="992"/>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586</v>
      </c>
      <c r="D601" s="1092" t="s">
        <v>2540</v>
      </c>
      <c r="E601" s="659">
        <f t="shared" si="8"/>
        <v>545</v>
      </c>
      <c r="F601" s="659" t="s">
        <v>688</v>
      </c>
      <c r="G601" s="659" t="s">
        <v>3668</v>
      </c>
      <c r="H601" s="1008" t="s">
        <v>115</v>
      </c>
      <c r="I601" s="1070" t="s">
        <v>1002</v>
      </c>
      <c r="J601" s="1168" t="s">
        <v>2378</v>
      </c>
      <c r="K601" s="1011" t="s">
        <v>726</v>
      </c>
      <c r="L601" s="1000"/>
      <c r="M601" s="501" t="s">
        <v>3671</v>
      </c>
      <c r="N601" s="677" t="s">
        <v>365</v>
      </c>
      <c r="O601" s="666"/>
      <c r="P601" s="666"/>
      <c r="Q601" s="1000" t="s">
        <v>799</v>
      </c>
      <c r="R601" s="587" t="s">
        <v>405</v>
      </c>
      <c r="S601" s="1093" t="s">
        <v>2541</v>
      </c>
      <c r="T601" s="659" t="s">
        <v>801</v>
      </c>
      <c r="U601" s="1094">
        <v>19948</v>
      </c>
      <c r="V601" s="659">
        <f ca="1">DATEDIF('41.8월마스터취합파일(8개지역)'!$U601,TODAY(),"Y")</f>
        <v>71</v>
      </c>
      <c r="W601" s="1095" t="s">
        <v>2542</v>
      </c>
      <c r="X601" s="659" t="s">
        <v>778</v>
      </c>
      <c r="Y601" s="659" t="s">
        <v>792</v>
      </c>
      <c r="Z601" s="1095" t="s">
        <v>274</v>
      </c>
      <c r="AA601" s="1095" t="s">
        <v>274</v>
      </c>
      <c r="AB601" s="1095" t="s">
        <v>793</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587</v>
      </c>
      <c r="D602" s="1092" t="s">
        <v>2543</v>
      </c>
      <c r="E602" s="659">
        <f t="shared" si="8"/>
        <v>546</v>
      </c>
      <c r="F602" s="659" t="s">
        <v>688</v>
      </c>
      <c r="G602" s="659" t="s">
        <v>3668</v>
      </c>
      <c r="H602" s="1008" t="s">
        <v>115</v>
      </c>
      <c r="I602" s="1070" t="s">
        <v>1002</v>
      </c>
      <c r="J602" s="1168" t="s">
        <v>2378</v>
      </c>
      <c r="K602" s="1011" t="s">
        <v>726</v>
      </c>
      <c r="L602" s="1000"/>
      <c r="M602" s="501" t="s">
        <v>3671</v>
      </c>
      <c r="N602" s="677" t="s">
        <v>365</v>
      </c>
      <c r="O602" s="666"/>
      <c r="P602" s="666"/>
      <c r="Q602" s="1000" t="s">
        <v>799</v>
      </c>
      <c r="R602" s="587" t="s">
        <v>426</v>
      </c>
      <c r="S602" s="1093" t="s">
        <v>2544</v>
      </c>
      <c r="T602" s="659" t="s">
        <v>801</v>
      </c>
      <c r="U602" s="1094">
        <v>20806</v>
      </c>
      <c r="V602" s="659">
        <f ca="1">DATEDIF('41.8월마스터취합파일(8개지역)'!$U602,TODAY(),"Y")</f>
        <v>69</v>
      </c>
      <c r="W602" s="1095" t="s">
        <v>2545</v>
      </c>
      <c r="X602" s="659" t="s">
        <v>778</v>
      </c>
      <c r="Y602" s="659" t="s">
        <v>792</v>
      </c>
      <c r="Z602" s="1095" t="s">
        <v>676</v>
      </c>
      <c r="AA602" s="1095" t="s">
        <v>676</v>
      </c>
      <c r="AB602" s="1095" t="s">
        <v>2546</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588</v>
      </c>
      <c r="D603" s="1092" t="s">
        <v>2547</v>
      </c>
      <c r="E603" s="659">
        <f t="shared" si="8"/>
        <v>547</v>
      </c>
      <c r="F603" s="659" t="s">
        <v>688</v>
      </c>
      <c r="G603" s="659" t="s">
        <v>3668</v>
      </c>
      <c r="H603" s="1008" t="s">
        <v>115</v>
      </c>
      <c r="I603" s="1070" t="s">
        <v>1002</v>
      </c>
      <c r="J603" s="1168" t="s">
        <v>2378</v>
      </c>
      <c r="K603" s="1011" t="s">
        <v>726</v>
      </c>
      <c r="L603" s="1000"/>
      <c r="M603" s="501" t="s">
        <v>3671</v>
      </c>
      <c r="N603" s="677" t="s">
        <v>365</v>
      </c>
      <c r="O603" s="666"/>
      <c r="P603" s="666"/>
      <c r="Q603" s="1000" t="s">
        <v>799</v>
      </c>
      <c r="R603" s="587" t="s">
        <v>447</v>
      </c>
      <c r="S603" s="1093" t="s">
        <v>2548</v>
      </c>
      <c r="T603" s="659" t="s">
        <v>801</v>
      </c>
      <c r="U603" s="1094">
        <v>21342</v>
      </c>
      <c r="V603" s="659">
        <f ca="1">DATEDIF('41.8월마스터취합파일(8개지역)'!$U603,TODAY(),"Y")</f>
        <v>67</v>
      </c>
      <c r="W603" s="1095" t="s">
        <v>2549</v>
      </c>
      <c r="X603" s="659" t="s">
        <v>778</v>
      </c>
      <c r="Y603" s="659" t="s">
        <v>792</v>
      </c>
      <c r="Z603" s="1095" t="s">
        <v>274</v>
      </c>
      <c r="AA603" s="1095" t="s">
        <v>274</v>
      </c>
      <c r="AB603" s="1095" t="s">
        <v>793</v>
      </c>
      <c r="AC603" s="659"/>
      <c r="AD603" s="659"/>
      <c r="AE603" s="659" t="s">
        <v>1313</v>
      </c>
      <c r="AF603" s="992"/>
      <c r="AG603" s="992" t="s">
        <v>688</v>
      </c>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589</v>
      </c>
      <c r="D604" s="1092" t="s">
        <v>2550</v>
      </c>
      <c r="E604" s="659">
        <f t="shared" si="8"/>
        <v>548</v>
      </c>
      <c r="F604" s="659" t="s">
        <v>688</v>
      </c>
      <c r="G604" s="659" t="s">
        <v>3668</v>
      </c>
      <c r="H604" s="1008" t="s">
        <v>115</v>
      </c>
      <c r="I604" s="1070" t="s">
        <v>1002</v>
      </c>
      <c r="J604" s="1168" t="s">
        <v>2378</v>
      </c>
      <c r="K604" s="1011" t="s">
        <v>726</v>
      </c>
      <c r="L604" s="1000"/>
      <c r="M604" s="501" t="s">
        <v>3671</v>
      </c>
      <c r="N604" s="677" t="s">
        <v>365</v>
      </c>
      <c r="O604" s="666"/>
      <c r="P604" s="666"/>
      <c r="Q604" s="1000" t="s">
        <v>799</v>
      </c>
      <c r="R604" s="587" t="s">
        <v>467</v>
      </c>
      <c r="S604" s="1093" t="s">
        <v>2551</v>
      </c>
      <c r="T604" s="659" t="s">
        <v>801</v>
      </c>
      <c r="U604" s="1094">
        <v>22495</v>
      </c>
      <c r="V604" s="659">
        <f ca="1">DATEDIF('41.8월마스터취합파일(8개지역)'!$U604,TODAY(),"Y")</f>
        <v>64</v>
      </c>
      <c r="W604" s="1095" t="s">
        <v>2552</v>
      </c>
      <c r="X604" s="659" t="s">
        <v>778</v>
      </c>
      <c r="Y604" s="659" t="s">
        <v>792</v>
      </c>
      <c r="Z604" s="1095" t="s">
        <v>274</v>
      </c>
      <c r="AA604" s="1095" t="s">
        <v>274</v>
      </c>
      <c r="AB604" s="1095" t="s">
        <v>793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590</v>
      </c>
      <c r="D605" s="1092" t="s">
        <v>2553</v>
      </c>
      <c r="E605" s="659">
        <f t="shared" si="8"/>
        <v>549</v>
      </c>
      <c r="F605" s="659" t="s">
        <v>688</v>
      </c>
      <c r="G605" s="659" t="s">
        <v>3668</v>
      </c>
      <c r="H605" s="1008" t="s">
        <v>115</v>
      </c>
      <c r="I605" s="1070" t="s">
        <v>1002</v>
      </c>
      <c r="J605" s="1168" t="s">
        <v>2378</v>
      </c>
      <c r="K605" s="1012" t="s">
        <v>726</v>
      </c>
      <c r="L605" s="1000"/>
      <c r="M605" s="501" t="s">
        <v>3671</v>
      </c>
      <c r="N605" s="677" t="s">
        <v>365</v>
      </c>
      <c r="O605" s="666"/>
      <c r="P605" s="666"/>
      <c r="Q605" s="1000" t="s">
        <v>799</v>
      </c>
      <c r="R605" s="556" t="s">
        <v>3672</v>
      </c>
      <c r="S605" s="1093" t="s">
        <v>2554</v>
      </c>
      <c r="T605" s="659" t="s">
        <v>801</v>
      </c>
      <c r="U605" s="1094">
        <v>23608</v>
      </c>
      <c r="V605" s="659">
        <f ca="1">DATEDIF('41.8월마스터취합파일(8개지역)'!$U605,TODAY(),"Y")</f>
        <v>61</v>
      </c>
      <c r="W605" s="1095" t="s">
        <v>2555</v>
      </c>
      <c r="X605" s="659" t="s">
        <v>778</v>
      </c>
      <c r="Y605" s="659" t="s">
        <v>792</v>
      </c>
      <c r="Z605" s="1095" t="s">
        <v>274</v>
      </c>
      <c r="AA605" s="1095" t="s">
        <v>274</v>
      </c>
      <c r="AB605" s="1095" t="s">
        <v>2556</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591</v>
      </c>
      <c r="D606" s="659" t="s">
        <v>2067</v>
      </c>
      <c r="E606" s="659">
        <f t="shared" si="8"/>
        <v>549</v>
      </c>
      <c r="F606" s="659"/>
      <c r="G606" s="659" t="s">
        <v>3668</v>
      </c>
      <c r="H606" s="1008" t="s">
        <v>115</v>
      </c>
      <c r="I606" s="1070" t="s">
        <v>1002</v>
      </c>
      <c r="J606" s="1168" t="s">
        <v>2067</v>
      </c>
      <c r="K606" s="1011" t="s">
        <v>726</v>
      </c>
      <c r="L606" s="1091"/>
      <c r="M606" s="501" t="s">
        <v>3673</v>
      </c>
      <c r="N606" s="677"/>
      <c r="O606" s="666"/>
      <c r="P606" s="666"/>
      <c r="Q606" s="1000"/>
      <c r="R606" s="793" t="s">
        <v>204</v>
      </c>
      <c r="S606" s="677"/>
      <c r="T606" s="659"/>
      <c r="U606" s="678"/>
      <c r="V606" s="659">
        <f ca="1">DATEDIF('41.8월마스터취합파일(8개지역)'!$U606,TODAY(),"Y")</f>
        <v>126</v>
      </c>
      <c r="W606" s="659"/>
      <c r="X606" s="659"/>
      <c r="Y606" s="659"/>
      <c r="Z606" s="659"/>
      <c r="AA606" s="659"/>
      <c r="AB606" s="659"/>
      <c r="AC606" s="659" t="s">
        <v>1012</v>
      </c>
      <c r="AD606" s="659"/>
      <c r="AE606" s="659"/>
      <c r="AF606" s="992"/>
      <c r="AG606" s="992"/>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592</v>
      </c>
      <c r="D607" s="1092" t="s">
        <v>2068</v>
      </c>
      <c r="E607" s="659">
        <f t="shared" si="8"/>
        <v>550</v>
      </c>
      <c r="F607" s="659" t="s">
        <v>688</v>
      </c>
      <c r="G607" s="659" t="s">
        <v>3668</v>
      </c>
      <c r="H607" s="1008" t="s">
        <v>115</v>
      </c>
      <c r="I607" s="1070" t="s">
        <v>1002</v>
      </c>
      <c r="J607" s="1168" t="s">
        <v>2067</v>
      </c>
      <c r="K607" s="1011" t="s">
        <v>726</v>
      </c>
      <c r="L607" s="1000"/>
      <c r="M607" s="501" t="s">
        <v>3673</v>
      </c>
      <c r="N607" s="677" t="s">
        <v>365</v>
      </c>
      <c r="O607" s="666"/>
      <c r="P607" s="666"/>
      <c r="Q607" s="1000" t="s">
        <v>850</v>
      </c>
      <c r="R607" s="651" t="s">
        <v>230</v>
      </c>
      <c r="S607" s="1126" t="s">
        <v>2072</v>
      </c>
      <c r="T607" s="659" t="s">
        <v>801</v>
      </c>
      <c r="U607" s="1094">
        <v>19481</v>
      </c>
      <c r="V607" s="659">
        <f ca="1">DATEDIF('41.8월마스터취합파일(8개지역)'!$U607,TODAY(),"Y")</f>
        <v>72</v>
      </c>
      <c r="W607" s="1095" t="s">
        <v>2073</v>
      </c>
      <c r="X607" s="659" t="s">
        <v>778</v>
      </c>
      <c r="Y607" s="659" t="s">
        <v>792</v>
      </c>
      <c r="Z607" s="1095" t="s">
        <v>846</v>
      </c>
      <c r="AA607" s="1095" t="s">
        <v>2074</v>
      </c>
      <c r="AB607" s="1095" t="s">
        <v>2075</v>
      </c>
      <c r="AC607" s="659"/>
      <c r="AD607" s="659"/>
      <c r="AE607" s="659" t="s">
        <v>1313</v>
      </c>
      <c r="AF607" s="992"/>
      <c r="AG607" s="992" t="s">
        <v>688</v>
      </c>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593</v>
      </c>
      <c r="D608" s="1092" t="s">
        <v>2076</v>
      </c>
      <c r="E608" s="659">
        <f t="shared" si="8"/>
        <v>551</v>
      </c>
      <c r="F608" s="659" t="s">
        <v>688</v>
      </c>
      <c r="G608" s="659" t="s">
        <v>3668</v>
      </c>
      <c r="H608" s="1008" t="s">
        <v>115</v>
      </c>
      <c r="I608" s="1070" t="s">
        <v>1002</v>
      </c>
      <c r="J608" s="1168" t="s">
        <v>2067</v>
      </c>
      <c r="K608" s="1011" t="s">
        <v>726</v>
      </c>
      <c r="L608" s="1000"/>
      <c r="M608" s="501" t="s">
        <v>3673</v>
      </c>
      <c r="N608" s="677" t="s">
        <v>365</v>
      </c>
      <c r="O608" s="666"/>
      <c r="P608" s="666"/>
      <c r="Q608" s="1000" t="s">
        <v>850</v>
      </c>
      <c r="R608" s="651" t="s">
        <v>256</v>
      </c>
      <c r="S608" s="1126" t="s">
        <v>2077</v>
      </c>
      <c r="T608" s="659" t="s">
        <v>801</v>
      </c>
      <c r="U608" s="1094">
        <v>19809</v>
      </c>
      <c r="V608" s="659">
        <f ca="1">DATEDIF('41.8월마스터취합파일(8개지역)'!$U608,TODAY(),"Y")</f>
        <v>71</v>
      </c>
      <c r="W608" s="1095" t="s">
        <v>2078</v>
      </c>
      <c r="X608" s="659" t="s">
        <v>778</v>
      </c>
      <c r="Y608" s="659" t="s">
        <v>792</v>
      </c>
      <c r="Z608" s="1095" t="s">
        <v>744</v>
      </c>
      <c r="AA608" s="1095" t="s">
        <v>744</v>
      </c>
      <c r="AB608" s="1095" t="s">
        <v>2047</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594</v>
      </c>
      <c r="D609" s="1092" t="s">
        <v>2079</v>
      </c>
      <c r="E609" s="659">
        <f t="shared" si="8"/>
        <v>552</v>
      </c>
      <c r="F609" s="659" t="s">
        <v>688</v>
      </c>
      <c r="G609" s="659" t="s">
        <v>3668</v>
      </c>
      <c r="H609" s="1008" t="s">
        <v>115</v>
      </c>
      <c r="I609" s="1070" t="s">
        <v>1002</v>
      </c>
      <c r="J609" s="1168" t="s">
        <v>2067</v>
      </c>
      <c r="K609" s="1011" t="s">
        <v>726</v>
      </c>
      <c r="L609" s="1000"/>
      <c r="M609" s="501" t="s">
        <v>3673</v>
      </c>
      <c r="N609" s="677" t="s">
        <v>365</v>
      </c>
      <c r="O609" s="666"/>
      <c r="P609" s="666"/>
      <c r="Q609" s="1000" t="s">
        <v>799</v>
      </c>
      <c r="R609" s="587" t="s">
        <v>278</v>
      </c>
      <c r="S609" s="1093" t="s">
        <v>2080</v>
      </c>
      <c r="T609" s="659" t="s">
        <v>801</v>
      </c>
      <c r="U609" s="1094">
        <v>23880</v>
      </c>
      <c r="V609" s="659">
        <f ca="1">DATEDIF('41.8월마스터취합파일(8개지역)'!$U609,TODAY(),"Y")</f>
        <v>60</v>
      </c>
      <c r="W609" s="1095" t="s">
        <v>2081</v>
      </c>
      <c r="X609" s="659" t="s">
        <v>778</v>
      </c>
      <c r="Y609" s="659" t="s">
        <v>792</v>
      </c>
      <c r="Z609" s="1095" t="s">
        <v>744</v>
      </c>
      <c r="AA609" s="1095" t="s">
        <v>2082</v>
      </c>
      <c r="AB609" s="1095" t="s">
        <v>2083</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595</v>
      </c>
      <c r="D610" s="1092" t="s">
        <v>2084</v>
      </c>
      <c r="E610" s="659">
        <f t="shared" si="8"/>
        <v>553</v>
      </c>
      <c r="F610" s="659" t="s">
        <v>688</v>
      </c>
      <c r="G610" s="659" t="s">
        <v>3668</v>
      </c>
      <c r="H610" s="1008" t="s">
        <v>115</v>
      </c>
      <c r="I610" s="1070" t="s">
        <v>1002</v>
      </c>
      <c r="J610" s="1168" t="s">
        <v>2067</v>
      </c>
      <c r="K610" s="1077" t="s">
        <v>2993</v>
      </c>
      <c r="L610" s="1000"/>
      <c r="M610" s="501" t="s">
        <v>3673</v>
      </c>
      <c r="N610" s="677" t="s">
        <v>365</v>
      </c>
      <c r="O610" s="666"/>
      <c r="P610" s="666"/>
      <c r="Q610" s="1000" t="s">
        <v>799</v>
      </c>
      <c r="R610" s="586" t="s">
        <v>299</v>
      </c>
      <c r="S610" s="1093" t="s">
        <v>2085</v>
      </c>
      <c r="T610" s="659" t="s">
        <v>801</v>
      </c>
      <c r="U610" s="1094">
        <v>26431</v>
      </c>
      <c r="V610" s="659">
        <f ca="1">DATEDIF('41.8월마스터취합파일(8개지역)'!$U610,TODAY(),"Y")</f>
        <v>53</v>
      </c>
      <c r="W610" s="1095" t="s">
        <v>2086</v>
      </c>
      <c r="X610" s="659" t="s">
        <v>778</v>
      </c>
      <c r="Y610" s="659" t="s">
        <v>792</v>
      </c>
      <c r="Z610" s="1095" t="s">
        <v>744</v>
      </c>
      <c r="AA610" s="1095" t="s">
        <v>744</v>
      </c>
      <c r="AB610" s="1095" t="s">
        <v>1921</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596</v>
      </c>
      <c r="D611" s="659" t="s">
        <v>1071</v>
      </c>
      <c r="E611" s="659">
        <f t="shared" si="8"/>
        <v>553</v>
      </c>
      <c r="F611" s="659"/>
      <c r="G611" s="659" t="s">
        <v>3668</v>
      </c>
      <c r="H611" s="1008" t="s">
        <v>115</v>
      </c>
      <c r="I611" s="1070" t="s">
        <v>1002</v>
      </c>
      <c r="J611" s="1169" t="s">
        <v>1071</v>
      </c>
      <c r="K611" s="1011" t="s">
        <v>726</v>
      </c>
      <c r="L611" s="1153" t="s">
        <v>3001</v>
      </c>
      <c r="M611" s="711" t="s">
        <v>3674</v>
      </c>
      <c r="N611" s="677"/>
      <c r="O611" s="666" t="s">
        <v>390</v>
      </c>
      <c r="P611" s="666"/>
      <c r="Q611" s="1000"/>
      <c r="R611" s="493" t="s">
        <v>285</v>
      </c>
      <c r="S611" s="677" t="s">
        <v>3076</v>
      </c>
      <c r="T611" s="659"/>
      <c r="U611" s="678"/>
      <c r="V611" s="659">
        <f ca="1">DATEDIF('41.8월마스터취합파일(8개지역)'!$U611,TODAY(),"Y")</f>
        <v>126</v>
      </c>
      <c r="W611" s="659"/>
      <c r="X611" s="659"/>
      <c r="Y611" s="659"/>
      <c r="Z611" s="659"/>
      <c r="AA611" s="659"/>
      <c r="AB611" s="659"/>
      <c r="AC611" s="659" t="s">
        <v>1012</v>
      </c>
      <c r="AD611" s="659"/>
      <c r="AE611" s="659"/>
      <c r="AF611" s="992"/>
      <c r="AG611" s="992"/>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597</v>
      </c>
      <c r="D612" s="1092" t="s">
        <v>3079</v>
      </c>
      <c r="E612" s="659">
        <f t="shared" si="8"/>
        <v>554</v>
      </c>
      <c r="F612" s="659" t="s">
        <v>688</v>
      </c>
      <c r="G612" s="659" t="s">
        <v>3668</v>
      </c>
      <c r="H612" s="1008" t="s">
        <v>115</v>
      </c>
      <c r="I612" s="1070" t="s">
        <v>1002</v>
      </c>
      <c r="J612" s="1168" t="s">
        <v>1071</v>
      </c>
      <c r="K612" s="1011" t="s">
        <v>726</v>
      </c>
      <c r="L612" s="1000"/>
      <c r="M612" s="534" t="s">
        <v>3674</v>
      </c>
      <c r="N612" s="677" t="s">
        <v>365</v>
      </c>
      <c r="O612" s="666"/>
      <c r="P612" s="666"/>
      <c r="Q612" s="1000" t="s">
        <v>799</v>
      </c>
      <c r="R612" s="587" t="s">
        <v>604</v>
      </c>
      <c r="S612" s="1093" t="s">
        <v>3080</v>
      </c>
      <c r="T612" s="659" t="s">
        <v>801</v>
      </c>
      <c r="U612" s="1094">
        <v>21767</v>
      </c>
      <c r="V612" s="659">
        <f ca="1">DATEDIF('41.8월마스터취합파일(8개지역)'!$U612,TODAY(),"Y")</f>
        <v>66</v>
      </c>
      <c r="W612" s="1095" t="s">
        <v>3081</v>
      </c>
      <c r="X612" s="659" t="s">
        <v>778</v>
      </c>
      <c r="Y612" s="659" t="s">
        <v>792</v>
      </c>
      <c r="Z612" s="1095" t="s">
        <v>676</v>
      </c>
      <c r="AA612" s="1095" t="s">
        <v>676</v>
      </c>
      <c r="AB612" s="1095" t="s">
        <v>1110</v>
      </c>
      <c r="AC612" s="659"/>
      <c r="AD612" s="659"/>
      <c r="AE612" s="659" t="s">
        <v>1313</v>
      </c>
      <c r="AF612" s="992"/>
      <c r="AG612" s="992" t="s">
        <v>688</v>
      </c>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598</v>
      </c>
      <c r="D613" s="1092" t="s">
        <v>3082</v>
      </c>
      <c r="E613" s="659">
        <f t="shared" si="8"/>
        <v>555</v>
      </c>
      <c r="F613" s="659" t="s">
        <v>688</v>
      </c>
      <c r="G613" s="659" t="s">
        <v>3668</v>
      </c>
      <c r="H613" s="1008" t="s">
        <v>115</v>
      </c>
      <c r="I613" s="1070" t="s">
        <v>1002</v>
      </c>
      <c r="J613" s="1168" t="s">
        <v>1071</v>
      </c>
      <c r="K613" s="1011" t="s">
        <v>726</v>
      </c>
      <c r="L613" s="1000"/>
      <c r="M613" s="534" t="s">
        <v>3674</v>
      </c>
      <c r="N613" s="677" t="s">
        <v>365</v>
      </c>
      <c r="O613" s="666"/>
      <c r="P613" s="666"/>
      <c r="Q613" s="1000" t="s">
        <v>799</v>
      </c>
      <c r="R613" s="587" t="s">
        <v>619</v>
      </c>
      <c r="S613" s="1093" t="s">
        <v>3083</v>
      </c>
      <c r="T613" s="659" t="s">
        <v>801</v>
      </c>
      <c r="U613" s="1094">
        <v>21805</v>
      </c>
      <c r="V613" s="659">
        <f ca="1">DATEDIF('41.8월마스터취합파일(8개지역)'!$U613,TODAY(),"Y")</f>
        <v>66</v>
      </c>
      <c r="W613" s="1095" t="s">
        <v>3084</v>
      </c>
      <c r="X613" s="659" t="s">
        <v>778</v>
      </c>
      <c r="Y613" s="659" t="s">
        <v>792</v>
      </c>
      <c r="Z613" s="1095" t="s">
        <v>676</v>
      </c>
      <c r="AA613" s="1095" t="s">
        <v>676</v>
      </c>
      <c r="AB613" s="1095" t="s">
        <v>1037</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599</v>
      </c>
      <c r="D614" s="1092" t="s">
        <v>3085</v>
      </c>
      <c r="E614" s="659">
        <f t="shared" si="8"/>
        <v>556</v>
      </c>
      <c r="F614" s="659" t="s">
        <v>688</v>
      </c>
      <c r="G614" s="659" t="s">
        <v>3668</v>
      </c>
      <c r="H614" s="1008" t="s">
        <v>115</v>
      </c>
      <c r="I614" s="1070" t="s">
        <v>1002</v>
      </c>
      <c r="J614" s="1168" t="s">
        <v>1071</v>
      </c>
      <c r="K614" s="1011" t="s">
        <v>726</v>
      </c>
      <c r="L614" s="1000"/>
      <c r="M614" s="534" t="s">
        <v>3674</v>
      </c>
      <c r="N614" s="677" t="s">
        <v>365</v>
      </c>
      <c r="O614" s="666"/>
      <c r="P614" s="666"/>
      <c r="Q614" s="1000" t="s">
        <v>799</v>
      </c>
      <c r="R614" s="587" t="s">
        <v>632</v>
      </c>
      <c r="S614" s="1093" t="s">
        <v>3086</v>
      </c>
      <c r="T614" s="659" t="s">
        <v>801</v>
      </c>
      <c r="U614" s="1094">
        <v>22122</v>
      </c>
      <c r="V614" s="659">
        <f ca="1">DATEDIF('41.8월마스터취합파일(8개지역)'!$U614,TODAY(),"Y")</f>
        <v>65</v>
      </c>
      <c r="W614" s="1095" t="s">
        <v>3087</v>
      </c>
      <c r="X614" s="659" t="s">
        <v>778</v>
      </c>
      <c r="Y614" s="659" t="s">
        <v>792</v>
      </c>
      <c r="Z614" s="1095" t="s">
        <v>676</v>
      </c>
      <c r="AA614" s="1095" t="s">
        <v>676</v>
      </c>
      <c r="AB614" s="1095" t="s">
        <v>1258</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600</v>
      </c>
      <c r="D615" s="1092" t="s">
        <v>3088</v>
      </c>
      <c r="E615" s="659">
        <f t="shared" si="8"/>
        <v>557</v>
      </c>
      <c r="F615" s="659" t="s">
        <v>688</v>
      </c>
      <c r="G615" s="659" t="s">
        <v>3668</v>
      </c>
      <c r="H615" s="1008" t="s">
        <v>115</v>
      </c>
      <c r="I615" s="1070" t="s">
        <v>1002</v>
      </c>
      <c r="J615" s="1168" t="s">
        <v>1071</v>
      </c>
      <c r="K615" s="1011" t="s">
        <v>726</v>
      </c>
      <c r="L615" s="1000"/>
      <c r="M615" s="534" t="s">
        <v>3674</v>
      </c>
      <c r="N615" s="677" t="s">
        <v>365</v>
      </c>
      <c r="O615" s="666"/>
      <c r="P615" s="666"/>
      <c r="Q615" s="1000" t="s">
        <v>799</v>
      </c>
      <c r="R615" s="587" t="s">
        <v>646</v>
      </c>
      <c r="S615" s="1093" t="s">
        <v>3089</v>
      </c>
      <c r="T615" s="659" t="s">
        <v>801</v>
      </c>
      <c r="U615" s="1094">
        <v>23390</v>
      </c>
      <c r="V615" s="659">
        <f ca="1">DATEDIF('41.8월마스터취합파일(8개지역)'!$U615,TODAY(),"Y")</f>
        <v>62</v>
      </c>
      <c r="W615" s="1095" t="s">
        <v>3090</v>
      </c>
      <c r="X615" s="659" t="s">
        <v>778</v>
      </c>
      <c r="Y615" s="659" t="s">
        <v>792</v>
      </c>
      <c r="Z615" s="1095" t="s">
        <v>676</v>
      </c>
      <c r="AA615" s="1095" t="s">
        <v>676</v>
      </c>
      <c r="AB615" s="1095" t="s">
        <v>3091</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601</v>
      </c>
      <c r="D616" s="1092" t="s">
        <v>3075</v>
      </c>
      <c r="E616" s="659">
        <f t="shared" si="8"/>
        <v>558</v>
      </c>
      <c r="F616" s="659" t="s">
        <v>688</v>
      </c>
      <c r="G616" s="659" t="s">
        <v>3668</v>
      </c>
      <c r="H616" s="1008" t="s">
        <v>115</v>
      </c>
      <c r="I616" s="1070" t="s">
        <v>1002</v>
      </c>
      <c r="J616" s="1168" t="s">
        <v>1071</v>
      </c>
      <c r="K616" s="1011" t="s">
        <v>726</v>
      </c>
      <c r="L616" s="1000"/>
      <c r="M616" s="534" t="s">
        <v>3674</v>
      </c>
      <c r="N616" s="677" t="s">
        <v>365</v>
      </c>
      <c r="O616" s="666"/>
      <c r="P616" s="666"/>
      <c r="Q616" s="1000" t="s">
        <v>799</v>
      </c>
      <c r="R616" s="587" t="s">
        <v>589</v>
      </c>
      <c r="S616" s="1093" t="s">
        <v>3077</v>
      </c>
      <c r="T616" s="659" t="s">
        <v>801</v>
      </c>
      <c r="U616" s="1094">
        <v>26069</v>
      </c>
      <c r="V616" s="659">
        <f ca="1">DATEDIF('41.8월마스터취합파일(8개지역)'!$U616,TODAY(),"Y")</f>
        <v>54</v>
      </c>
      <c r="W616" s="1095" t="s">
        <v>3078</v>
      </c>
      <c r="X616" s="659" t="s">
        <v>778</v>
      </c>
      <c r="Y616" s="659" t="s">
        <v>792</v>
      </c>
      <c r="Z616" s="1095" t="s">
        <v>676</v>
      </c>
      <c r="AA616" s="1095" t="s">
        <v>676</v>
      </c>
      <c r="AB616" s="1095" t="s">
        <v>1037</v>
      </c>
      <c r="AC616" s="659"/>
      <c r="AD616" s="659"/>
      <c r="AE616" s="659" t="s">
        <v>1313</v>
      </c>
      <c r="AF616" s="992"/>
      <c r="AG616" s="992" t="s">
        <v>688</v>
      </c>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602</v>
      </c>
      <c r="D617" s="1092" t="s">
        <v>3092</v>
      </c>
      <c r="E617" s="659">
        <f t="shared" si="8"/>
        <v>559</v>
      </c>
      <c r="F617" s="659" t="s">
        <v>688</v>
      </c>
      <c r="G617" s="659" t="s">
        <v>3668</v>
      </c>
      <c r="H617" s="1008" t="s">
        <v>115</v>
      </c>
      <c r="I617" s="1070" t="s">
        <v>1002</v>
      </c>
      <c r="J617" s="1168" t="s">
        <v>1071</v>
      </c>
      <c r="K617" s="1011" t="s">
        <v>726</v>
      </c>
      <c r="L617" s="1000"/>
      <c r="M617" s="534" t="s">
        <v>3674</v>
      </c>
      <c r="N617" s="677" t="s">
        <v>365</v>
      </c>
      <c r="O617" s="666"/>
      <c r="P617" s="666"/>
      <c r="Q617" s="1000" t="s">
        <v>799</v>
      </c>
      <c r="R617" s="587" t="s">
        <v>658</v>
      </c>
      <c r="S617" s="1093" t="s">
        <v>3093</v>
      </c>
      <c r="T617" s="659" t="s">
        <v>801</v>
      </c>
      <c r="U617" s="1094">
        <v>26671</v>
      </c>
      <c r="V617" s="659">
        <f ca="1">DATEDIF('41.8월마스터취합파일(8개지역)'!$U617,TODAY(),"Y")</f>
        <v>53</v>
      </c>
      <c r="W617" s="1095" t="s">
        <v>3094</v>
      </c>
      <c r="X617" s="659" t="s">
        <v>778</v>
      </c>
      <c r="Y617" s="659" t="s">
        <v>792</v>
      </c>
      <c r="Z617" s="1095" t="s">
        <v>676</v>
      </c>
      <c r="AA617" s="1095" t="s">
        <v>676</v>
      </c>
      <c r="AB617" s="1095" t="s">
        <v>1037</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603</v>
      </c>
      <c r="D618" s="659" t="s">
        <v>1751</v>
      </c>
      <c r="E618" s="659">
        <f t="shared" si="8"/>
        <v>559</v>
      </c>
      <c r="F618" s="659"/>
      <c r="G618" s="659" t="s">
        <v>3668</v>
      </c>
      <c r="H618" s="1008" t="s">
        <v>115</v>
      </c>
      <c r="I618" s="1070" t="s">
        <v>1002</v>
      </c>
      <c r="J618" s="1168" t="s">
        <v>1751</v>
      </c>
      <c r="K618" s="1011" t="s">
        <v>726</v>
      </c>
      <c r="L618" s="1101"/>
      <c r="M618" s="493" t="s">
        <v>3675</v>
      </c>
      <c r="N618" s="677"/>
      <c r="O618" s="666" t="s">
        <v>390</v>
      </c>
      <c r="P618" s="666" t="s">
        <v>69</v>
      </c>
      <c r="Q618" s="1000"/>
      <c r="R618" s="493" t="s">
        <v>223</v>
      </c>
      <c r="S618" s="677" t="s">
        <v>1752</v>
      </c>
      <c r="T618" s="659" t="s">
        <v>801</v>
      </c>
      <c r="U618" s="678">
        <v>20911</v>
      </c>
      <c r="V618" s="659">
        <f ca="1">DATEDIF('41.8월마스터취합파일(8개지역)'!$U618,TODAY(),"Y")</f>
        <v>68</v>
      </c>
      <c r="W618" s="659"/>
      <c r="X618" s="659"/>
      <c r="Y618" s="659"/>
      <c r="Z618" s="659"/>
      <c r="AA618" s="659"/>
      <c r="AB618" s="659"/>
      <c r="AC618" s="659" t="s">
        <v>1012</v>
      </c>
      <c r="AD618" s="659"/>
      <c r="AE618" s="659"/>
      <c r="AF618" s="992"/>
      <c r="AG618" s="992"/>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604</v>
      </c>
      <c r="D619" s="1092" t="s">
        <v>1839</v>
      </c>
      <c r="E619" s="659">
        <f t="shared" si="8"/>
        <v>560</v>
      </c>
      <c r="F619" s="659" t="s">
        <v>688</v>
      </c>
      <c r="G619" s="659" t="s">
        <v>3668</v>
      </c>
      <c r="H619" s="1008" t="s">
        <v>115</v>
      </c>
      <c r="I619" s="1070" t="s">
        <v>1002</v>
      </c>
      <c r="J619" s="1168" t="s">
        <v>1751</v>
      </c>
      <c r="K619" s="1011" t="s">
        <v>726</v>
      </c>
      <c r="L619" s="1000"/>
      <c r="M619" s="514" t="s">
        <v>3675</v>
      </c>
      <c r="N619" s="677" t="s">
        <v>365</v>
      </c>
      <c r="O619" s="666"/>
      <c r="P619" s="666"/>
      <c r="Q619" s="1000" t="s">
        <v>799</v>
      </c>
      <c r="R619" s="587" t="s">
        <v>478</v>
      </c>
      <c r="S619" s="1093" t="s">
        <v>1840</v>
      </c>
      <c r="T619" s="659" t="s">
        <v>801</v>
      </c>
      <c r="U619" s="1094">
        <v>21826</v>
      </c>
      <c r="V619" s="659">
        <f ca="1">DATEDIF('41.8월마스터취합파일(8개지역)'!$U619,TODAY(),"Y")</f>
        <v>66</v>
      </c>
      <c r="W619" s="1095" t="s">
        <v>1841</v>
      </c>
      <c r="X619" s="659" t="s">
        <v>778</v>
      </c>
      <c r="Y619" s="659" t="s">
        <v>792</v>
      </c>
      <c r="Z619" s="1095" t="s">
        <v>1842</v>
      </c>
      <c r="AA619" s="1095" t="s">
        <v>1842</v>
      </c>
      <c r="AB619" s="1095" t="s">
        <v>1843</v>
      </c>
      <c r="AC619" s="659" t="s">
        <v>786</v>
      </c>
      <c r="AD619" s="659" t="s">
        <v>1844</v>
      </c>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605</v>
      </c>
      <c r="D620" s="1092" t="s">
        <v>1819</v>
      </c>
      <c r="E620" s="659">
        <f t="shared" si="8"/>
        <v>561</v>
      </c>
      <c r="F620" s="659" t="s">
        <v>688</v>
      </c>
      <c r="G620" s="659" t="s">
        <v>3668</v>
      </c>
      <c r="H620" s="1008" t="s">
        <v>115</v>
      </c>
      <c r="I620" s="1070" t="s">
        <v>1002</v>
      </c>
      <c r="J620" s="1168" t="s">
        <v>1751</v>
      </c>
      <c r="K620" s="1011" t="s">
        <v>726</v>
      </c>
      <c r="L620" s="1000"/>
      <c r="M620" s="514" t="s">
        <v>3675</v>
      </c>
      <c r="N620" s="677" t="s">
        <v>365</v>
      </c>
      <c r="O620" s="666"/>
      <c r="P620" s="666"/>
      <c r="Q620" s="1000" t="s">
        <v>799</v>
      </c>
      <c r="R620" s="587" t="s">
        <v>396</v>
      </c>
      <c r="S620" s="1093" t="s">
        <v>1820</v>
      </c>
      <c r="T620" s="659" t="s">
        <v>801</v>
      </c>
      <c r="U620" s="1094">
        <v>22722</v>
      </c>
      <c r="V620" s="659">
        <f ca="1">DATEDIF('41.8월마스터취합파일(8개지역)'!$U620,TODAY(),"Y")</f>
        <v>63</v>
      </c>
      <c r="W620" s="1095" t="s">
        <v>1821</v>
      </c>
      <c r="X620" s="659" t="s">
        <v>778</v>
      </c>
      <c r="Y620" s="659" t="s">
        <v>792</v>
      </c>
      <c r="Z620" s="1095" t="s">
        <v>846</v>
      </c>
      <c r="AA620" s="1095" t="s">
        <v>846</v>
      </c>
      <c r="AB620" s="1095" t="s">
        <v>1822</v>
      </c>
      <c r="AC620" s="659"/>
      <c r="AD620" s="659"/>
      <c r="AE620" s="659" t="s">
        <v>1313</v>
      </c>
      <c r="AF620" s="992"/>
      <c r="AG620" s="992" t="s">
        <v>688</v>
      </c>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606</v>
      </c>
      <c r="D621" s="1092" t="s">
        <v>1836</v>
      </c>
      <c r="E621" s="659">
        <f t="shared" si="8"/>
        <v>562</v>
      </c>
      <c r="F621" s="659" t="s">
        <v>688</v>
      </c>
      <c r="G621" s="659" t="s">
        <v>3668</v>
      </c>
      <c r="H621" s="1008" t="s">
        <v>115</v>
      </c>
      <c r="I621" s="1070" t="s">
        <v>1002</v>
      </c>
      <c r="J621" s="1168" t="s">
        <v>1751</v>
      </c>
      <c r="K621" s="1011" t="s">
        <v>726</v>
      </c>
      <c r="L621" s="1000"/>
      <c r="M621" s="518" t="s">
        <v>3675</v>
      </c>
      <c r="N621" s="677" t="s">
        <v>365</v>
      </c>
      <c r="O621" s="666"/>
      <c r="P621" s="666"/>
      <c r="Q621" s="1000" t="s">
        <v>799</v>
      </c>
      <c r="R621" s="556" t="s">
        <v>496</v>
      </c>
      <c r="S621" s="1093" t="s">
        <v>1837</v>
      </c>
      <c r="T621" s="659" t="s">
        <v>801</v>
      </c>
      <c r="U621" s="1094">
        <v>26312</v>
      </c>
      <c r="V621" s="659">
        <f ca="1">DATEDIF('41.8월마스터취합파일(8개지역)'!$U621,TODAY(),"Y")</f>
        <v>54</v>
      </c>
      <c r="W621" s="1095" t="s">
        <v>1838</v>
      </c>
      <c r="X621" s="659" t="s">
        <v>778</v>
      </c>
      <c r="Y621" s="659" t="s">
        <v>792</v>
      </c>
      <c r="Z621" s="1095" t="s">
        <v>846</v>
      </c>
      <c r="AA621" s="1095" t="s">
        <v>846</v>
      </c>
      <c r="AB621" s="1095" t="s">
        <v>1835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607</v>
      </c>
      <c r="D622" s="659" t="s">
        <v>1425</v>
      </c>
      <c r="E622" s="659">
        <f t="shared" si="8"/>
        <v>562</v>
      </c>
      <c r="F622" s="659"/>
      <c r="G622" s="659" t="s">
        <v>3668</v>
      </c>
      <c r="H622" s="1008" t="s">
        <v>115</v>
      </c>
      <c r="I622" s="1070" t="s">
        <v>1002</v>
      </c>
      <c r="J622" s="1168" t="s">
        <v>1425</v>
      </c>
      <c r="K622" s="1011" t="s">
        <v>726</v>
      </c>
      <c r="L622" s="1101"/>
      <c r="M622" s="526" t="s">
        <v>3676</v>
      </c>
      <c r="N622" s="677"/>
      <c r="O622" s="666" t="s">
        <v>197</v>
      </c>
      <c r="P622" s="666"/>
      <c r="Q622" s="1000"/>
      <c r="R622" s="793" t="s">
        <v>289</v>
      </c>
      <c r="S622" s="677" t="s">
        <v>1426</v>
      </c>
      <c r="T622" s="659" t="s">
        <v>801</v>
      </c>
      <c r="U622" s="678">
        <v>20911</v>
      </c>
      <c r="V622" s="659">
        <f ca="1">DATEDIF('41.8월마스터취합파일(8개지역)'!$U622,TODAY(),"Y")</f>
        <v>68</v>
      </c>
      <c r="W622" s="659"/>
      <c r="X622" s="659"/>
      <c r="Y622" s="659"/>
      <c r="Z622" s="659"/>
      <c r="AA622" s="659"/>
      <c r="AB622" s="659"/>
      <c r="AC622" s="659" t="s">
        <v>1012</v>
      </c>
      <c r="AD622" s="659"/>
      <c r="AE622" s="659"/>
      <c r="AF622" s="992"/>
      <c r="AG622" s="992"/>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608</v>
      </c>
      <c r="D623" s="1092" t="s">
        <v>1672</v>
      </c>
      <c r="E623" s="659">
        <f t="shared" si="8"/>
        <v>563</v>
      </c>
      <c r="F623" s="659" t="s">
        <v>688</v>
      </c>
      <c r="G623" s="659" t="s">
        <v>3668</v>
      </c>
      <c r="H623" s="1008" t="s">
        <v>115</v>
      </c>
      <c r="I623" s="1070" t="s">
        <v>1002</v>
      </c>
      <c r="J623" s="1168" t="s">
        <v>1425</v>
      </c>
      <c r="K623" s="1011" t="s">
        <v>726</v>
      </c>
      <c r="L623" s="1000"/>
      <c r="M623" s="534" t="s">
        <v>3676</v>
      </c>
      <c r="N623" s="677" t="s">
        <v>365</v>
      </c>
      <c r="O623" s="666"/>
      <c r="P623" s="666"/>
      <c r="Q623" s="1000" t="s">
        <v>799</v>
      </c>
      <c r="R623" s="587" t="s">
        <v>392</v>
      </c>
      <c r="S623" s="1093" t="s">
        <v>1673</v>
      </c>
      <c r="T623" s="659" t="s">
        <v>801</v>
      </c>
      <c r="U623" s="1094">
        <v>27988</v>
      </c>
      <c r="V623" s="659">
        <f ca="1">DATEDIF('41.8월마스터취합파일(8개지역)'!$U623,TODAY(),"Y")</f>
        <v>49</v>
      </c>
      <c r="W623" s="1095" t="s">
        <v>1674</v>
      </c>
      <c r="X623" s="659" t="s">
        <v>778</v>
      </c>
      <c r="Y623" s="659" t="s">
        <v>792</v>
      </c>
      <c r="Z623" s="1095" t="s">
        <v>676</v>
      </c>
      <c r="AA623" s="1095" t="s">
        <v>676</v>
      </c>
      <c r="AB623" s="1095" t="s">
        <v>1254</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609</v>
      </c>
      <c r="D624" s="1092" t="s">
        <v>1665</v>
      </c>
      <c r="E624" s="659">
        <f t="shared" si="8"/>
        <v>564</v>
      </c>
      <c r="F624" s="659" t="s">
        <v>688</v>
      </c>
      <c r="G624" s="659" t="s">
        <v>3668</v>
      </c>
      <c r="H624" s="1008" t="s">
        <v>115</v>
      </c>
      <c r="I624" s="1070" t="s">
        <v>1002</v>
      </c>
      <c r="J624" s="1168" t="s">
        <v>1425</v>
      </c>
      <c r="K624" s="1011" t="s">
        <v>726</v>
      </c>
      <c r="L624" s="1000"/>
      <c r="M624" s="534" t="s">
        <v>3676</v>
      </c>
      <c r="N624" s="677" t="s">
        <v>365</v>
      </c>
      <c r="O624" s="666"/>
      <c r="P624" s="666"/>
      <c r="Q624" s="1000" t="s">
        <v>799</v>
      </c>
      <c r="R624" s="587" t="s">
        <v>414</v>
      </c>
      <c r="S624" s="1093" t="s">
        <v>1667</v>
      </c>
      <c r="T624" s="659" t="s">
        <v>801</v>
      </c>
      <c r="U624" s="1094">
        <v>30325</v>
      </c>
      <c r="V624" s="659">
        <f ca="1">DATEDIF('41.8월마스터취합파일(8개지역)'!$U624,TODAY(),"Y")</f>
        <v>43</v>
      </c>
      <c r="W624" s="1095" t="s">
        <v>1668</v>
      </c>
      <c r="X624" s="659" t="s">
        <v>778</v>
      </c>
      <c r="Y624" s="659" t="s">
        <v>792</v>
      </c>
      <c r="Z624" s="1095" t="s">
        <v>676</v>
      </c>
      <c r="AA624" s="1095" t="s">
        <v>676</v>
      </c>
      <c r="AB624" s="1095" t="s">
        <v>1229</v>
      </c>
      <c r="AC624" s="659"/>
      <c r="AD624" s="659"/>
      <c r="AE624" s="659" t="s">
        <v>1313</v>
      </c>
      <c r="AF624" s="992"/>
      <c r="AG624" s="992" t="s">
        <v>688</v>
      </c>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610</v>
      </c>
      <c r="D625" s="1092" t="s">
        <v>1675</v>
      </c>
      <c r="E625" s="659">
        <f t="shared" si="8"/>
        <v>565</v>
      </c>
      <c r="F625" s="659" t="s">
        <v>688</v>
      </c>
      <c r="G625" s="659" t="s">
        <v>3668</v>
      </c>
      <c r="H625" s="1008" t="s">
        <v>115</v>
      </c>
      <c r="I625" s="1070" t="s">
        <v>1002</v>
      </c>
      <c r="J625" s="1168" t="s">
        <v>1425</v>
      </c>
      <c r="K625" s="1011" t="s">
        <v>726</v>
      </c>
      <c r="L625" s="1000"/>
      <c r="M625" s="534" t="s">
        <v>3676</v>
      </c>
      <c r="N625" s="677" t="s">
        <v>365</v>
      </c>
      <c r="O625" s="666"/>
      <c r="P625" s="666"/>
      <c r="Q625" s="1000" t="s">
        <v>799</v>
      </c>
      <c r="R625" s="587" t="s">
        <v>435</v>
      </c>
      <c r="S625" s="1093" t="s">
        <v>1676</v>
      </c>
      <c r="T625" s="659" t="s">
        <v>801</v>
      </c>
      <c r="U625" s="1094">
        <v>30447</v>
      </c>
      <c r="V625" s="659">
        <f ca="1">DATEDIF('41.8월마스터취합파일(8개지역)'!$U625,TODAY(),"Y")</f>
        <v>42</v>
      </c>
      <c r="W625" s="1095" t="s">
        <v>1677</v>
      </c>
      <c r="X625" s="659" t="s">
        <v>778</v>
      </c>
      <c r="Y625" s="659" t="s">
        <v>792</v>
      </c>
      <c r="Z625" s="1095" t="s">
        <v>676</v>
      </c>
      <c r="AA625" s="1095" t="s">
        <v>676</v>
      </c>
      <c r="AB625" s="1095" t="s">
        <v>1678</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611</v>
      </c>
      <c r="D626" s="1092" t="s">
        <v>1666</v>
      </c>
      <c r="E626" s="659">
        <f t="shared" si="8"/>
        <v>566</v>
      </c>
      <c r="F626" s="659" t="s">
        <v>688</v>
      </c>
      <c r="G626" s="659" t="s">
        <v>3668</v>
      </c>
      <c r="H626" s="1008" t="s">
        <v>115</v>
      </c>
      <c r="I626" s="1070" t="s">
        <v>1002</v>
      </c>
      <c r="J626" s="1168" t="s">
        <v>1425</v>
      </c>
      <c r="K626" s="1011" t="s">
        <v>726</v>
      </c>
      <c r="L626" s="1000"/>
      <c r="M626" s="534" t="s">
        <v>3676</v>
      </c>
      <c r="N626" s="677" t="s">
        <v>365</v>
      </c>
      <c r="O626" s="666"/>
      <c r="P626" s="666"/>
      <c r="Q626" s="1000" t="s">
        <v>799</v>
      </c>
      <c r="R626" s="556" t="s">
        <v>457</v>
      </c>
      <c r="S626" s="1093" t="s">
        <v>1670</v>
      </c>
      <c r="T626" s="659" t="s">
        <v>801</v>
      </c>
      <c r="U626" s="1094">
        <v>30826</v>
      </c>
      <c r="V626" s="659">
        <f ca="1">DATEDIF('41.8월마스터취합파일(8개지역)'!$U626,TODAY(),"Y")</f>
        <v>41</v>
      </c>
      <c r="W626" s="1095" t="s">
        <v>1671</v>
      </c>
      <c r="X626" s="659" t="s">
        <v>778</v>
      </c>
      <c r="Y626" s="659" t="s">
        <v>792</v>
      </c>
      <c r="Z626" s="1095" t="s">
        <v>676</v>
      </c>
      <c r="AA626" s="1095" t="s">
        <v>676</v>
      </c>
      <c r="AB626" s="1095" t="s">
        <v>1037</v>
      </c>
      <c r="AC626" s="659"/>
      <c r="AD626" s="659"/>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v>612</v>
      </c>
      <c r="D627" s="659" t="s">
        <v>1324</v>
      </c>
      <c r="E627" s="659">
        <f t="shared" si="8"/>
        <v>566</v>
      </c>
      <c r="F627" s="659"/>
      <c r="G627" s="659" t="s">
        <v>3668</v>
      </c>
      <c r="H627" s="1008" t="s">
        <v>115</v>
      </c>
      <c r="I627" s="1070" t="s">
        <v>1002</v>
      </c>
      <c r="J627" s="1169" t="s">
        <v>1324</v>
      </c>
      <c r="K627" s="1011" t="s">
        <v>726</v>
      </c>
      <c r="L627" s="1086"/>
      <c r="M627" s="514" t="s">
        <v>3677</v>
      </c>
      <c r="N627" s="677"/>
      <c r="O627" s="666" t="s">
        <v>390</v>
      </c>
      <c r="P627" s="666"/>
      <c r="Q627" s="1000"/>
      <c r="R627" s="621" t="s">
        <v>380</v>
      </c>
      <c r="S627" s="677"/>
      <c r="T627" s="659"/>
      <c r="U627" s="678"/>
      <c r="V627" s="659">
        <f ca="1">DATEDIF('41.8월마스터취합파일(8개지역)'!$U627,TODAY(),"Y")</f>
        <v>126</v>
      </c>
      <c r="W627" s="659"/>
      <c r="X627" s="659"/>
      <c r="Y627" s="659"/>
      <c r="Z627" s="659"/>
      <c r="AA627" s="659"/>
      <c r="AB627" s="659"/>
      <c r="AC627" s="659" t="s">
        <v>1012</v>
      </c>
      <c r="AD627" s="659"/>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613</v>
      </c>
      <c r="D628" s="1092" t="s">
        <v>1611</v>
      </c>
      <c r="E628" s="659">
        <f t="shared" si="8"/>
        <v>567</v>
      </c>
      <c r="F628" s="659" t="s">
        <v>688</v>
      </c>
      <c r="G628" s="659" t="s">
        <v>3668</v>
      </c>
      <c r="H628" s="1008" t="s">
        <v>115</v>
      </c>
      <c r="I628" s="1070" t="s">
        <v>1002</v>
      </c>
      <c r="J628" s="1168" t="s">
        <v>1324</v>
      </c>
      <c r="K628" s="1011" t="s">
        <v>726</v>
      </c>
      <c r="L628" s="460"/>
      <c r="M628" s="514" t="s">
        <v>3677</v>
      </c>
      <c r="N628" s="677" t="s">
        <v>365</v>
      </c>
      <c r="O628" s="666"/>
      <c r="P628" s="666"/>
      <c r="Q628" s="1000" t="s">
        <v>799</v>
      </c>
      <c r="R628" s="587" t="s">
        <v>522</v>
      </c>
      <c r="S628" s="1093" t="s">
        <v>1612</v>
      </c>
      <c r="T628" s="659" t="s">
        <v>801</v>
      </c>
      <c r="U628" s="1094">
        <v>33658</v>
      </c>
      <c r="V628" s="659">
        <f ca="1">DATEDIF('41.8월마스터취합파일(8개지역)'!$U628,TODAY(),"Y")</f>
        <v>33</v>
      </c>
      <c r="W628" s="1095" t="s">
        <v>1613</v>
      </c>
      <c r="X628" s="659" t="s">
        <v>778</v>
      </c>
      <c r="Y628" s="659" t="s">
        <v>792</v>
      </c>
      <c r="Z628" s="1095" t="s">
        <v>274</v>
      </c>
      <c r="AA628" s="1095" t="s">
        <v>274</v>
      </c>
      <c r="AB628" s="1095" t="s">
        <v>1614</v>
      </c>
      <c r="AC628" s="659"/>
      <c r="AD628" s="659"/>
      <c r="AE628" s="659" t="s">
        <v>1313</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614</v>
      </c>
      <c r="D629" s="1092" t="s">
        <v>1580</v>
      </c>
      <c r="E629" s="659">
        <f t="shared" si="8"/>
        <v>568</v>
      </c>
      <c r="F629" s="659" t="s">
        <v>688</v>
      </c>
      <c r="G629" s="659" t="s">
        <v>3668</v>
      </c>
      <c r="H629" s="1008" t="s">
        <v>115</v>
      </c>
      <c r="I629" s="1070" t="s">
        <v>1002</v>
      </c>
      <c r="J629" s="1168" t="s">
        <v>1324</v>
      </c>
      <c r="K629" s="1011" t="s">
        <v>726</v>
      </c>
      <c r="L629" s="1170"/>
      <c r="M629" s="514" t="s">
        <v>3677</v>
      </c>
      <c r="N629" s="677" t="s">
        <v>365</v>
      </c>
      <c r="O629" s="666"/>
      <c r="P629" s="666"/>
      <c r="Q629" s="1000" t="s">
        <v>766</v>
      </c>
      <c r="R629" s="587" t="s">
        <v>413</v>
      </c>
      <c r="S629" s="1093" t="s">
        <v>1585</v>
      </c>
      <c r="T629" s="659" t="s">
        <v>801</v>
      </c>
      <c r="U629" s="1094">
        <v>38170</v>
      </c>
      <c r="V629" s="659">
        <f ca="1">DATEDIF('41.8월마스터취합파일(8개지역)'!$U629,TODAY(),"Y")</f>
        <v>21</v>
      </c>
      <c r="W629" s="1095" t="s">
        <v>1586</v>
      </c>
      <c r="X629" s="659" t="s">
        <v>778</v>
      </c>
      <c r="Y629" s="659" t="s">
        <v>792</v>
      </c>
      <c r="Z629" s="1095" t="s">
        <v>676</v>
      </c>
      <c r="AA629" s="1095" t="s">
        <v>676</v>
      </c>
      <c r="AB629" s="1095" t="s">
        <v>1374</v>
      </c>
      <c r="AC629" s="659"/>
      <c r="AD629" s="659"/>
      <c r="AE629" s="659" t="s">
        <v>1313</v>
      </c>
      <c r="AF629" s="992"/>
      <c r="AG629" s="992" t="s">
        <v>688</v>
      </c>
      <c r="AH629" s="500"/>
      <c r="AI629" s="500"/>
      <c r="AJ629" s="500"/>
      <c r="AK629" s="500"/>
      <c r="AL629" s="500"/>
      <c r="AM629" s="500"/>
      <c r="AN629" s="500"/>
      <c r="AO629" s="500"/>
      <c r="AP629" s="500"/>
      <c r="AQ629" s="500"/>
      <c r="AR629" s="500"/>
      <c r="AS629" s="500"/>
      <c r="AT629" s="500"/>
      <c r="AU629" s="500"/>
      <c r="AV629" s="500"/>
      <c r="AW629" s="500"/>
      <c r="AX629" s="500"/>
      <c r="AY629" s="500"/>
    </row>
    <row r="630" spans="1:51" ht="15.75" customHeight="1">
      <c r="A630" s="457"/>
      <c r="B630" s="456"/>
      <c r="C630" s="659">
        <v>615</v>
      </c>
      <c r="D630" s="1092" t="s">
        <v>1737</v>
      </c>
      <c r="E630" s="659">
        <f t="shared" si="8"/>
        <v>569</v>
      </c>
      <c r="F630" s="659" t="s">
        <v>680</v>
      </c>
      <c r="G630" s="659" t="s">
        <v>3668</v>
      </c>
      <c r="H630" s="1008" t="s">
        <v>115</v>
      </c>
      <c r="I630" s="1070" t="s">
        <v>1002</v>
      </c>
      <c r="J630" s="1168" t="s">
        <v>1324</v>
      </c>
      <c r="K630" s="1011" t="s">
        <v>726</v>
      </c>
      <c r="L630" s="1170"/>
      <c r="M630" s="514" t="s">
        <v>3677</v>
      </c>
      <c r="N630" s="677" t="s">
        <v>365</v>
      </c>
      <c r="O630" s="666"/>
      <c r="P630" s="666"/>
      <c r="Q630" s="1171" t="s">
        <v>1617</v>
      </c>
      <c r="R630" s="556" t="s">
        <v>477</v>
      </c>
      <c r="S630" s="1093" t="s">
        <v>1738</v>
      </c>
      <c r="T630" s="659" t="s">
        <v>731</v>
      </c>
      <c r="U630" s="1094">
        <v>39065</v>
      </c>
      <c r="V630" s="659">
        <f ca="1">DATEDIF('41.8월마스터취합파일(8개지역)'!$U630,TODAY(),"Y")</f>
        <v>19</v>
      </c>
      <c r="W630" s="1095" t="s">
        <v>1739</v>
      </c>
      <c r="X630" s="659" t="s">
        <v>778</v>
      </c>
      <c r="Y630" s="659" t="s">
        <v>792</v>
      </c>
      <c r="Z630" s="1095" t="s">
        <v>676</v>
      </c>
      <c r="AA630" s="1095" t="s">
        <v>676</v>
      </c>
      <c r="AB630" s="1095" t="s">
        <v>1110</v>
      </c>
      <c r="AC630" s="659"/>
      <c r="AD630" s="659"/>
      <c r="AE630" s="659" t="s">
        <v>1313</v>
      </c>
      <c r="AF630" s="992"/>
      <c r="AG630" s="992" t="s">
        <v>688</v>
      </c>
      <c r="AH630" s="500"/>
      <c r="AI630" s="500"/>
      <c r="AJ630" s="500"/>
      <c r="AK630" s="500"/>
      <c r="AL630" s="500"/>
      <c r="AM630" s="500"/>
      <c r="AN630" s="500"/>
      <c r="AO630" s="500"/>
      <c r="AP630" s="500"/>
      <c r="AQ630" s="500"/>
      <c r="AR630" s="500"/>
      <c r="AS630" s="500"/>
      <c r="AT630" s="500"/>
      <c r="AU630" s="500"/>
      <c r="AV630" s="500"/>
      <c r="AW630" s="500"/>
      <c r="AX630" s="500"/>
      <c r="AY630" s="500"/>
    </row>
    <row r="631" spans="1:51" ht="15.75" customHeight="1">
      <c r="A631" s="457"/>
      <c r="B631" s="456"/>
      <c r="C631" s="659">
        <v>616</v>
      </c>
      <c r="D631" s="659" t="s">
        <v>2315</v>
      </c>
      <c r="E631" s="659">
        <f t="shared" si="8"/>
        <v>569</v>
      </c>
      <c r="F631" s="659"/>
      <c r="G631" s="659" t="s">
        <v>3668</v>
      </c>
      <c r="H631" s="1008" t="s">
        <v>115</v>
      </c>
      <c r="I631" s="1070" t="s">
        <v>1002</v>
      </c>
      <c r="J631" s="1169" t="s">
        <v>2315</v>
      </c>
      <c r="K631" s="1011" t="s">
        <v>726</v>
      </c>
      <c r="L631" s="1086"/>
      <c r="M631" s="711" t="s">
        <v>3678</v>
      </c>
      <c r="N631" s="677"/>
      <c r="O631" s="666" t="s">
        <v>197</v>
      </c>
      <c r="P631" s="666"/>
      <c r="Q631" s="1000"/>
      <c r="R631" s="621" t="s">
        <v>387</v>
      </c>
      <c r="S631" s="677"/>
      <c r="T631" s="659"/>
      <c r="U631" s="678"/>
      <c r="V631" s="659">
        <f ca="1">DATEDIF('41.8월마스터취합파일(8개지역)'!$U631,TODAY(),"Y")</f>
        <v>126</v>
      </c>
      <c r="W631" s="659"/>
      <c r="X631" s="659" t="s">
        <v>778</v>
      </c>
      <c r="Y631" s="659" t="s">
        <v>792</v>
      </c>
      <c r="Z631" s="659"/>
      <c r="AA631" s="659"/>
      <c r="AB631" s="659"/>
      <c r="AC631" s="659" t="s">
        <v>1012</v>
      </c>
      <c r="AD631" s="659"/>
      <c r="AE631" s="659"/>
      <c r="AF631" s="992"/>
      <c r="AG631" s="992"/>
      <c r="AH631" s="500"/>
      <c r="AI631" s="500"/>
      <c r="AJ631" s="500"/>
      <c r="AK631" s="500"/>
      <c r="AL631" s="500"/>
      <c r="AM631" s="500"/>
      <c r="AN631" s="500"/>
      <c r="AO631" s="500"/>
      <c r="AP631" s="500"/>
      <c r="AQ631" s="500"/>
      <c r="AR631" s="500"/>
      <c r="AS631" s="500"/>
      <c r="AT631" s="500"/>
      <c r="AU631" s="500"/>
      <c r="AV631" s="500"/>
      <c r="AW631" s="500"/>
      <c r="AX631" s="500"/>
      <c r="AY631" s="500"/>
    </row>
    <row r="632" spans="1:51" ht="15.75" customHeight="1">
      <c r="A632" s="457"/>
      <c r="B632" s="456"/>
      <c r="C632" s="659">
        <v>617</v>
      </c>
      <c r="D632" s="1092" t="s">
        <v>2353</v>
      </c>
      <c r="E632" s="659">
        <f t="shared" si="8"/>
        <v>570</v>
      </c>
      <c r="F632" s="659" t="s">
        <v>688</v>
      </c>
      <c r="G632" s="659" t="s">
        <v>3668</v>
      </c>
      <c r="H632" s="1008" t="s">
        <v>115</v>
      </c>
      <c r="I632" s="1070" t="s">
        <v>1002</v>
      </c>
      <c r="J632" s="1168" t="s">
        <v>2315</v>
      </c>
      <c r="K632" s="1011" t="s">
        <v>726</v>
      </c>
      <c r="L632" s="1170"/>
      <c r="M632" s="519" t="s">
        <v>3678</v>
      </c>
      <c r="N632" s="677" t="s">
        <v>365</v>
      </c>
      <c r="O632" s="666"/>
      <c r="P632" s="666"/>
      <c r="Q632" s="1000" t="s">
        <v>799</v>
      </c>
      <c r="R632" s="587" t="s">
        <v>403</v>
      </c>
      <c r="S632" s="1093" t="s">
        <v>2354</v>
      </c>
      <c r="T632" s="659" t="s">
        <v>801</v>
      </c>
      <c r="U632" s="1094">
        <v>33996</v>
      </c>
      <c r="V632" s="659">
        <f ca="1">DATEDIF('41.8월마스터취합파일(8개지역)'!$U632,TODAY(),"Y")</f>
        <v>33</v>
      </c>
      <c r="W632" s="1095" t="s">
        <v>2355</v>
      </c>
      <c r="X632" s="659" t="s">
        <v>778</v>
      </c>
      <c r="Y632" s="659" t="s">
        <v>792</v>
      </c>
      <c r="Z632" s="1095" t="s">
        <v>744</v>
      </c>
      <c r="AA632" s="1095" t="s">
        <v>744</v>
      </c>
      <c r="AB632" s="1095" t="s">
        <v>2356</v>
      </c>
      <c r="AC632" s="659"/>
      <c r="AD632" s="659"/>
      <c r="AE632" s="659" t="s">
        <v>1313</v>
      </c>
      <c r="AF632" s="992"/>
      <c r="AG632" s="992" t="s">
        <v>688</v>
      </c>
      <c r="AH632" s="500"/>
      <c r="AI632" s="500"/>
      <c r="AJ632" s="500"/>
      <c r="AK632" s="500"/>
      <c r="AL632" s="500"/>
      <c r="AM632" s="500"/>
      <c r="AN632" s="500"/>
      <c r="AO632" s="500"/>
      <c r="AP632" s="500"/>
      <c r="AQ632" s="500"/>
      <c r="AR632" s="500"/>
      <c r="AS632" s="500"/>
      <c r="AT632" s="500"/>
      <c r="AU632" s="500"/>
      <c r="AV632" s="500"/>
      <c r="AW632" s="500"/>
      <c r="AX632" s="500"/>
      <c r="AY632" s="500"/>
    </row>
    <row r="633" spans="1:51" ht="15.75" customHeight="1">
      <c r="A633" s="457"/>
      <c r="B633" s="456"/>
      <c r="C633" s="659">
        <v>618</v>
      </c>
      <c r="D633" s="1092" t="s">
        <v>2357</v>
      </c>
      <c r="E633" s="659">
        <f t="shared" si="8"/>
        <v>571</v>
      </c>
      <c r="F633" s="659" t="s">
        <v>688</v>
      </c>
      <c r="G633" s="659" t="s">
        <v>3668</v>
      </c>
      <c r="H633" s="1008" t="s">
        <v>115</v>
      </c>
      <c r="I633" s="1070" t="s">
        <v>1002</v>
      </c>
      <c r="J633" s="1168" t="s">
        <v>2315</v>
      </c>
      <c r="K633" s="1011" t="s">
        <v>726</v>
      </c>
      <c r="L633" s="1170"/>
      <c r="M633" s="519" t="s">
        <v>3678</v>
      </c>
      <c r="N633" s="677" t="s">
        <v>365</v>
      </c>
      <c r="O633" s="666"/>
      <c r="P633" s="666"/>
      <c r="Q633" s="1000" t="s">
        <v>766</v>
      </c>
      <c r="R633" s="587" t="s">
        <v>424</v>
      </c>
      <c r="S633" s="1093" t="s">
        <v>2358</v>
      </c>
      <c r="T633" s="659" t="s">
        <v>801</v>
      </c>
      <c r="U633" s="1094">
        <v>35880</v>
      </c>
      <c r="V633" s="659">
        <f ca="1">DATEDIF('41.8월마스터취합파일(8개지역)'!$U633,TODAY(),"Y")</f>
        <v>27</v>
      </c>
      <c r="W633" s="1095" t="s">
        <v>2359</v>
      </c>
      <c r="X633" s="659" t="s">
        <v>778</v>
      </c>
      <c r="Y633" s="659" t="s">
        <v>792</v>
      </c>
      <c r="Z633" s="1095" t="s">
        <v>740</v>
      </c>
      <c r="AA633" s="1095" t="s">
        <v>1235</v>
      </c>
      <c r="AB633" s="1095" t="s">
        <v>2360</v>
      </c>
      <c r="AC633" s="659"/>
      <c r="AD633" s="659"/>
      <c r="AE633" s="659" t="s">
        <v>1313</v>
      </c>
      <c r="AF633" s="992"/>
      <c r="AG633" s="992" t="s">
        <v>688</v>
      </c>
      <c r="AH633" s="500"/>
      <c r="AI633" s="500"/>
      <c r="AJ633" s="500"/>
      <c r="AK633" s="500"/>
      <c r="AL633" s="500"/>
      <c r="AM633" s="500"/>
      <c r="AN633" s="500"/>
      <c r="AO633" s="500"/>
      <c r="AP633" s="500"/>
      <c r="AQ633" s="500"/>
      <c r="AR633" s="500"/>
      <c r="AS633" s="500"/>
      <c r="AT633" s="500"/>
      <c r="AU633" s="500"/>
      <c r="AV633" s="500"/>
      <c r="AW633" s="500"/>
      <c r="AX633" s="500"/>
      <c r="AY633" s="500"/>
    </row>
    <row r="634" spans="1:51" ht="15.75" customHeight="1">
      <c r="A634" s="457"/>
      <c r="B634" s="456"/>
      <c r="C634" s="659">
        <v>619</v>
      </c>
      <c r="D634" s="1092" t="s">
        <v>2361</v>
      </c>
      <c r="E634" s="659">
        <f t="shared" si="8"/>
        <v>572</v>
      </c>
      <c r="F634" s="659" t="s">
        <v>688</v>
      </c>
      <c r="G634" s="659" t="s">
        <v>3668</v>
      </c>
      <c r="H634" s="1008" t="s">
        <v>115</v>
      </c>
      <c r="I634" s="1070" t="s">
        <v>1002</v>
      </c>
      <c r="J634" s="1168" t="s">
        <v>2315</v>
      </c>
      <c r="K634" s="1011" t="s">
        <v>726</v>
      </c>
      <c r="L634" s="1170"/>
      <c r="M634" s="519" t="s">
        <v>3678</v>
      </c>
      <c r="N634" s="677" t="s">
        <v>365</v>
      </c>
      <c r="O634" s="666"/>
      <c r="P634" s="666"/>
      <c r="Q634" s="1000" t="s">
        <v>766</v>
      </c>
      <c r="R634" s="556" t="s">
        <v>445</v>
      </c>
      <c r="S634" s="1093" t="s">
        <v>2362</v>
      </c>
      <c r="T634" s="659" t="s">
        <v>801</v>
      </c>
      <c r="U634" s="1094">
        <v>36847</v>
      </c>
      <c r="V634" s="659">
        <f ca="1">DATEDIF('41.8월마스터취합파일(8개지역)'!$U634,TODAY(),"Y")</f>
        <v>25</v>
      </c>
      <c r="W634" s="1095" t="s">
        <v>2363</v>
      </c>
      <c r="X634" s="659" t="s">
        <v>778</v>
      </c>
      <c r="Y634" s="659" t="s">
        <v>792</v>
      </c>
      <c r="Z634" s="1095" t="s">
        <v>744</v>
      </c>
      <c r="AA634" s="1095" t="s">
        <v>1235</v>
      </c>
      <c r="AB634" s="1095" t="s">
        <v>2364</v>
      </c>
      <c r="AC634" s="659"/>
      <c r="AD634" s="659"/>
      <c r="AE634" s="659" t="s">
        <v>1313</v>
      </c>
      <c r="AF634" s="992"/>
      <c r="AG634" s="992" t="s">
        <v>688</v>
      </c>
      <c r="AH634" s="500"/>
      <c r="AI634" s="500"/>
      <c r="AJ634" s="500"/>
      <c r="AK634" s="500"/>
      <c r="AL634" s="500"/>
      <c r="AM634" s="500"/>
      <c r="AN634" s="500"/>
      <c r="AO634" s="500"/>
      <c r="AP634" s="500"/>
      <c r="AQ634" s="500"/>
      <c r="AR634" s="500"/>
      <c r="AS634" s="500"/>
      <c r="AT634" s="500"/>
      <c r="AU634" s="500"/>
      <c r="AV634" s="500"/>
      <c r="AW634" s="500"/>
      <c r="AX634" s="500"/>
      <c r="AY634" s="500"/>
    </row>
    <row r="635" spans="1:51" ht="15.75" customHeight="1">
      <c r="A635" s="457"/>
      <c r="B635" s="456"/>
      <c r="C635" s="659">
        <v>620</v>
      </c>
      <c r="D635" s="659" t="s">
        <v>2220</v>
      </c>
      <c r="E635" s="659">
        <f t="shared" si="8"/>
        <v>572</v>
      </c>
      <c r="F635" s="659"/>
      <c r="G635" s="659" t="s">
        <v>3668</v>
      </c>
      <c r="H635" s="1008" t="s">
        <v>115</v>
      </c>
      <c r="I635" s="1070" t="s">
        <v>1002</v>
      </c>
      <c r="J635" s="1168" t="s">
        <v>2220</v>
      </c>
      <c r="K635" s="1011" t="s">
        <v>726</v>
      </c>
      <c r="L635" s="1086"/>
      <c r="M635" s="711" t="s">
        <v>3679</v>
      </c>
      <c r="N635" s="677"/>
      <c r="O635" s="666" t="s">
        <v>197</v>
      </c>
      <c r="P635" s="666"/>
      <c r="Q635" s="1000"/>
      <c r="R635" s="621" t="s">
        <v>2223</v>
      </c>
      <c r="S635" s="677"/>
      <c r="T635" s="659"/>
      <c r="U635" s="678"/>
      <c r="V635" s="659">
        <f ca="1">DATEDIF('41.8월마스터취합파일(8개지역)'!$U635,TODAY(),"Y")</f>
        <v>126</v>
      </c>
      <c r="W635" s="659"/>
      <c r="X635" s="659"/>
      <c r="Y635" s="659"/>
      <c r="Z635" s="659"/>
      <c r="AA635" s="659"/>
      <c r="AB635" s="659"/>
      <c r="AC635" s="659" t="s">
        <v>1012</v>
      </c>
      <c r="AD635" s="659"/>
      <c r="AE635" s="659"/>
      <c r="AF635" s="992"/>
      <c r="AG635" s="992"/>
      <c r="AH635" s="500"/>
      <c r="AI635" s="500"/>
      <c r="AJ635" s="500"/>
      <c r="AK635" s="500"/>
      <c r="AL635" s="500"/>
      <c r="AM635" s="500"/>
      <c r="AN635" s="500"/>
      <c r="AO635" s="500"/>
      <c r="AP635" s="500"/>
      <c r="AQ635" s="500"/>
      <c r="AR635" s="500"/>
      <c r="AS635" s="500"/>
      <c r="AT635" s="500"/>
      <c r="AU635" s="500"/>
      <c r="AV635" s="500"/>
      <c r="AW635" s="500"/>
      <c r="AX635" s="500"/>
      <c r="AY635" s="500"/>
    </row>
    <row r="636" spans="1:51" ht="15.75" customHeight="1">
      <c r="A636" s="457"/>
      <c r="B636" s="456"/>
      <c r="C636" s="659">
        <v>621</v>
      </c>
      <c r="D636" s="1092" t="s">
        <v>2255</v>
      </c>
      <c r="E636" s="659">
        <f t="shared" si="8"/>
        <v>573</v>
      </c>
      <c r="F636" s="659" t="s">
        <v>688</v>
      </c>
      <c r="G636" s="659" t="s">
        <v>3668</v>
      </c>
      <c r="H636" s="1008" t="s">
        <v>115</v>
      </c>
      <c r="I636" s="1070" t="s">
        <v>1002</v>
      </c>
      <c r="J636" s="1168" t="s">
        <v>2220</v>
      </c>
      <c r="K636" s="1011" t="s">
        <v>726</v>
      </c>
      <c r="L636" s="1170"/>
      <c r="M636" s="534" t="s">
        <v>3679</v>
      </c>
      <c r="N636" s="677" t="s">
        <v>365</v>
      </c>
      <c r="O636" s="666"/>
      <c r="P636" s="666"/>
      <c r="Q636" s="1000" t="s">
        <v>766</v>
      </c>
      <c r="R636" s="587" t="s">
        <v>524</v>
      </c>
      <c r="S636" s="1093" t="s">
        <v>2256</v>
      </c>
      <c r="T636" s="659" t="s">
        <v>801</v>
      </c>
      <c r="U636" s="1094">
        <v>37194</v>
      </c>
      <c r="V636" s="659">
        <f ca="1">DATEDIF('41.8월마스터취합파일(8개지역)'!$U636,TODAY(),"Y")</f>
        <v>24</v>
      </c>
      <c r="W636" s="1095" t="s">
        <v>2257</v>
      </c>
      <c r="X636" s="659" t="s">
        <v>778</v>
      </c>
      <c r="Y636" s="659" t="s">
        <v>792</v>
      </c>
      <c r="Z636" s="1095" t="s">
        <v>744</v>
      </c>
      <c r="AA636" s="1095" t="s">
        <v>744</v>
      </c>
      <c r="AB636" s="1095" t="s">
        <v>2155</v>
      </c>
      <c r="AC636" s="659"/>
      <c r="AD636" s="659"/>
      <c r="AE636" s="659" t="s">
        <v>1313</v>
      </c>
      <c r="AF636" s="992"/>
      <c r="AG636" s="992" t="s">
        <v>688</v>
      </c>
      <c r="AH636" s="500"/>
      <c r="AI636" s="500"/>
      <c r="AJ636" s="500"/>
      <c r="AK636" s="500"/>
      <c r="AL636" s="500"/>
      <c r="AM636" s="500"/>
      <c r="AN636" s="500"/>
      <c r="AO636" s="500"/>
      <c r="AP636" s="500"/>
      <c r="AQ636" s="500"/>
      <c r="AR636" s="500"/>
      <c r="AS636" s="500"/>
      <c r="AT636" s="500"/>
      <c r="AU636" s="500"/>
      <c r="AV636" s="500"/>
      <c r="AW636" s="500"/>
      <c r="AX636" s="500"/>
      <c r="AY636" s="500"/>
    </row>
    <row r="637" spans="1:51" ht="15.75" customHeight="1">
      <c r="A637" s="457"/>
      <c r="B637" s="456"/>
      <c r="C637" s="659">
        <v>622</v>
      </c>
      <c r="D637" s="1092" t="s">
        <v>2222</v>
      </c>
      <c r="E637" s="659">
        <f t="shared" si="8"/>
        <v>574</v>
      </c>
      <c r="F637" s="659" t="s">
        <v>688</v>
      </c>
      <c r="G637" s="659" t="s">
        <v>3668</v>
      </c>
      <c r="H637" s="1008" t="s">
        <v>115</v>
      </c>
      <c r="I637" s="1070" t="s">
        <v>1002</v>
      </c>
      <c r="J637" s="1168" t="s">
        <v>2220</v>
      </c>
      <c r="K637" s="1011" t="s">
        <v>726</v>
      </c>
      <c r="L637" s="1170"/>
      <c r="M637" s="534" t="s">
        <v>3679</v>
      </c>
      <c r="N637" s="677" t="s">
        <v>365</v>
      </c>
      <c r="O637" s="666"/>
      <c r="P637" s="666"/>
      <c r="Q637" s="1000" t="s">
        <v>766</v>
      </c>
      <c r="R637" s="587" t="s">
        <v>421</v>
      </c>
      <c r="S637" s="1093" t="s">
        <v>2231</v>
      </c>
      <c r="T637" s="659" t="s">
        <v>801</v>
      </c>
      <c r="U637" s="1094">
        <v>37883</v>
      </c>
      <c r="V637" s="659">
        <f ca="1">DATEDIF('41.8월마스터취합파일(8개지역)'!$U637,TODAY(),"Y")</f>
        <v>22</v>
      </c>
      <c r="W637" s="1095" t="s">
        <v>2232</v>
      </c>
      <c r="X637" s="659" t="s">
        <v>778</v>
      </c>
      <c r="Y637" s="659" t="s">
        <v>792</v>
      </c>
      <c r="Z637" s="1095" t="s">
        <v>676</v>
      </c>
      <c r="AA637" s="1095" t="s">
        <v>676</v>
      </c>
      <c r="AB637" s="1095" t="s">
        <v>1921</v>
      </c>
      <c r="AC637" s="659"/>
      <c r="AD637" s="659"/>
      <c r="AE637" s="659" t="s">
        <v>1313</v>
      </c>
      <c r="AF637" s="992"/>
      <c r="AG637" s="992" t="s">
        <v>688</v>
      </c>
      <c r="AH637" s="500"/>
      <c r="AI637" s="500"/>
      <c r="AJ637" s="500"/>
      <c r="AK637" s="500"/>
      <c r="AL637" s="500"/>
      <c r="AM637" s="500"/>
      <c r="AN637" s="500"/>
      <c r="AO637" s="500"/>
      <c r="AP637" s="500"/>
      <c r="AQ637" s="500"/>
      <c r="AR637" s="500"/>
      <c r="AS637" s="500"/>
      <c r="AT637" s="500"/>
      <c r="AU637" s="500"/>
      <c r="AV637" s="500"/>
      <c r="AW637" s="500"/>
      <c r="AX637" s="500"/>
      <c r="AY637" s="500"/>
    </row>
    <row r="638" spans="1:51" ht="15.75" customHeight="1">
      <c r="A638" s="457"/>
      <c r="B638" s="456"/>
      <c r="C638" s="659">
        <v>623</v>
      </c>
      <c r="D638" s="1092" t="s">
        <v>2258</v>
      </c>
      <c r="E638" s="659">
        <f t="shared" si="8"/>
        <v>575</v>
      </c>
      <c r="F638" s="659" t="s">
        <v>680</v>
      </c>
      <c r="G638" s="659" t="s">
        <v>3668</v>
      </c>
      <c r="H638" s="1008" t="s">
        <v>115</v>
      </c>
      <c r="I638" s="1070" t="s">
        <v>1002</v>
      </c>
      <c r="J638" s="1168" t="s">
        <v>2220</v>
      </c>
      <c r="K638" s="1011" t="s">
        <v>726</v>
      </c>
      <c r="L638" s="1170"/>
      <c r="M638" s="534" t="s">
        <v>3679</v>
      </c>
      <c r="N638" s="677" t="s">
        <v>365</v>
      </c>
      <c r="O638" s="666"/>
      <c r="P638" s="666"/>
      <c r="Q638" s="1171" t="s">
        <v>1617</v>
      </c>
      <c r="R638" s="556" t="s">
        <v>535</v>
      </c>
      <c r="S638" s="1093" t="s">
        <v>2259</v>
      </c>
      <c r="T638" s="659" t="s">
        <v>801</v>
      </c>
      <c r="U638" s="1094">
        <v>39601</v>
      </c>
      <c r="V638" s="659">
        <f ca="1">DATEDIF('41.8월마스터취합파일(8개지역)'!$U638,TODAY(),"Y")</f>
        <v>17</v>
      </c>
      <c r="W638" s="1095" t="s">
        <v>2260</v>
      </c>
      <c r="X638" s="659" t="s">
        <v>778</v>
      </c>
      <c r="Y638" s="659" t="s">
        <v>792</v>
      </c>
      <c r="Z638" s="1095" t="s">
        <v>744</v>
      </c>
      <c r="AA638" s="1095" t="s">
        <v>744</v>
      </c>
      <c r="AB638" s="1095" t="s">
        <v>2261</v>
      </c>
      <c r="AC638" s="659"/>
      <c r="AD638" s="659"/>
      <c r="AE638" s="659" t="s">
        <v>1313</v>
      </c>
      <c r="AF638" s="992"/>
      <c r="AG638" s="992" t="s">
        <v>688</v>
      </c>
      <c r="AH638" s="500"/>
      <c r="AI638" s="500"/>
      <c r="AJ638" s="500"/>
      <c r="AK638" s="500"/>
      <c r="AL638" s="500"/>
      <c r="AM638" s="500"/>
      <c r="AN638" s="500"/>
      <c r="AO638" s="500"/>
      <c r="AP638" s="500"/>
      <c r="AQ638" s="500"/>
      <c r="AR638" s="500"/>
      <c r="AS638" s="500"/>
      <c r="AT638" s="500"/>
      <c r="AU638" s="500"/>
      <c r="AV638" s="500"/>
      <c r="AW638" s="500"/>
      <c r="AX638" s="500"/>
      <c r="AY638" s="500"/>
    </row>
    <row r="639" spans="1:51" ht="15.75" customHeight="1">
      <c r="A639" s="457"/>
      <c r="B639" s="456"/>
      <c r="C639" s="659">
        <v>624</v>
      </c>
      <c r="D639" s="659" t="s">
        <v>2156</v>
      </c>
      <c r="E639" s="659">
        <f t="shared" si="8"/>
        <v>575</v>
      </c>
      <c r="F639" s="659"/>
      <c r="G639" s="659" t="s">
        <v>3668</v>
      </c>
      <c r="H639" s="1008" t="s">
        <v>115</v>
      </c>
      <c r="I639" s="1070" t="s">
        <v>1002</v>
      </c>
      <c r="J639" s="1168" t="s">
        <v>2156</v>
      </c>
      <c r="K639" s="1011" t="s">
        <v>726</v>
      </c>
      <c r="L639" s="1086"/>
      <c r="M639" s="493" t="s">
        <v>3680</v>
      </c>
      <c r="N639" s="677"/>
      <c r="O639" s="666" t="s">
        <v>197</v>
      </c>
      <c r="P639" s="666"/>
      <c r="Q639" s="1000"/>
      <c r="R639" s="621" t="s">
        <v>384</v>
      </c>
      <c r="S639" s="677" t="s">
        <v>2158</v>
      </c>
      <c r="T639" s="659"/>
      <c r="U639" s="678"/>
      <c r="V639" s="659">
        <f ca="1">DATEDIF('41.8월마스터취합파일(8개지역)'!$U639,TODAY(),"Y")</f>
        <v>126</v>
      </c>
      <c r="W639" s="659"/>
      <c r="X639" s="659"/>
      <c r="Y639" s="659"/>
      <c r="Z639" s="659"/>
      <c r="AA639" s="659"/>
      <c r="AB639" s="659"/>
      <c r="AC639" s="659" t="s">
        <v>1012</v>
      </c>
      <c r="AD639" s="659"/>
      <c r="AE639" s="659"/>
      <c r="AF639" s="992"/>
      <c r="AG639" s="992"/>
      <c r="AH639" s="500"/>
      <c r="AI639" s="500"/>
      <c r="AJ639" s="500"/>
      <c r="AK639" s="500"/>
      <c r="AL639" s="500"/>
      <c r="AM639" s="500"/>
      <c r="AN639" s="500"/>
      <c r="AO639" s="500"/>
      <c r="AP639" s="500"/>
      <c r="AQ639" s="500"/>
      <c r="AR639" s="500"/>
      <c r="AS639" s="500"/>
      <c r="AT639" s="500"/>
      <c r="AU639" s="500"/>
      <c r="AV639" s="500"/>
      <c r="AW639" s="500"/>
      <c r="AX639" s="500"/>
      <c r="AY639" s="500"/>
    </row>
    <row r="640" spans="1:51" ht="15.75" customHeight="1">
      <c r="A640" s="457"/>
      <c r="B640" s="456"/>
      <c r="C640" s="659">
        <v>625</v>
      </c>
      <c r="D640" s="1092" t="s">
        <v>2189</v>
      </c>
      <c r="E640" s="659">
        <f t="shared" si="8"/>
        <v>576</v>
      </c>
      <c r="F640" s="659" t="s">
        <v>680</v>
      </c>
      <c r="G640" s="659" t="s">
        <v>3668</v>
      </c>
      <c r="H640" s="1008" t="s">
        <v>115</v>
      </c>
      <c r="I640" s="1070" t="s">
        <v>1002</v>
      </c>
      <c r="J640" s="1168" t="s">
        <v>2156</v>
      </c>
      <c r="K640" s="1011" t="s">
        <v>726</v>
      </c>
      <c r="L640" s="1170"/>
      <c r="M640" s="534" t="s">
        <v>3680</v>
      </c>
      <c r="N640" s="677" t="s">
        <v>365</v>
      </c>
      <c r="O640" s="666"/>
      <c r="P640" s="666"/>
      <c r="Q640" s="1171" t="s">
        <v>1617</v>
      </c>
      <c r="R640" s="587" t="s">
        <v>534</v>
      </c>
      <c r="S640" s="1126" t="s">
        <v>2190</v>
      </c>
      <c r="T640" s="659" t="s">
        <v>731</v>
      </c>
      <c r="U640" s="1094">
        <v>39093</v>
      </c>
      <c r="V640" s="659">
        <f ca="1">DATEDIF('41.8월마스터취합파일(8개지역)'!$U640,TODAY(),"Y")</f>
        <v>19</v>
      </c>
      <c r="W640" s="1095" t="s">
        <v>2191</v>
      </c>
      <c r="X640" s="659" t="s">
        <v>778</v>
      </c>
      <c r="Y640" s="659" t="s">
        <v>792</v>
      </c>
      <c r="Z640" s="1095" t="s">
        <v>676</v>
      </c>
      <c r="AA640" s="1095" t="s">
        <v>676</v>
      </c>
      <c r="AB640" s="1095" t="s">
        <v>1401</v>
      </c>
      <c r="AC640" s="659"/>
      <c r="AD640" s="659"/>
      <c r="AE640" s="659" t="s">
        <v>1313</v>
      </c>
      <c r="AF640" s="992"/>
      <c r="AG640" s="992" t="s">
        <v>688</v>
      </c>
      <c r="AH640" s="500"/>
      <c r="AI640" s="500"/>
      <c r="AJ640" s="500"/>
      <c r="AK640" s="500"/>
      <c r="AL640" s="500"/>
      <c r="AM640" s="500"/>
      <c r="AN640" s="500"/>
      <c r="AO640" s="500"/>
      <c r="AP640" s="500"/>
      <c r="AQ640" s="500"/>
      <c r="AR640" s="500"/>
      <c r="AS640" s="500"/>
      <c r="AT640" s="500"/>
      <c r="AU640" s="500"/>
      <c r="AV640" s="500"/>
      <c r="AW640" s="500"/>
      <c r="AX640" s="500"/>
      <c r="AY640" s="500"/>
    </row>
    <row r="641" spans="1:51" ht="15.75" customHeight="1">
      <c r="A641" s="457"/>
      <c r="B641" s="456"/>
      <c r="C641" s="659">
        <v>626</v>
      </c>
      <c r="D641" s="1092" t="s">
        <v>2192</v>
      </c>
      <c r="E641" s="659">
        <f t="shared" si="8"/>
        <v>577</v>
      </c>
      <c r="F641" s="659" t="s">
        <v>680</v>
      </c>
      <c r="G641" s="659" t="s">
        <v>3668</v>
      </c>
      <c r="H641" s="1008" t="s">
        <v>115</v>
      </c>
      <c r="I641" s="1070" t="s">
        <v>1002</v>
      </c>
      <c r="J641" s="1168" t="s">
        <v>2156</v>
      </c>
      <c r="K641" s="1011" t="s">
        <v>726</v>
      </c>
      <c r="L641" s="1071"/>
      <c r="M641" s="518" t="s">
        <v>3680</v>
      </c>
      <c r="N641" s="677" t="s">
        <v>365</v>
      </c>
      <c r="O641" s="1008"/>
      <c r="P641" s="1008"/>
      <c r="Q641" s="1171" t="s">
        <v>1617</v>
      </c>
      <c r="R641" s="586" t="s">
        <v>543</v>
      </c>
      <c r="S641" s="1093" t="s">
        <v>2193</v>
      </c>
      <c r="T641" s="659" t="s">
        <v>731</v>
      </c>
      <c r="U641" s="1094">
        <v>40221</v>
      </c>
      <c r="V641" s="659">
        <f ca="1">DATEDIF('41.8월마스터취합파일(8개지역)'!$U641,TODAY(),"Y")</f>
        <v>15</v>
      </c>
      <c r="W641" s="1095" t="s">
        <v>2194</v>
      </c>
      <c r="X641" s="659" t="s">
        <v>778</v>
      </c>
      <c r="Y641" s="659" t="s">
        <v>792</v>
      </c>
      <c r="Z641" s="1095" t="s">
        <v>740</v>
      </c>
      <c r="AA641" s="1095" t="s">
        <v>740</v>
      </c>
      <c r="AB641" s="1095" t="s">
        <v>1750</v>
      </c>
      <c r="AC641" s="1008"/>
      <c r="AD641" s="1008"/>
      <c r="AE641" s="659" t="s">
        <v>1313</v>
      </c>
      <c r="AF641" s="992"/>
      <c r="AG641" s="992" t="s">
        <v>688</v>
      </c>
      <c r="AH641" s="500"/>
      <c r="AI641" s="500"/>
      <c r="AJ641" s="500"/>
      <c r="AK641" s="500"/>
      <c r="AL641" s="500"/>
      <c r="AM641" s="500"/>
      <c r="AN641" s="500"/>
      <c r="AO641" s="500"/>
      <c r="AP641" s="500"/>
      <c r="AQ641" s="500"/>
      <c r="AR641" s="500"/>
      <c r="AS641" s="500"/>
      <c r="AT641" s="500"/>
      <c r="AU641" s="500"/>
      <c r="AV641" s="500"/>
      <c r="AW641" s="500"/>
      <c r="AX641" s="500"/>
      <c r="AY641" s="500"/>
    </row>
    <row r="642" spans="1:51" ht="15.75" customHeight="1">
      <c r="A642" s="457"/>
      <c r="B642" s="456"/>
      <c r="C642" s="659">
        <v>627</v>
      </c>
      <c r="D642" s="659" t="s">
        <v>1067</v>
      </c>
      <c r="E642" s="659">
        <f t="shared" si="8"/>
        <v>577</v>
      </c>
      <c r="F642" s="659"/>
      <c r="G642" s="659" t="s">
        <v>3681</v>
      </c>
      <c r="H642" s="1008" t="s">
        <v>115</v>
      </c>
      <c r="I642" s="1009" t="s">
        <v>1002</v>
      </c>
      <c r="J642" s="1212" t="s">
        <v>1067</v>
      </c>
      <c r="K642" s="1011" t="s">
        <v>726</v>
      </c>
      <c r="L642" s="1086"/>
      <c r="M642" s="493" t="s">
        <v>3682</v>
      </c>
      <c r="N642" s="677"/>
      <c r="O642" s="666" t="s">
        <v>197</v>
      </c>
      <c r="P642" s="666"/>
      <c r="Q642" s="1000"/>
      <c r="R642" s="1213" t="s">
        <v>196</v>
      </c>
      <c r="S642" s="1180" t="s">
        <v>1068</v>
      </c>
      <c r="T642" s="659"/>
      <c r="U642" s="678"/>
      <c r="V642" s="659">
        <f ca="1">DATEDIF('41.8월마스터취합파일(8개지역)'!$U642,TODAY(),"Y")</f>
        <v>126</v>
      </c>
      <c r="W642" s="659"/>
      <c r="X642" s="659"/>
      <c r="Y642" s="659"/>
      <c r="Z642" s="659"/>
      <c r="AA642" s="659"/>
      <c r="AB642" s="659"/>
      <c r="AC642" s="659" t="s">
        <v>1012</v>
      </c>
      <c r="AD642" s="659"/>
      <c r="AE642" s="659"/>
      <c r="AF642" s="992"/>
      <c r="AG642" s="992"/>
      <c r="AH642" s="500"/>
      <c r="AI642" s="500"/>
      <c r="AJ642" s="500"/>
      <c r="AK642" s="500"/>
      <c r="AL642" s="500"/>
      <c r="AM642" s="500"/>
      <c r="AN642" s="500"/>
      <c r="AO642" s="500"/>
      <c r="AP642" s="500"/>
      <c r="AQ642" s="500"/>
      <c r="AR642" s="500"/>
      <c r="AS642" s="500"/>
      <c r="AT642" s="500"/>
      <c r="AU642" s="500"/>
      <c r="AV642" s="500"/>
      <c r="AW642" s="500"/>
      <c r="AX642" s="500"/>
      <c r="AY642" s="500"/>
    </row>
    <row r="643" spans="1:51" ht="15.75" customHeight="1">
      <c r="A643" s="461"/>
      <c r="B643" s="460"/>
      <c r="C643" s="659">
        <v>628</v>
      </c>
      <c r="D643" s="1214" t="s">
        <v>1349</v>
      </c>
      <c r="E643" s="659">
        <f t="shared" si="8"/>
        <v>578</v>
      </c>
      <c r="F643" s="659" t="s">
        <v>688</v>
      </c>
      <c r="G643" s="659" t="s">
        <v>3681</v>
      </c>
      <c r="H643" s="1008" t="s">
        <v>115</v>
      </c>
      <c r="I643" s="1009" t="s">
        <v>3683</v>
      </c>
      <c r="J643" s="1010" t="s">
        <v>1067</v>
      </c>
      <c r="K643" s="1011" t="s">
        <v>726</v>
      </c>
      <c r="L643" s="1071"/>
      <c r="M643" s="534" t="s">
        <v>3682</v>
      </c>
      <c r="N643" s="677" t="s">
        <v>365</v>
      </c>
      <c r="O643" s="1008"/>
      <c r="P643" s="1008"/>
      <c r="Q643" s="1000" t="s">
        <v>729</v>
      </c>
      <c r="R643" s="1215" t="s">
        <v>265</v>
      </c>
      <c r="S643" s="1215" t="s">
        <v>1350</v>
      </c>
      <c r="T643" s="677" t="s">
        <v>731</v>
      </c>
      <c r="U643" s="620">
        <v>28259</v>
      </c>
      <c r="V643" s="1039">
        <f ca="1">DATEDIF('41.8월마스터취합파일(8개지역)'!$U643,TODAY(),"Y")</f>
        <v>48</v>
      </c>
      <c r="W643" s="715" t="s">
        <v>1351</v>
      </c>
      <c r="X643" s="1039" t="s">
        <v>778</v>
      </c>
      <c r="Y643" s="1039" t="s">
        <v>792</v>
      </c>
      <c r="Z643" s="715" t="s">
        <v>676</v>
      </c>
      <c r="AA643" s="619" t="s">
        <v>676</v>
      </c>
      <c r="AB643" s="619" t="s">
        <v>1110</v>
      </c>
      <c r="AC643" s="1216"/>
      <c r="AD643" s="1216"/>
      <c r="AE643" s="659" t="s">
        <v>982</v>
      </c>
      <c r="AF643" s="992"/>
      <c r="AG643" s="992" t="s">
        <v>688</v>
      </c>
      <c r="AH643" s="461"/>
      <c r="AI643" s="461"/>
      <c r="AJ643" s="461"/>
      <c r="AK643" s="461"/>
      <c r="AL643" s="461"/>
      <c r="AM643" s="461"/>
      <c r="AN643" s="461"/>
      <c r="AO643" s="461"/>
      <c r="AP643" s="461"/>
      <c r="AQ643" s="461"/>
      <c r="AR643" s="461"/>
      <c r="AS643" s="461"/>
      <c r="AT643" s="461"/>
      <c r="AU643" s="461"/>
      <c r="AV643" s="461"/>
      <c r="AW643" s="461"/>
      <c r="AX643" s="461"/>
      <c r="AY643" s="461"/>
    </row>
    <row r="644" spans="1:51" ht="15.75" customHeight="1">
      <c r="A644" s="461"/>
      <c r="B644" s="460"/>
      <c r="C644" s="659">
        <v>629</v>
      </c>
      <c r="D644" s="1214" t="s">
        <v>1352</v>
      </c>
      <c r="E644" s="659">
        <f t="shared" si="8"/>
        <v>579</v>
      </c>
      <c r="F644" s="659" t="s">
        <v>688</v>
      </c>
      <c r="G644" s="659" t="s">
        <v>3681</v>
      </c>
      <c r="H644" s="1008" t="s">
        <v>115</v>
      </c>
      <c r="I644" s="1009" t="s">
        <v>3684</v>
      </c>
      <c r="J644" s="1010" t="s">
        <v>1067</v>
      </c>
      <c r="K644" s="1011" t="s">
        <v>726</v>
      </c>
      <c r="L644" s="1071"/>
      <c r="M644" s="534" t="s">
        <v>3682</v>
      </c>
      <c r="N644" s="677" t="s">
        <v>365</v>
      </c>
      <c r="O644" s="1008"/>
      <c r="P644" s="1008"/>
      <c r="Q644" s="1000" t="s">
        <v>729</v>
      </c>
      <c r="R644" s="1215" t="s">
        <v>288</v>
      </c>
      <c r="S644" s="1215" t="s">
        <v>1353</v>
      </c>
      <c r="T644" s="677" t="s">
        <v>731</v>
      </c>
      <c r="U644" s="620">
        <v>29734</v>
      </c>
      <c r="V644" s="1039">
        <f ca="1">DATEDIF('41.8월마스터취합파일(8개지역)'!$U644,TODAY(),"Y")</f>
        <v>44</v>
      </c>
      <c r="W644" s="715" t="s">
        <v>1354</v>
      </c>
      <c r="X644" s="1039" t="s">
        <v>778</v>
      </c>
      <c r="Y644" s="1039" t="s">
        <v>792</v>
      </c>
      <c r="Z644" s="715" t="s">
        <v>846</v>
      </c>
      <c r="AA644" s="619" t="s">
        <v>676</v>
      </c>
      <c r="AB644" s="619" t="s">
        <v>1037</v>
      </c>
      <c r="AC644" s="1216"/>
      <c r="AD644" s="1216"/>
      <c r="AE644" s="659" t="s">
        <v>982</v>
      </c>
      <c r="AF644" s="992"/>
      <c r="AG644" s="992" t="s">
        <v>688</v>
      </c>
      <c r="AH644" s="461"/>
      <c r="AI644" s="461"/>
      <c r="AJ644" s="461"/>
      <c r="AK644" s="461"/>
      <c r="AL644" s="461"/>
      <c r="AM644" s="461"/>
      <c r="AN644" s="461"/>
      <c r="AO644" s="461"/>
      <c r="AP644" s="461"/>
      <c r="AQ644" s="461"/>
      <c r="AR644" s="461"/>
      <c r="AS644" s="461"/>
      <c r="AT644" s="461"/>
      <c r="AU644" s="461"/>
      <c r="AV644" s="461"/>
      <c r="AW644" s="461"/>
      <c r="AX644" s="461"/>
      <c r="AY644" s="461"/>
    </row>
    <row r="645" spans="1:51" ht="15.75" customHeight="1">
      <c r="A645" s="461"/>
      <c r="B645" s="460"/>
      <c r="C645" s="659">
        <v>630</v>
      </c>
      <c r="D645" s="1214" t="s">
        <v>1355</v>
      </c>
      <c r="E645" s="659">
        <f t="shared" si="8"/>
        <v>580</v>
      </c>
      <c r="F645" s="659" t="s">
        <v>688</v>
      </c>
      <c r="G645" s="659" t="s">
        <v>3681</v>
      </c>
      <c r="H645" s="1008" t="s">
        <v>115</v>
      </c>
      <c r="I645" s="1009" t="s">
        <v>3685</v>
      </c>
      <c r="J645" s="1010" t="s">
        <v>1067</v>
      </c>
      <c r="K645" s="1011" t="s">
        <v>726</v>
      </c>
      <c r="L645" s="1071"/>
      <c r="M645" s="534" t="s">
        <v>3682</v>
      </c>
      <c r="N645" s="677" t="s">
        <v>365</v>
      </c>
      <c r="O645" s="1008"/>
      <c r="P645" s="1008"/>
      <c r="Q645" s="1000" t="s">
        <v>729</v>
      </c>
      <c r="R645" s="1215" t="s">
        <v>309</v>
      </c>
      <c r="S645" s="1215" t="s">
        <v>1356</v>
      </c>
      <c r="T645" s="677" t="s">
        <v>731</v>
      </c>
      <c r="U645" s="620">
        <v>30020</v>
      </c>
      <c r="V645" s="1039">
        <f ca="1">DATEDIF('41.8월마스터취합파일(8개지역)'!$U645,TODAY(),"Y")</f>
        <v>43</v>
      </c>
      <c r="W645" s="715" t="s">
        <v>1357</v>
      </c>
      <c r="X645" s="1039" t="s">
        <v>778</v>
      </c>
      <c r="Y645" s="1039" t="s">
        <v>792</v>
      </c>
      <c r="Z645" s="715" t="s">
        <v>676</v>
      </c>
      <c r="AA645" s="619" t="s">
        <v>676</v>
      </c>
      <c r="AB645" s="619" t="s">
        <v>1110</v>
      </c>
      <c r="AC645" s="1216"/>
      <c r="AD645" s="1216"/>
      <c r="AE645" s="659" t="s">
        <v>982</v>
      </c>
      <c r="AF645" s="992"/>
      <c r="AG645" s="992" t="s">
        <v>688</v>
      </c>
      <c r="AH645" s="461"/>
      <c r="AI645" s="461"/>
      <c r="AJ645" s="461"/>
      <c r="AK645" s="461"/>
      <c r="AL645" s="461"/>
      <c r="AM645" s="461"/>
      <c r="AN645" s="461"/>
      <c r="AO645" s="461"/>
      <c r="AP645" s="461"/>
      <c r="AQ645" s="461"/>
      <c r="AR645" s="461"/>
      <c r="AS645" s="461"/>
      <c r="AT645" s="461"/>
      <c r="AU645" s="461"/>
      <c r="AV645" s="461"/>
      <c r="AW645" s="461"/>
      <c r="AX645" s="461"/>
      <c r="AY645" s="461"/>
    </row>
    <row r="646" spans="1:51" ht="15.75" customHeight="1">
      <c r="A646" s="461"/>
      <c r="B646" s="460"/>
      <c r="C646" s="659">
        <v>631</v>
      </c>
      <c r="D646" s="1214" t="s">
        <v>1358</v>
      </c>
      <c r="E646" s="659">
        <f t="shared" si="8"/>
        <v>581</v>
      </c>
      <c r="F646" s="659" t="s">
        <v>688</v>
      </c>
      <c r="G646" s="659" t="s">
        <v>3681</v>
      </c>
      <c r="H646" s="1008" t="s">
        <v>115</v>
      </c>
      <c r="I646" s="1009" t="s">
        <v>3686</v>
      </c>
      <c r="J646" s="1010" t="s">
        <v>1067</v>
      </c>
      <c r="K646" s="1011" t="s">
        <v>726</v>
      </c>
      <c r="L646" s="1071"/>
      <c r="M646" s="534" t="s">
        <v>3682</v>
      </c>
      <c r="N646" s="677" t="s">
        <v>365</v>
      </c>
      <c r="O646" s="1008"/>
      <c r="P646" s="1008"/>
      <c r="Q646" s="1000" t="s">
        <v>729</v>
      </c>
      <c r="R646" s="1215" t="s">
        <v>325</v>
      </c>
      <c r="S646" s="1215" t="s">
        <v>1359</v>
      </c>
      <c r="T646" s="677" t="s">
        <v>731</v>
      </c>
      <c r="U646" s="620">
        <v>30250</v>
      </c>
      <c r="V646" s="1039">
        <f ca="1">DATEDIF('41.8월마스터취합파일(8개지역)'!$U646,TODAY(),"Y")</f>
        <v>43</v>
      </c>
      <c r="W646" s="715" t="s">
        <v>1360</v>
      </c>
      <c r="X646" s="1039" t="s">
        <v>778</v>
      </c>
      <c r="Y646" s="1039" t="s">
        <v>792</v>
      </c>
      <c r="Z646" s="715" t="s">
        <v>676</v>
      </c>
      <c r="AA646" s="619" t="s">
        <v>676</v>
      </c>
      <c r="AB646" s="619" t="s">
        <v>1361</v>
      </c>
      <c r="AC646" s="1216"/>
      <c r="AD646" s="1216"/>
      <c r="AE646" s="659" t="s">
        <v>982</v>
      </c>
      <c r="AF646" s="992"/>
      <c r="AG646" s="992" t="s">
        <v>688</v>
      </c>
      <c r="AH646" s="461"/>
      <c r="AI646" s="461"/>
      <c r="AJ646" s="461"/>
      <c r="AK646" s="461"/>
      <c r="AL646" s="461"/>
      <c r="AM646" s="461"/>
      <c r="AN646" s="461"/>
      <c r="AO646" s="461"/>
      <c r="AP646" s="461"/>
      <c r="AQ646" s="461"/>
      <c r="AR646" s="461"/>
      <c r="AS646" s="461"/>
      <c r="AT646" s="461"/>
      <c r="AU646" s="461"/>
      <c r="AV646" s="461"/>
      <c r="AW646" s="461"/>
      <c r="AX646" s="461"/>
      <c r="AY646" s="461"/>
    </row>
    <row r="647" spans="1:51" ht="15.75" customHeight="1">
      <c r="A647" s="461"/>
      <c r="B647" s="460"/>
      <c r="C647" s="659">
        <v>632</v>
      </c>
      <c r="D647" s="1214" t="s">
        <v>1362</v>
      </c>
      <c r="E647" s="659">
        <f t="shared" si="8"/>
        <v>582</v>
      </c>
      <c r="F647" s="659" t="s">
        <v>688</v>
      </c>
      <c r="G647" s="659" t="s">
        <v>3681</v>
      </c>
      <c r="H647" s="1008" t="s">
        <v>115</v>
      </c>
      <c r="I647" s="1009" t="s">
        <v>3687</v>
      </c>
      <c r="J647" s="1010" t="s">
        <v>1067</v>
      </c>
      <c r="K647" s="1011" t="s">
        <v>726</v>
      </c>
      <c r="L647" s="1071"/>
      <c r="M647" s="534" t="s">
        <v>3682</v>
      </c>
      <c r="N647" s="677" t="s">
        <v>365</v>
      </c>
      <c r="O647" s="1008"/>
      <c r="P647" s="1008"/>
      <c r="Q647" s="1000" t="s">
        <v>729</v>
      </c>
      <c r="R647" s="630" t="s">
        <v>4099</v>
      </c>
      <c r="S647" s="1215" t="s">
        <v>1363</v>
      </c>
      <c r="T647" s="677" t="s">
        <v>731</v>
      </c>
      <c r="U647" s="620">
        <v>34787</v>
      </c>
      <c r="V647" s="1039">
        <f ca="1">DATEDIF('41.8월마스터취합파일(8개지역)'!$U647,TODAY(),"Y")</f>
        <v>30</v>
      </c>
      <c r="W647" s="715" t="s">
        <v>1364</v>
      </c>
      <c r="X647" s="1039" t="s">
        <v>778</v>
      </c>
      <c r="Y647" s="1039" t="s">
        <v>792</v>
      </c>
      <c r="Z647" s="715" t="s">
        <v>1131</v>
      </c>
      <c r="AA647" s="619" t="s">
        <v>1365</v>
      </c>
      <c r="AB647" s="619" t="s">
        <v>1366</v>
      </c>
      <c r="AC647" s="1216"/>
      <c r="AD647" s="1216"/>
      <c r="AE647" s="659" t="s">
        <v>982</v>
      </c>
      <c r="AF647" s="992"/>
      <c r="AG647" s="992" t="s">
        <v>688</v>
      </c>
      <c r="AH647" s="461"/>
      <c r="AI647" s="461"/>
      <c r="AJ647" s="461"/>
      <c r="AK647" s="461"/>
      <c r="AL647" s="461"/>
      <c r="AM647" s="461"/>
      <c r="AN647" s="461"/>
      <c r="AO647" s="461"/>
      <c r="AP647" s="461"/>
      <c r="AQ647" s="461"/>
      <c r="AR647" s="461"/>
      <c r="AS647" s="461"/>
      <c r="AT647" s="461"/>
      <c r="AU647" s="461"/>
      <c r="AV647" s="461"/>
      <c r="AW647" s="461"/>
      <c r="AX647" s="461"/>
      <c r="AY647" s="461"/>
    </row>
    <row r="648" spans="1:51" ht="15.75" customHeight="1">
      <c r="A648" s="461"/>
      <c r="B648" s="460"/>
      <c r="C648" s="659">
        <v>633</v>
      </c>
      <c r="D648" s="1214" t="s">
        <v>1338</v>
      </c>
      <c r="E648" s="659">
        <f t="shared" si="8"/>
        <v>583</v>
      </c>
      <c r="F648" s="659" t="s">
        <v>688</v>
      </c>
      <c r="G648" s="659" t="s">
        <v>3681</v>
      </c>
      <c r="H648" s="1008" t="s">
        <v>115</v>
      </c>
      <c r="I648" s="1009" t="s">
        <v>3689</v>
      </c>
      <c r="J648" s="1010" t="s">
        <v>1067</v>
      </c>
      <c r="K648" s="1011" t="s">
        <v>726</v>
      </c>
      <c r="L648" s="1071"/>
      <c r="M648" s="534" t="s">
        <v>3682</v>
      </c>
      <c r="N648" s="677" t="s">
        <v>365</v>
      </c>
      <c r="O648" s="1008"/>
      <c r="P648" s="1008"/>
      <c r="Q648" s="1000" t="s">
        <v>729</v>
      </c>
      <c r="R648" s="1215" t="s">
        <v>343</v>
      </c>
      <c r="S648" s="1215" t="s">
        <v>1342</v>
      </c>
      <c r="T648" s="677" t="s">
        <v>731</v>
      </c>
      <c r="U648" s="620">
        <v>35647</v>
      </c>
      <c r="V648" s="1039">
        <f ca="1">DATEDIF('41.8월마스터취합파일(8개지역)'!$U648,TODAY(),"Y")</f>
        <v>28</v>
      </c>
      <c r="W648" s="715" t="s">
        <v>1343</v>
      </c>
      <c r="X648" s="1039" t="s">
        <v>778</v>
      </c>
      <c r="Y648" s="1039" t="s">
        <v>792</v>
      </c>
      <c r="Z648" s="715" t="s">
        <v>676</v>
      </c>
      <c r="AA648" s="619" t="s">
        <v>676</v>
      </c>
      <c r="AB648" s="619" t="s">
        <v>1344</v>
      </c>
      <c r="AC648" s="1216"/>
      <c r="AD648" s="1216"/>
      <c r="AE648" s="659" t="s">
        <v>982</v>
      </c>
      <c r="AF648" s="992"/>
      <c r="AG648" s="992" t="s">
        <v>688</v>
      </c>
      <c r="AH648" s="461"/>
      <c r="AI648" s="461"/>
      <c r="AJ648" s="461"/>
      <c r="AK648" s="461"/>
      <c r="AL648" s="461"/>
      <c r="AM648" s="461"/>
      <c r="AN648" s="461"/>
      <c r="AO648" s="461"/>
      <c r="AP648" s="461"/>
      <c r="AQ648" s="461"/>
      <c r="AR648" s="461"/>
      <c r="AS648" s="461"/>
      <c r="AT648" s="461"/>
      <c r="AU648" s="461"/>
      <c r="AV648" s="461"/>
      <c r="AW648" s="461"/>
      <c r="AX648" s="461"/>
      <c r="AY648" s="461"/>
    </row>
    <row r="649" spans="1:51" ht="15.75" customHeight="1">
      <c r="A649" s="461"/>
      <c r="B649" s="460"/>
      <c r="C649" s="659">
        <v>634</v>
      </c>
      <c r="D649" s="1214" t="s">
        <v>1367</v>
      </c>
      <c r="E649" s="659">
        <f t="shared" si="8"/>
        <v>584</v>
      </c>
      <c r="F649" s="659" t="s">
        <v>688</v>
      </c>
      <c r="G649" s="659" t="s">
        <v>3681</v>
      </c>
      <c r="H649" s="1008" t="s">
        <v>115</v>
      </c>
      <c r="I649" s="1009" t="s">
        <v>3690</v>
      </c>
      <c r="J649" s="1010" t="s">
        <v>1067</v>
      </c>
      <c r="K649" s="1011" t="s">
        <v>726</v>
      </c>
      <c r="L649" s="1071"/>
      <c r="M649" s="534" t="s">
        <v>3682</v>
      </c>
      <c r="N649" s="677" t="s">
        <v>365</v>
      </c>
      <c r="O649" s="1008"/>
      <c r="P649" s="1008"/>
      <c r="Q649" s="1171" t="s">
        <v>766</v>
      </c>
      <c r="R649" s="1215" t="s">
        <v>350</v>
      </c>
      <c r="S649" s="1215" t="s">
        <v>1368</v>
      </c>
      <c r="T649" s="677" t="s">
        <v>731</v>
      </c>
      <c r="U649" s="620">
        <v>32923</v>
      </c>
      <c r="V649" s="1039">
        <f ca="1">DATEDIF('41.8월마스터취합파일(8개지역)'!$U649,TODAY(),"Y")</f>
        <v>35</v>
      </c>
      <c r="W649" s="715" t="s">
        <v>1369</v>
      </c>
      <c r="X649" s="1039" t="s">
        <v>778</v>
      </c>
      <c r="Y649" s="1039" t="s">
        <v>792</v>
      </c>
      <c r="Z649" s="715" t="s">
        <v>274</v>
      </c>
      <c r="AA649" s="619" t="s">
        <v>274</v>
      </c>
      <c r="AB649" s="619" t="s">
        <v>1370</v>
      </c>
      <c r="AC649" s="1216"/>
      <c r="AD649" s="1216"/>
      <c r="AE649" s="659" t="s">
        <v>982</v>
      </c>
      <c r="AF649" s="992"/>
      <c r="AG649" s="992" t="s">
        <v>688</v>
      </c>
      <c r="AH649" s="461"/>
      <c r="AI649" s="461"/>
      <c r="AJ649" s="461"/>
      <c r="AK649" s="461"/>
      <c r="AL649" s="461"/>
      <c r="AM649" s="461"/>
      <c r="AN649" s="461"/>
      <c r="AO649" s="461"/>
      <c r="AP649" s="461"/>
      <c r="AQ649" s="461"/>
      <c r="AR649" s="461"/>
      <c r="AS649" s="461"/>
      <c r="AT649" s="461"/>
      <c r="AU649" s="461"/>
      <c r="AV649" s="461"/>
      <c r="AW649" s="461"/>
      <c r="AX649" s="461"/>
      <c r="AY649" s="461"/>
    </row>
    <row r="650" spans="1:51" ht="15.75" customHeight="1">
      <c r="A650" s="461"/>
      <c r="B650" s="460"/>
      <c r="C650" s="659">
        <v>635</v>
      </c>
      <c r="D650" s="1214" t="s">
        <v>1371</v>
      </c>
      <c r="E650" s="659">
        <f t="shared" si="8"/>
        <v>585</v>
      </c>
      <c r="F650" s="659" t="s">
        <v>688</v>
      </c>
      <c r="G650" s="659" t="s">
        <v>3681</v>
      </c>
      <c r="H650" s="1008" t="s">
        <v>115</v>
      </c>
      <c r="I650" s="1009" t="s">
        <v>3690</v>
      </c>
      <c r="J650" s="1010" t="s">
        <v>1067</v>
      </c>
      <c r="K650" s="1011" t="s">
        <v>726</v>
      </c>
      <c r="L650" s="1071"/>
      <c r="M650" s="534" t="s">
        <v>3682</v>
      </c>
      <c r="N650" s="677" t="s">
        <v>365</v>
      </c>
      <c r="O650" s="1008"/>
      <c r="P650" s="1008"/>
      <c r="Q650" s="1171" t="s">
        <v>766</v>
      </c>
      <c r="R650" s="630" t="s">
        <v>4100</v>
      </c>
      <c r="S650" s="1215" t="s">
        <v>1372</v>
      </c>
      <c r="T650" s="677" t="s">
        <v>731</v>
      </c>
      <c r="U650" s="1217">
        <v>37793</v>
      </c>
      <c r="V650" s="1039">
        <f ca="1">DATEDIF('41.8월마스터취합파일(8개지역)'!$U650,TODAY(),"Y")</f>
        <v>22</v>
      </c>
      <c r="W650" s="715" t="s">
        <v>1373</v>
      </c>
      <c r="X650" s="1039" t="s">
        <v>778</v>
      </c>
      <c r="Y650" s="1039" t="s">
        <v>792</v>
      </c>
      <c r="Z650" s="715" t="s">
        <v>676</v>
      </c>
      <c r="AA650" s="619" t="s">
        <v>676</v>
      </c>
      <c r="AB650" s="619" t="s">
        <v>1374</v>
      </c>
      <c r="AC650" s="1216"/>
      <c r="AD650" s="1216"/>
      <c r="AE650" s="659" t="s">
        <v>982</v>
      </c>
      <c r="AF650" s="992"/>
      <c r="AG650" s="992" t="s">
        <v>688</v>
      </c>
      <c r="AH650" s="461"/>
      <c r="AI650" s="461"/>
      <c r="AJ650" s="461"/>
      <c r="AK650" s="461"/>
      <c r="AL650" s="461"/>
      <c r="AM650" s="461"/>
      <c r="AN650" s="461"/>
      <c r="AO650" s="461"/>
      <c r="AP650" s="461"/>
      <c r="AQ650" s="461"/>
      <c r="AR650" s="461"/>
      <c r="AS650" s="461"/>
      <c r="AT650" s="461"/>
      <c r="AU650" s="461"/>
      <c r="AV650" s="461"/>
      <c r="AW650" s="461"/>
      <c r="AX650" s="461"/>
      <c r="AY650" s="461"/>
    </row>
    <row r="651" spans="1:51" ht="15.75" customHeight="1">
      <c r="A651" s="461"/>
      <c r="B651" s="460"/>
      <c r="C651" s="659">
        <v>636</v>
      </c>
      <c r="D651" s="659" t="s">
        <v>1133</v>
      </c>
      <c r="E651" s="659">
        <f t="shared" si="8"/>
        <v>585</v>
      </c>
      <c r="F651" s="659"/>
      <c r="G651" s="659" t="s">
        <v>3681</v>
      </c>
      <c r="H651" s="1008" t="s">
        <v>115</v>
      </c>
      <c r="I651" s="1009" t="s">
        <v>1002</v>
      </c>
      <c r="J651" s="1168" t="s">
        <v>1133</v>
      </c>
      <c r="K651" s="1011" t="s">
        <v>726</v>
      </c>
      <c r="L651" s="1086"/>
      <c r="M651" s="493" t="s">
        <v>3692</v>
      </c>
      <c r="N651" s="677"/>
      <c r="O651" s="666" t="s">
        <v>69</v>
      </c>
      <c r="P651" s="666"/>
      <c r="Q651" s="1000"/>
      <c r="R651" s="1213" t="s">
        <v>195</v>
      </c>
      <c r="S651" s="1137" t="s">
        <v>1135</v>
      </c>
      <c r="T651" s="659"/>
      <c r="U651" s="1218"/>
      <c r="V651" s="1039">
        <f ca="1">DATEDIF('41.8월마스터취합파일(8개지역)'!$U651,TODAY(),"Y")</f>
        <v>126</v>
      </c>
      <c r="W651" s="461"/>
      <c r="X651" s="1039"/>
      <c r="Y651" s="1039"/>
      <c r="Z651" s="461"/>
      <c r="AA651" s="1039"/>
      <c r="AB651" s="1039"/>
      <c r="AC651" s="1039" t="s">
        <v>1012</v>
      </c>
      <c r="AD651" s="1039"/>
      <c r="AE651" s="659"/>
      <c r="AF651" s="992"/>
      <c r="AG651" s="992" t="s">
        <v>1055</v>
      </c>
      <c r="AH651" s="500"/>
      <c r="AI651" s="500"/>
      <c r="AJ651" s="500"/>
      <c r="AK651" s="500"/>
      <c r="AL651" s="500"/>
      <c r="AM651" s="500"/>
      <c r="AN651" s="500"/>
      <c r="AO651" s="500"/>
      <c r="AP651" s="500"/>
      <c r="AQ651" s="500"/>
      <c r="AR651" s="500"/>
      <c r="AS651" s="500"/>
      <c r="AT651" s="500"/>
      <c r="AU651" s="500"/>
      <c r="AV651" s="500"/>
      <c r="AW651" s="500"/>
      <c r="AX651" s="500"/>
      <c r="AY651" s="500"/>
    </row>
    <row r="652" spans="1:51" ht="15.75" customHeight="1">
      <c r="A652" s="461"/>
      <c r="B652" s="460"/>
      <c r="C652" s="659">
        <v>637</v>
      </c>
      <c r="D652" s="1175" t="s">
        <v>2087</v>
      </c>
      <c r="E652" s="659">
        <f t="shared" si="8"/>
        <v>586</v>
      </c>
      <c r="F652" s="659" t="s">
        <v>688</v>
      </c>
      <c r="G652" s="659" t="s">
        <v>3681</v>
      </c>
      <c r="H652" s="1008" t="s">
        <v>115</v>
      </c>
      <c r="I652" s="1070" t="s">
        <v>3693</v>
      </c>
      <c r="J652" s="1168" t="s">
        <v>1133</v>
      </c>
      <c r="K652" s="1011" t="s">
        <v>726</v>
      </c>
      <c r="L652" s="1071"/>
      <c r="M652" s="534" t="s">
        <v>3692</v>
      </c>
      <c r="N652" s="677" t="s">
        <v>365</v>
      </c>
      <c r="O652" s="1008"/>
      <c r="P652" s="1008"/>
      <c r="Q652" s="1000" t="s">
        <v>799</v>
      </c>
      <c r="R652" s="1219" t="s">
        <v>231</v>
      </c>
      <c r="S652" s="1093" t="s">
        <v>2088</v>
      </c>
      <c r="T652" s="1093" t="s">
        <v>801</v>
      </c>
      <c r="U652" s="620">
        <v>21961</v>
      </c>
      <c r="V652" s="1039">
        <f ca="1">DATEDIF('41.8월마스터취합파일(8개지역)'!$U652,TODAY(),"Y")</f>
        <v>65</v>
      </c>
      <c r="W652" s="715" t="s">
        <v>1369</v>
      </c>
      <c r="X652" s="1039" t="s">
        <v>778</v>
      </c>
      <c r="Y652" s="1039" t="s">
        <v>792</v>
      </c>
      <c r="Z652" s="715" t="s">
        <v>744</v>
      </c>
      <c r="AA652" s="619" t="s">
        <v>744</v>
      </c>
      <c r="AB652" s="619" t="s">
        <v>2089</v>
      </c>
      <c r="AC652" s="1216"/>
      <c r="AD652" s="1216"/>
      <c r="AE652" s="659" t="s">
        <v>982</v>
      </c>
      <c r="AF652" s="992"/>
      <c r="AG652" s="992" t="s">
        <v>688</v>
      </c>
      <c r="AH652" s="461"/>
      <c r="AI652" s="461"/>
      <c r="AJ652" s="461"/>
      <c r="AK652" s="461"/>
      <c r="AL652" s="461"/>
      <c r="AM652" s="461"/>
      <c r="AN652" s="461"/>
      <c r="AO652" s="461"/>
      <c r="AP652" s="461"/>
      <c r="AQ652" s="461"/>
      <c r="AR652" s="461"/>
      <c r="AS652" s="461"/>
      <c r="AT652" s="461"/>
      <c r="AU652" s="461"/>
      <c r="AV652" s="461"/>
      <c r="AW652" s="461"/>
      <c r="AX652" s="461"/>
      <c r="AY652" s="461"/>
    </row>
    <row r="653" spans="1:51" ht="15.75" customHeight="1">
      <c r="A653" s="461"/>
      <c r="B653" s="460"/>
      <c r="C653" s="659">
        <v>638</v>
      </c>
      <c r="D653" s="1175" t="s">
        <v>2090</v>
      </c>
      <c r="E653" s="659">
        <f t="shared" ref="E653:E669" si="9">SUBTOTAL(103,$Q$15:Q653)</f>
        <v>587</v>
      </c>
      <c r="F653" s="659" t="s">
        <v>688</v>
      </c>
      <c r="G653" s="659" t="s">
        <v>3681</v>
      </c>
      <c r="H653" s="1008" t="s">
        <v>115</v>
      </c>
      <c r="I653" s="1070" t="s">
        <v>3694</v>
      </c>
      <c r="J653" s="1168" t="s">
        <v>1133</v>
      </c>
      <c r="K653" s="1011" t="s">
        <v>726</v>
      </c>
      <c r="L653" s="1071"/>
      <c r="M653" s="534" t="s">
        <v>3692</v>
      </c>
      <c r="N653" s="677" t="s">
        <v>365</v>
      </c>
      <c r="O653" s="1008"/>
      <c r="P653" s="1008"/>
      <c r="Q653" s="1000" t="s">
        <v>799</v>
      </c>
      <c r="R653" s="1219" t="s">
        <v>257</v>
      </c>
      <c r="S653" s="1093" t="s">
        <v>2091</v>
      </c>
      <c r="T653" s="1093" t="s">
        <v>801</v>
      </c>
      <c r="U653" s="620">
        <v>22297</v>
      </c>
      <c r="V653" s="1039">
        <f ca="1">DATEDIF('41.8월마스터취합파일(8개지역)'!$U653,TODAY(),"Y")</f>
        <v>65</v>
      </c>
      <c r="W653" s="715" t="s">
        <v>2092</v>
      </c>
      <c r="X653" s="1039" t="s">
        <v>778</v>
      </c>
      <c r="Y653" s="1039" t="s">
        <v>792</v>
      </c>
      <c r="Z653" s="715" t="s">
        <v>744</v>
      </c>
      <c r="AA653" s="619" t="s">
        <v>744</v>
      </c>
      <c r="AB653" s="619" t="s">
        <v>2093</v>
      </c>
      <c r="AC653" s="1216"/>
      <c r="AD653" s="1216"/>
      <c r="AE653" s="659" t="s">
        <v>982</v>
      </c>
      <c r="AF653" s="992"/>
      <c r="AG653" s="992" t="s">
        <v>688</v>
      </c>
      <c r="AH653" s="461"/>
      <c r="AI653" s="461"/>
      <c r="AJ653" s="461"/>
      <c r="AK653" s="461"/>
      <c r="AL653" s="461"/>
      <c r="AM653" s="461"/>
      <c r="AN653" s="461"/>
      <c r="AO653" s="461"/>
      <c r="AP653" s="461"/>
      <c r="AQ653" s="461"/>
      <c r="AR653" s="461"/>
      <c r="AS653" s="461"/>
      <c r="AT653" s="461"/>
      <c r="AU653" s="461"/>
      <c r="AV653" s="461"/>
      <c r="AW653" s="461"/>
      <c r="AX653" s="461"/>
      <c r="AY653" s="461"/>
    </row>
    <row r="654" spans="1:51" ht="15.75" customHeight="1">
      <c r="A654" s="461"/>
      <c r="B654" s="460"/>
      <c r="C654" s="659">
        <v>639</v>
      </c>
      <c r="D654" s="1175" t="s">
        <v>2094</v>
      </c>
      <c r="E654" s="659">
        <f t="shared" si="9"/>
        <v>588</v>
      </c>
      <c r="F654" s="659" t="s">
        <v>688</v>
      </c>
      <c r="G654" s="659" t="s">
        <v>3681</v>
      </c>
      <c r="H654" s="1008" t="s">
        <v>115</v>
      </c>
      <c r="I654" s="1070" t="s">
        <v>3695</v>
      </c>
      <c r="J654" s="1168" t="s">
        <v>1133</v>
      </c>
      <c r="K654" s="1011" t="s">
        <v>726</v>
      </c>
      <c r="L654" s="1071"/>
      <c r="M654" s="534" t="s">
        <v>3692</v>
      </c>
      <c r="N654" s="677" t="s">
        <v>365</v>
      </c>
      <c r="O654" s="1008"/>
      <c r="P654" s="1008"/>
      <c r="Q654" s="1000" t="s">
        <v>799</v>
      </c>
      <c r="R654" s="1220" t="s">
        <v>279</v>
      </c>
      <c r="S654" s="1221" t="s">
        <v>2095</v>
      </c>
      <c r="T654" s="1093" t="s">
        <v>801</v>
      </c>
      <c r="U654" s="620">
        <v>25424</v>
      </c>
      <c r="V654" s="1039">
        <f ca="1">DATEDIF('41.8월마스터취합파일(8개지역)'!$U654,TODAY(),"Y")</f>
        <v>56</v>
      </c>
      <c r="W654" s="715" t="s">
        <v>2096</v>
      </c>
      <c r="X654" s="1039" t="s">
        <v>778</v>
      </c>
      <c r="Y654" s="1039" t="s">
        <v>792</v>
      </c>
      <c r="Z654" s="715" t="s">
        <v>744</v>
      </c>
      <c r="AA654" s="619" t="s">
        <v>744</v>
      </c>
      <c r="AB654" s="619" t="s">
        <v>2089</v>
      </c>
      <c r="AC654" s="1216"/>
      <c r="AD654" s="1216"/>
      <c r="AE654" s="659" t="s">
        <v>982</v>
      </c>
      <c r="AF654" s="992"/>
      <c r="AG654" s="992" t="s">
        <v>688</v>
      </c>
      <c r="AH654" s="461"/>
      <c r="AI654" s="461"/>
      <c r="AJ654" s="461"/>
      <c r="AK654" s="461"/>
      <c r="AL654" s="461"/>
      <c r="AM654" s="461"/>
      <c r="AN654" s="461"/>
      <c r="AO654" s="461"/>
      <c r="AP654" s="461"/>
      <c r="AQ654" s="461"/>
      <c r="AR654" s="461"/>
      <c r="AS654" s="461"/>
      <c r="AT654" s="461"/>
      <c r="AU654" s="461"/>
      <c r="AV654" s="461"/>
      <c r="AW654" s="461"/>
      <c r="AX654" s="461"/>
      <c r="AY654" s="461"/>
    </row>
    <row r="655" spans="1:51" ht="15.75" customHeight="1">
      <c r="A655" s="461"/>
      <c r="B655" s="460"/>
      <c r="C655" s="659">
        <v>640</v>
      </c>
      <c r="D655" s="1175" t="s">
        <v>2097</v>
      </c>
      <c r="E655" s="659">
        <f t="shared" si="9"/>
        <v>589</v>
      </c>
      <c r="F655" s="659" t="s">
        <v>688</v>
      </c>
      <c r="G655" s="659" t="s">
        <v>3681</v>
      </c>
      <c r="H655" s="1008" t="s">
        <v>115</v>
      </c>
      <c r="I655" s="1070" t="s">
        <v>3693</v>
      </c>
      <c r="J655" s="1168" t="s">
        <v>1133</v>
      </c>
      <c r="K655" s="1011" t="s">
        <v>726</v>
      </c>
      <c r="L655" s="1071"/>
      <c r="M655" s="534" t="s">
        <v>3692</v>
      </c>
      <c r="N655" s="677" t="s">
        <v>365</v>
      </c>
      <c r="O655" s="1008"/>
      <c r="P655" s="1008"/>
      <c r="Q655" s="1000" t="s">
        <v>799</v>
      </c>
      <c r="R655" s="1222" t="s">
        <v>300</v>
      </c>
      <c r="S655" s="1223" t="s">
        <v>2098</v>
      </c>
      <c r="T655" s="1173" t="s">
        <v>801</v>
      </c>
      <c r="U655" s="620">
        <v>25568</v>
      </c>
      <c r="V655" s="1039">
        <f ca="1">DATEDIF('41.8월마스터취합파일(8개지역)'!$U655,TODAY(),"Y")</f>
        <v>56</v>
      </c>
      <c r="W655" s="715" t="s">
        <v>2099</v>
      </c>
      <c r="X655" s="1039" t="s">
        <v>778</v>
      </c>
      <c r="Y655" s="1039" t="s">
        <v>792</v>
      </c>
      <c r="Z655" s="715" t="s">
        <v>744</v>
      </c>
      <c r="AA655" s="619" t="s">
        <v>744</v>
      </c>
      <c r="AB655" s="619" t="s">
        <v>1931</v>
      </c>
      <c r="AC655" s="1216"/>
      <c r="AD655" s="1216"/>
      <c r="AE655" s="659" t="s">
        <v>982</v>
      </c>
      <c r="AF655" s="992"/>
      <c r="AG655" s="992" t="s">
        <v>688</v>
      </c>
      <c r="AH655" s="461"/>
      <c r="AI655" s="461"/>
      <c r="AJ655" s="461"/>
      <c r="AK655" s="461"/>
      <c r="AL655" s="461"/>
      <c r="AM655" s="461"/>
      <c r="AN655" s="461"/>
      <c r="AO655" s="461"/>
      <c r="AP655" s="461"/>
      <c r="AQ655" s="461"/>
      <c r="AR655" s="461"/>
      <c r="AS655" s="461"/>
      <c r="AT655" s="461"/>
      <c r="AU655" s="461"/>
      <c r="AV655" s="461"/>
      <c r="AW655" s="461"/>
      <c r="AX655" s="461"/>
      <c r="AY655" s="461"/>
    </row>
    <row r="656" spans="1:51" ht="15.75" customHeight="1">
      <c r="A656" s="461"/>
      <c r="B656" s="460"/>
      <c r="C656" s="659">
        <v>641</v>
      </c>
      <c r="D656" s="1175" t="s">
        <v>2100</v>
      </c>
      <c r="E656" s="659">
        <f t="shared" si="9"/>
        <v>590</v>
      </c>
      <c r="F656" s="659" t="s">
        <v>688</v>
      </c>
      <c r="G656" s="659" t="s">
        <v>3681</v>
      </c>
      <c r="H656" s="1008" t="s">
        <v>115</v>
      </c>
      <c r="I656" s="1070" t="s">
        <v>3696</v>
      </c>
      <c r="J656" s="1168" t="s">
        <v>1133</v>
      </c>
      <c r="K656" s="1011" t="s">
        <v>726</v>
      </c>
      <c r="L656" s="1071"/>
      <c r="M656" s="534" t="s">
        <v>3692</v>
      </c>
      <c r="N656" s="677" t="s">
        <v>365</v>
      </c>
      <c r="O656" s="1008"/>
      <c r="P656" s="1008"/>
      <c r="Q656" s="1000" t="s">
        <v>799</v>
      </c>
      <c r="R656" s="952" t="s">
        <v>320</v>
      </c>
      <c r="S656" s="1093" t="s">
        <v>2101</v>
      </c>
      <c r="T656" s="1173" t="s">
        <v>801</v>
      </c>
      <c r="U656" s="620">
        <v>25925</v>
      </c>
      <c r="V656" s="1039">
        <f ca="1">DATEDIF('41.8월마스터취합파일(8개지역)'!$U656,TODAY(),"Y")</f>
        <v>55</v>
      </c>
      <c r="W656" s="715" t="s">
        <v>2102</v>
      </c>
      <c r="X656" s="1039" t="s">
        <v>778</v>
      </c>
      <c r="Y656" s="1039" t="s">
        <v>792</v>
      </c>
      <c r="Z656" s="715" t="s">
        <v>744</v>
      </c>
      <c r="AA656" s="619" t="s">
        <v>744</v>
      </c>
      <c r="AB656" s="619" t="s">
        <v>1931</v>
      </c>
      <c r="AC656" s="1216"/>
      <c r="AD656" s="1216"/>
      <c r="AE656" s="659" t="s">
        <v>982</v>
      </c>
      <c r="AF656" s="992"/>
      <c r="AG656" s="992" t="s">
        <v>688</v>
      </c>
      <c r="AH656" s="461"/>
      <c r="AI656" s="461"/>
      <c r="AJ656" s="461"/>
      <c r="AK656" s="461"/>
      <c r="AL656" s="461"/>
      <c r="AM656" s="461"/>
      <c r="AN656" s="461"/>
      <c r="AO656" s="461"/>
      <c r="AP656" s="461"/>
      <c r="AQ656" s="461"/>
      <c r="AR656" s="461"/>
      <c r="AS656" s="461"/>
      <c r="AT656" s="461"/>
      <c r="AU656" s="461"/>
      <c r="AV656" s="461"/>
      <c r="AW656" s="461"/>
      <c r="AX656" s="461"/>
      <c r="AY656" s="461"/>
    </row>
    <row r="657" spans="1:51" ht="15.75" customHeight="1">
      <c r="A657" s="461"/>
      <c r="B657" s="460"/>
      <c r="C657" s="659">
        <v>642</v>
      </c>
      <c r="D657" s="1175" t="s">
        <v>2103</v>
      </c>
      <c r="E657" s="659">
        <f t="shared" si="9"/>
        <v>591</v>
      </c>
      <c r="F657" s="659" t="s">
        <v>688</v>
      </c>
      <c r="G657" s="659" t="s">
        <v>3681</v>
      </c>
      <c r="H657" s="1008" t="s">
        <v>115</v>
      </c>
      <c r="I657" s="1070" t="s">
        <v>3697</v>
      </c>
      <c r="J657" s="1168" t="s">
        <v>1133</v>
      </c>
      <c r="K657" s="1011" t="s">
        <v>726</v>
      </c>
      <c r="L657" s="1071"/>
      <c r="M657" s="534" t="s">
        <v>3692</v>
      </c>
      <c r="N657" s="677" t="s">
        <v>365</v>
      </c>
      <c r="O657" s="1008"/>
      <c r="P657" s="1008"/>
      <c r="Q657" s="1000" t="s">
        <v>799</v>
      </c>
      <c r="R657" s="952" t="s">
        <v>334</v>
      </c>
      <c r="S657" s="1220" t="s">
        <v>2104</v>
      </c>
      <c r="T657" s="1173" t="s">
        <v>801</v>
      </c>
      <c r="U657" s="620">
        <v>25965</v>
      </c>
      <c r="V657" s="1039">
        <f ca="1">DATEDIF('41.8월마스터취합파일(8개지역)'!$U657,TODAY(),"Y")</f>
        <v>54</v>
      </c>
      <c r="W657" s="715" t="s">
        <v>2105</v>
      </c>
      <c r="X657" s="1039" t="s">
        <v>778</v>
      </c>
      <c r="Y657" s="1039" t="s">
        <v>792</v>
      </c>
      <c r="Z657" s="715" t="s">
        <v>744</v>
      </c>
      <c r="AA657" s="619" t="s">
        <v>744</v>
      </c>
      <c r="AB657" s="619" t="s">
        <v>1703</v>
      </c>
      <c r="AC657" s="1216"/>
      <c r="AD657" s="1216"/>
      <c r="AE657" s="659" t="s">
        <v>982</v>
      </c>
      <c r="AF657" s="992"/>
      <c r="AG657" s="992" t="s">
        <v>688</v>
      </c>
      <c r="AH657" s="461"/>
      <c r="AI657" s="461"/>
      <c r="AJ657" s="461"/>
      <c r="AK657" s="461"/>
      <c r="AL657" s="461"/>
      <c r="AM657" s="461"/>
      <c r="AN657" s="461"/>
      <c r="AO657" s="461"/>
      <c r="AP657" s="461"/>
      <c r="AQ657" s="461"/>
      <c r="AR657" s="461"/>
      <c r="AS657" s="461"/>
      <c r="AT657" s="461"/>
      <c r="AU657" s="461"/>
      <c r="AV657" s="461"/>
      <c r="AW657" s="461"/>
      <c r="AX657" s="461"/>
      <c r="AY657" s="461"/>
    </row>
    <row r="658" spans="1:51" ht="15.75" customHeight="1">
      <c r="A658" s="461"/>
      <c r="B658" s="460"/>
      <c r="C658" s="659">
        <v>643</v>
      </c>
      <c r="D658" s="1175" t="s">
        <v>2106</v>
      </c>
      <c r="E658" s="659">
        <f t="shared" si="9"/>
        <v>592</v>
      </c>
      <c r="F658" s="659" t="s">
        <v>688</v>
      </c>
      <c r="G658" s="659" t="s">
        <v>3681</v>
      </c>
      <c r="H658" s="1008" t="s">
        <v>115</v>
      </c>
      <c r="I658" s="1070" t="s">
        <v>3698</v>
      </c>
      <c r="J658" s="1168" t="s">
        <v>1133</v>
      </c>
      <c r="K658" s="1011" t="s">
        <v>726</v>
      </c>
      <c r="L658" s="1071"/>
      <c r="M658" s="534" t="s">
        <v>3692</v>
      </c>
      <c r="N658" s="677" t="s">
        <v>365</v>
      </c>
      <c r="O658" s="1008"/>
      <c r="P658" s="1008"/>
      <c r="Q658" s="1000" t="s">
        <v>799</v>
      </c>
      <c r="R658" s="1215" t="s">
        <v>2107</v>
      </c>
      <c r="S658" s="1215" t="s">
        <v>2108</v>
      </c>
      <c r="T658" s="1173" t="s">
        <v>801</v>
      </c>
      <c r="U658" s="620">
        <v>26507</v>
      </c>
      <c r="V658" s="1039">
        <f ca="1">DATEDIF('41.8월마스터취합파일(8개지역)'!$U658,TODAY(),"Y")</f>
        <v>53</v>
      </c>
      <c r="W658" s="715" t="s">
        <v>2109</v>
      </c>
      <c r="X658" s="1039" t="s">
        <v>778</v>
      </c>
      <c r="Y658" s="1039" t="s">
        <v>792</v>
      </c>
      <c r="Z658" s="715" t="s">
        <v>1163</v>
      </c>
      <c r="AA658" s="619" t="s">
        <v>1163</v>
      </c>
      <c r="AB658" s="619" t="s">
        <v>2110</v>
      </c>
      <c r="AC658" s="1216"/>
      <c r="AD658" s="1216"/>
      <c r="AE658" s="659" t="s">
        <v>982</v>
      </c>
      <c r="AF658" s="992"/>
      <c r="AG658" s="992" t="s">
        <v>688</v>
      </c>
      <c r="AH658" s="461"/>
      <c r="AI658" s="461"/>
      <c r="AJ658" s="461"/>
      <c r="AK658" s="461"/>
      <c r="AL658" s="461"/>
      <c r="AM658" s="461"/>
      <c r="AN658" s="461"/>
      <c r="AO658" s="461"/>
      <c r="AP658" s="461"/>
      <c r="AQ658" s="461"/>
      <c r="AR658" s="461"/>
      <c r="AS658" s="461"/>
      <c r="AT658" s="461"/>
      <c r="AU658" s="461"/>
      <c r="AV658" s="461"/>
      <c r="AW658" s="461"/>
      <c r="AX658" s="461"/>
      <c r="AY658" s="461"/>
    </row>
    <row r="659" spans="1:51" ht="15.75" customHeight="1">
      <c r="A659" s="461"/>
      <c r="B659" s="460"/>
      <c r="C659" s="659">
        <v>644</v>
      </c>
      <c r="D659" s="1175" t="s">
        <v>2111</v>
      </c>
      <c r="E659" s="659">
        <f t="shared" si="9"/>
        <v>593</v>
      </c>
      <c r="F659" s="659" t="s">
        <v>688</v>
      </c>
      <c r="G659" s="659" t="s">
        <v>3681</v>
      </c>
      <c r="H659" s="1008" t="s">
        <v>115</v>
      </c>
      <c r="I659" s="1070" t="s">
        <v>3699</v>
      </c>
      <c r="J659" s="1168" t="s">
        <v>1133</v>
      </c>
      <c r="K659" s="1011" t="s">
        <v>726</v>
      </c>
      <c r="L659" s="1071"/>
      <c r="M659" s="534" t="s">
        <v>3692</v>
      </c>
      <c r="N659" s="677" t="s">
        <v>365</v>
      </c>
      <c r="O659" s="1008"/>
      <c r="P659" s="1008"/>
      <c r="Q659" s="1000" t="s">
        <v>799</v>
      </c>
      <c r="R659" s="1215" t="s">
        <v>347</v>
      </c>
      <c r="S659" s="1215" t="s">
        <v>2112</v>
      </c>
      <c r="T659" s="1173" t="s">
        <v>801</v>
      </c>
      <c r="U659" s="620">
        <v>29212</v>
      </c>
      <c r="V659" s="1039">
        <f ca="1">DATEDIF('41.8월마스터취합파일(8개지역)'!$U659,TODAY(),"Y")</f>
        <v>46</v>
      </c>
      <c r="W659" s="715" t="s">
        <v>2113</v>
      </c>
      <c r="X659" s="1039" t="s">
        <v>778</v>
      </c>
      <c r="Y659" s="1039" t="s">
        <v>792</v>
      </c>
      <c r="Z659" s="715" t="s">
        <v>744</v>
      </c>
      <c r="AA659" s="619" t="s">
        <v>2114</v>
      </c>
      <c r="AB659" s="619" t="s">
        <v>2115</v>
      </c>
      <c r="AC659" s="1216"/>
      <c r="AD659" s="1216"/>
      <c r="AE659" s="659" t="s">
        <v>982</v>
      </c>
      <c r="AF659" s="992"/>
      <c r="AG659" s="992" t="s">
        <v>688</v>
      </c>
      <c r="AH659" s="461"/>
      <c r="AI659" s="461"/>
      <c r="AJ659" s="461"/>
      <c r="AK659" s="461"/>
      <c r="AL659" s="461"/>
      <c r="AM659" s="461"/>
      <c r="AN659" s="461"/>
      <c r="AO659" s="461"/>
      <c r="AP659" s="461"/>
      <c r="AQ659" s="461"/>
      <c r="AR659" s="461"/>
      <c r="AS659" s="461"/>
      <c r="AT659" s="461"/>
      <c r="AU659" s="461"/>
      <c r="AV659" s="461"/>
      <c r="AW659" s="461"/>
      <c r="AX659" s="461"/>
      <c r="AY659" s="461"/>
    </row>
    <row r="660" spans="1:51" ht="15.75" customHeight="1">
      <c r="A660" s="461"/>
      <c r="B660" s="460"/>
      <c r="C660" s="659">
        <v>645</v>
      </c>
      <c r="D660" s="1175" t="s">
        <v>2116</v>
      </c>
      <c r="E660" s="659">
        <f t="shared" si="9"/>
        <v>594</v>
      </c>
      <c r="F660" s="659" t="s">
        <v>688</v>
      </c>
      <c r="G660" s="659" t="s">
        <v>3681</v>
      </c>
      <c r="H660" s="1008" t="s">
        <v>115</v>
      </c>
      <c r="I660" s="1070" t="s">
        <v>3700</v>
      </c>
      <c r="J660" s="1168" t="s">
        <v>1133</v>
      </c>
      <c r="K660" s="1011" t="s">
        <v>726</v>
      </c>
      <c r="L660" s="1071"/>
      <c r="M660" s="534" t="s">
        <v>3692</v>
      </c>
      <c r="N660" s="677" t="s">
        <v>365</v>
      </c>
      <c r="O660" s="1008"/>
      <c r="P660" s="1008"/>
      <c r="Q660" s="1000" t="s">
        <v>799</v>
      </c>
      <c r="R660" s="952" t="s">
        <v>353</v>
      </c>
      <c r="S660" s="1222" t="s">
        <v>2117</v>
      </c>
      <c r="T660" s="1093" t="s">
        <v>801</v>
      </c>
      <c r="U660" s="620">
        <v>31483</v>
      </c>
      <c r="V660" s="1039">
        <f ca="1">DATEDIF('41.8월마스터취합파일(8개지역)'!$U660,TODAY(),"Y")</f>
        <v>39</v>
      </c>
      <c r="W660" s="715" t="s">
        <v>2118</v>
      </c>
      <c r="X660" s="1039" t="s">
        <v>778</v>
      </c>
      <c r="Y660" s="1039" t="s">
        <v>792</v>
      </c>
      <c r="Z660" s="715" t="s">
        <v>744</v>
      </c>
      <c r="AA660" s="619" t="s">
        <v>744</v>
      </c>
      <c r="AB660" s="619" t="s">
        <v>1926</v>
      </c>
      <c r="AC660" s="1216"/>
      <c r="AD660" s="1216"/>
      <c r="AE660" s="659" t="s">
        <v>982</v>
      </c>
      <c r="AF660" s="992"/>
      <c r="AG660" s="992" t="s">
        <v>688</v>
      </c>
      <c r="AH660" s="461"/>
      <c r="AI660" s="461"/>
      <c r="AJ660" s="461"/>
      <c r="AK660" s="461"/>
      <c r="AL660" s="461"/>
      <c r="AM660" s="461"/>
      <c r="AN660" s="461"/>
      <c r="AO660" s="461"/>
      <c r="AP660" s="461"/>
      <c r="AQ660" s="461"/>
      <c r="AR660" s="461"/>
      <c r="AS660" s="461"/>
      <c r="AT660" s="461"/>
      <c r="AU660" s="461"/>
      <c r="AV660" s="461"/>
      <c r="AW660" s="461"/>
      <c r="AX660" s="461"/>
      <c r="AY660" s="461"/>
    </row>
    <row r="661" spans="1:51" ht="15.75" customHeight="1">
      <c r="A661" s="461"/>
      <c r="B661" s="460"/>
      <c r="C661" s="659">
        <v>646</v>
      </c>
      <c r="D661" s="659" t="s">
        <v>2384</v>
      </c>
      <c r="E661" s="659">
        <f t="shared" si="9"/>
        <v>594</v>
      </c>
      <c r="F661" s="659"/>
      <c r="G661" s="659" t="s">
        <v>3681</v>
      </c>
      <c r="H661" s="1008" t="s">
        <v>115</v>
      </c>
      <c r="I661" s="1070" t="s">
        <v>3701</v>
      </c>
      <c r="J661" s="1071" t="s">
        <v>2384</v>
      </c>
      <c r="K661" s="1012" t="s">
        <v>726</v>
      </c>
      <c r="L661" s="1091"/>
      <c r="M661" s="534" t="s">
        <v>3702</v>
      </c>
      <c r="N661" s="677"/>
      <c r="O661" s="666" t="s">
        <v>197</v>
      </c>
      <c r="P661" s="666"/>
      <c r="Q661" s="1000"/>
      <c r="R661" s="493" t="s">
        <v>301</v>
      </c>
      <c r="S661" s="677" t="s">
        <v>2385</v>
      </c>
      <c r="T661" s="659"/>
      <c r="U661" s="1218"/>
      <c r="V661" s="1039">
        <f ca="1">DATEDIF('41.8월마스터취합파일(8개지역)'!$U661,TODAY(),"Y")</f>
        <v>126</v>
      </c>
      <c r="W661" s="461"/>
      <c r="X661" s="1039"/>
      <c r="Y661" s="1039"/>
      <c r="Z661" s="461"/>
      <c r="AA661" s="1039"/>
      <c r="AB661" s="1039"/>
      <c r="AC661" s="1039" t="s">
        <v>1012</v>
      </c>
      <c r="AD661" s="1039"/>
      <c r="AE661" s="659"/>
      <c r="AF661" s="992"/>
      <c r="AG661" s="992"/>
      <c r="AH661" s="500"/>
      <c r="AI661" s="500"/>
      <c r="AJ661" s="500"/>
      <c r="AK661" s="500"/>
      <c r="AL661" s="500"/>
      <c r="AM661" s="500"/>
      <c r="AN661" s="500"/>
      <c r="AO661" s="500"/>
      <c r="AP661" s="500"/>
      <c r="AQ661" s="500"/>
      <c r="AR661" s="500"/>
      <c r="AS661" s="500"/>
      <c r="AT661" s="500"/>
      <c r="AU661" s="500"/>
      <c r="AV661" s="500"/>
      <c r="AW661" s="500"/>
      <c r="AX661" s="500"/>
      <c r="AY661" s="500"/>
    </row>
    <row r="662" spans="1:51" ht="15.75" customHeight="1">
      <c r="A662" s="461"/>
      <c r="B662" s="460"/>
      <c r="C662" s="659">
        <v>647</v>
      </c>
      <c r="D662" s="1175" t="s">
        <v>2603</v>
      </c>
      <c r="E662" s="659">
        <f t="shared" si="9"/>
        <v>595</v>
      </c>
      <c r="F662" s="659" t="s">
        <v>688</v>
      </c>
      <c r="G662" s="659" t="s">
        <v>3681</v>
      </c>
      <c r="H662" s="1008" t="s">
        <v>115</v>
      </c>
      <c r="I662" s="1070" t="s">
        <v>3703</v>
      </c>
      <c r="J662" s="1071" t="s">
        <v>2384</v>
      </c>
      <c r="K662" s="1011" t="s">
        <v>726</v>
      </c>
      <c r="L662" s="1071"/>
      <c r="M662" s="534" t="s">
        <v>3702</v>
      </c>
      <c r="N662" s="677" t="s">
        <v>365</v>
      </c>
      <c r="O662" s="1008"/>
      <c r="P662" s="1008"/>
      <c r="Q662" s="1000" t="s">
        <v>799</v>
      </c>
      <c r="R662" s="1061" t="s">
        <v>407</v>
      </c>
      <c r="S662" s="633" t="s">
        <v>2604</v>
      </c>
      <c r="T662" s="1093" t="s">
        <v>801</v>
      </c>
      <c r="U662" s="620">
        <v>22251</v>
      </c>
      <c r="V662" s="1039">
        <f ca="1">DATEDIF('41.8월마스터취합파일(8개지역)'!$U662,TODAY(),"Y")</f>
        <v>65</v>
      </c>
      <c r="W662" s="715" t="s">
        <v>2605</v>
      </c>
      <c r="X662" s="1039" t="s">
        <v>778</v>
      </c>
      <c r="Y662" s="1039" t="s">
        <v>792</v>
      </c>
      <c r="Z662" s="715" t="s">
        <v>846</v>
      </c>
      <c r="AA662" s="619" t="s">
        <v>3704</v>
      </c>
      <c r="AB662" s="619" t="s">
        <v>1835</v>
      </c>
      <c r="AC662" s="1216"/>
      <c r="AD662" s="1216"/>
      <c r="AE662" s="659" t="s">
        <v>982</v>
      </c>
      <c r="AF662" s="992"/>
      <c r="AG662" s="992" t="s">
        <v>688</v>
      </c>
      <c r="AH662" s="461"/>
      <c r="AI662" s="461"/>
      <c r="AJ662" s="461"/>
      <c r="AK662" s="461"/>
      <c r="AL662" s="461"/>
      <c r="AM662" s="461"/>
      <c r="AN662" s="461"/>
      <c r="AO662" s="461"/>
      <c r="AP662" s="461"/>
      <c r="AQ662" s="461"/>
      <c r="AR662" s="461"/>
      <c r="AS662" s="461"/>
      <c r="AT662" s="461"/>
      <c r="AU662" s="461"/>
      <c r="AV662" s="461"/>
      <c r="AW662" s="461"/>
      <c r="AX662" s="461"/>
      <c r="AY662" s="461"/>
    </row>
    <row r="663" spans="1:51" ht="15.75" customHeight="1">
      <c r="A663" s="461"/>
      <c r="B663" s="460"/>
      <c r="C663" s="659">
        <v>648</v>
      </c>
      <c r="D663" s="1175" t="s">
        <v>2606</v>
      </c>
      <c r="E663" s="659">
        <f t="shared" si="9"/>
        <v>596</v>
      </c>
      <c r="F663" s="659" t="s">
        <v>688</v>
      </c>
      <c r="G663" s="659" t="s">
        <v>3681</v>
      </c>
      <c r="H663" s="1008" t="s">
        <v>115</v>
      </c>
      <c r="I663" s="1070" t="s">
        <v>3705</v>
      </c>
      <c r="J663" s="1071" t="s">
        <v>2384</v>
      </c>
      <c r="K663" s="1011" t="s">
        <v>726</v>
      </c>
      <c r="L663" s="1071"/>
      <c r="M663" s="534" t="s">
        <v>3702</v>
      </c>
      <c r="N663" s="677" t="s">
        <v>365</v>
      </c>
      <c r="O663" s="1008"/>
      <c r="P663" s="1008"/>
      <c r="Q663" s="1000" t="s">
        <v>799</v>
      </c>
      <c r="R663" s="1061" t="s">
        <v>428</v>
      </c>
      <c r="S663" s="633" t="s">
        <v>2607</v>
      </c>
      <c r="T663" s="1093" t="s">
        <v>801</v>
      </c>
      <c r="U663" s="620">
        <v>23509</v>
      </c>
      <c r="V663" s="1039">
        <f ca="1">DATEDIF('41.8월마스터취합파일(8개지역)'!$U663,TODAY(),"Y")</f>
        <v>61</v>
      </c>
      <c r="W663" s="715" t="s">
        <v>2608</v>
      </c>
      <c r="X663" s="1039" t="s">
        <v>778</v>
      </c>
      <c r="Y663" s="1039" t="s">
        <v>792</v>
      </c>
      <c r="Z663" s="715" t="s">
        <v>274</v>
      </c>
      <c r="AA663" s="619" t="s">
        <v>274</v>
      </c>
      <c r="AB663" s="619" t="s">
        <v>1592</v>
      </c>
      <c r="AC663" s="1216"/>
      <c r="AD663" s="1216"/>
      <c r="AE663" s="659" t="s">
        <v>982</v>
      </c>
      <c r="AF663" s="992"/>
      <c r="AG663" s="992" t="s">
        <v>688</v>
      </c>
      <c r="AH663" s="461"/>
      <c r="AI663" s="461"/>
      <c r="AJ663" s="461"/>
      <c r="AK663" s="461"/>
      <c r="AL663" s="461"/>
      <c r="AM663" s="461"/>
      <c r="AN663" s="461"/>
      <c r="AO663" s="461"/>
      <c r="AP663" s="461"/>
      <c r="AQ663" s="461"/>
      <c r="AR663" s="461"/>
      <c r="AS663" s="461"/>
      <c r="AT663" s="461"/>
      <c r="AU663" s="461"/>
      <c r="AV663" s="461"/>
      <c r="AW663" s="461"/>
      <c r="AX663" s="461"/>
      <c r="AY663" s="461"/>
    </row>
    <row r="664" spans="1:51" ht="15.75" customHeight="1">
      <c r="A664" s="461"/>
      <c r="B664" s="460"/>
      <c r="C664" s="659">
        <v>649</v>
      </c>
      <c r="D664" s="1175" t="s">
        <v>2609</v>
      </c>
      <c r="E664" s="659">
        <f t="shared" si="9"/>
        <v>597</v>
      </c>
      <c r="F664" s="659" t="s">
        <v>688</v>
      </c>
      <c r="G664" s="659" t="s">
        <v>3681</v>
      </c>
      <c r="H664" s="1008" t="s">
        <v>115</v>
      </c>
      <c r="I664" s="1070" t="s">
        <v>3706</v>
      </c>
      <c r="J664" s="1071" t="s">
        <v>2384</v>
      </c>
      <c r="K664" s="1011" t="s">
        <v>726</v>
      </c>
      <c r="L664" s="1071"/>
      <c r="M664" s="534" t="s">
        <v>3702</v>
      </c>
      <c r="N664" s="677" t="s">
        <v>365</v>
      </c>
      <c r="O664" s="1008"/>
      <c r="P664" s="1008"/>
      <c r="Q664" s="1000" t="s">
        <v>799</v>
      </c>
      <c r="R664" s="1061" t="s">
        <v>449</v>
      </c>
      <c r="S664" s="633" t="s">
        <v>2610</v>
      </c>
      <c r="T664" s="1093" t="s">
        <v>801</v>
      </c>
      <c r="U664" s="620">
        <v>24081</v>
      </c>
      <c r="V664" s="1039">
        <f ca="1">DATEDIF('41.8월마스터취합파일(8개지역)'!$U664,TODAY(),"Y")</f>
        <v>60</v>
      </c>
      <c r="W664" s="715" t="s">
        <v>2611</v>
      </c>
      <c r="X664" s="1039" t="s">
        <v>778</v>
      </c>
      <c r="Y664" s="1039" t="s">
        <v>792</v>
      </c>
      <c r="Z664" s="715" t="s">
        <v>274</v>
      </c>
      <c r="AA664" s="619" t="s">
        <v>274</v>
      </c>
      <c r="AB664" s="619" t="s">
        <v>687</v>
      </c>
      <c r="AC664" s="1216"/>
      <c r="AD664" s="1216"/>
      <c r="AE664" s="659" t="s">
        <v>982</v>
      </c>
      <c r="AF664" s="992"/>
      <c r="AG664" s="992" t="s">
        <v>688</v>
      </c>
      <c r="AH664" s="461"/>
      <c r="AI664" s="461"/>
      <c r="AJ664" s="461"/>
      <c r="AK664" s="461"/>
      <c r="AL664" s="461"/>
      <c r="AM664" s="461"/>
      <c r="AN664" s="461"/>
      <c r="AO664" s="461"/>
      <c r="AP664" s="461"/>
      <c r="AQ664" s="461"/>
      <c r="AR664" s="461"/>
      <c r="AS664" s="461"/>
      <c r="AT664" s="461"/>
      <c r="AU664" s="461"/>
      <c r="AV664" s="461"/>
      <c r="AW664" s="461"/>
      <c r="AX664" s="461"/>
      <c r="AY664" s="461"/>
    </row>
    <row r="665" spans="1:51" ht="15.75" customHeight="1">
      <c r="A665" s="461"/>
      <c r="B665" s="460"/>
      <c r="C665" s="659">
        <v>650</v>
      </c>
      <c r="D665" s="1175" t="s">
        <v>2612</v>
      </c>
      <c r="E665" s="659">
        <f t="shared" si="9"/>
        <v>598</v>
      </c>
      <c r="F665" s="659" t="s">
        <v>688</v>
      </c>
      <c r="G665" s="659" t="s">
        <v>3681</v>
      </c>
      <c r="H665" s="1008" t="s">
        <v>115</v>
      </c>
      <c r="I665" s="1070" t="s">
        <v>3707</v>
      </c>
      <c r="J665" s="1071" t="s">
        <v>2384</v>
      </c>
      <c r="K665" s="1011" t="s">
        <v>726</v>
      </c>
      <c r="L665" s="1071"/>
      <c r="M665" s="534" t="s">
        <v>3702</v>
      </c>
      <c r="N665" s="677" t="s">
        <v>365</v>
      </c>
      <c r="O665" s="1008"/>
      <c r="P665" s="1008"/>
      <c r="Q665" s="1000" t="s">
        <v>799</v>
      </c>
      <c r="R665" s="1061" t="s">
        <v>469</v>
      </c>
      <c r="S665" s="633" t="s">
        <v>2613</v>
      </c>
      <c r="T665" s="1093" t="s">
        <v>801</v>
      </c>
      <c r="U665" s="620">
        <v>25716</v>
      </c>
      <c r="V665" s="1039">
        <f ca="1">DATEDIF('41.8월마스터취합파일(8개지역)'!$U665,TODAY(),"Y")</f>
        <v>55</v>
      </c>
      <c r="W665" s="715" t="s">
        <v>2614</v>
      </c>
      <c r="X665" s="1039" t="s">
        <v>778</v>
      </c>
      <c r="Y665" s="1039" t="s">
        <v>792</v>
      </c>
      <c r="Z665" s="715" t="s">
        <v>274</v>
      </c>
      <c r="AA665" s="619" t="s">
        <v>274</v>
      </c>
      <c r="AB665" s="619" t="s">
        <v>2615</v>
      </c>
      <c r="AC665" s="1216"/>
      <c r="AD665" s="1216"/>
      <c r="AE665" s="659" t="s">
        <v>982</v>
      </c>
      <c r="AF665" s="992"/>
      <c r="AG665" s="992" t="s">
        <v>688</v>
      </c>
      <c r="AH665" s="461"/>
      <c r="AI665" s="461"/>
      <c r="AJ665" s="461"/>
      <c r="AK665" s="461"/>
      <c r="AL665" s="461"/>
      <c r="AM665" s="461"/>
      <c r="AN665" s="461"/>
      <c r="AO665" s="461"/>
      <c r="AP665" s="461"/>
      <c r="AQ665" s="461"/>
      <c r="AR665" s="461"/>
      <c r="AS665" s="461"/>
      <c r="AT665" s="461"/>
      <c r="AU665" s="461"/>
      <c r="AV665" s="461"/>
      <c r="AW665" s="461"/>
      <c r="AX665" s="461"/>
      <c r="AY665" s="461"/>
    </row>
    <row r="666" spans="1:51" ht="15.75" customHeight="1">
      <c r="A666" s="461"/>
      <c r="B666" s="460"/>
      <c r="C666" s="659">
        <v>651</v>
      </c>
      <c r="D666" s="1175" t="s">
        <v>2616</v>
      </c>
      <c r="E666" s="659">
        <f t="shared" si="9"/>
        <v>599</v>
      </c>
      <c r="F666" s="659" t="s">
        <v>688</v>
      </c>
      <c r="G666" s="659" t="s">
        <v>3681</v>
      </c>
      <c r="H666" s="1008" t="s">
        <v>115</v>
      </c>
      <c r="I666" s="1070" t="s">
        <v>3708</v>
      </c>
      <c r="J666" s="1071" t="s">
        <v>2384</v>
      </c>
      <c r="K666" s="1011" t="s">
        <v>726</v>
      </c>
      <c r="L666" s="1071"/>
      <c r="M666" s="534" t="s">
        <v>3702</v>
      </c>
      <c r="N666" s="677" t="s">
        <v>365</v>
      </c>
      <c r="O666" s="1008"/>
      <c r="P666" s="1008"/>
      <c r="Q666" s="1000" t="s">
        <v>799</v>
      </c>
      <c r="R666" s="1061" t="s">
        <v>485</v>
      </c>
      <c r="S666" s="633" t="s">
        <v>2617</v>
      </c>
      <c r="T666" s="1093" t="s">
        <v>801</v>
      </c>
      <c r="U666" s="620">
        <v>26041</v>
      </c>
      <c r="V666" s="1039">
        <f ca="1">DATEDIF('41.8월마스터취합파일(8개지역)'!$U666,TODAY(),"Y")</f>
        <v>54</v>
      </c>
      <c r="W666" s="715" t="s">
        <v>2618</v>
      </c>
      <c r="X666" s="1039" t="s">
        <v>778</v>
      </c>
      <c r="Y666" s="1039" t="s">
        <v>792</v>
      </c>
      <c r="Z666" s="715" t="s">
        <v>740</v>
      </c>
      <c r="AA666" s="619" t="s">
        <v>740</v>
      </c>
      <c r="AB666" s="619" t="s">
        <v>1750</v>
      </c>
      <c r="AC666" s="1216"/>
      <c r="AD666" s="1216"/>
      <c r="AE666" s="659" t="s">
        <v>982</v>
      </c>
      <c r="AF666" s="992"/>
      <c r="AG666" s="992" t="s">
        <v>688</v>
      </c>
      <c r="AH666" s="461"/>
      <c r="AI666" s="461"/>
      <c r="AJ666" s="461"/>
      <c r="AK666" s="461"/>
      <c r="AL666" s="461"/>
      <c r="AM666" s="461"/>
      <c r="AN666" s="461"/>
      <c r="AO666" s="461"/>
      <c r="AP666" s="461"/>
      <c r="AQ666" s="461"/>
      <c r="AR666" s="461"/>
      <c r="AS666" s="461"/>
      <c r="AT666" s="461"/>
      <c r="AU666" s="461"/>
      <c r="AV666" s="461"/>
      <c r="AW666" s="461"/>
      <c r="AX666" s="461"/>
      <c r="AY666" s="461"/>
    </row>
    <row r="667" spans="1:51" ht="15.75" customHeight="1">
      <c r="A667" s="461"/>
      <c r="B667" s="460"/>
      <c r="C667" s="659">
        <v>652</v>
      </c>
      <c r="D667" s="1175" t="s">
        <v>2619</v>
      </c>
      <c r="E667" s="659">
        <f t="shared" si="9"/>
        <v>600</v>
      </c>
      <c r="F667" s="659" t="s">
        <v>688</v>
      </c>
      <c r="G667" s="659" t="s">
        <v>3681</v>
      </c>
      <c r="H667" s="1008" t="s">
        <v>115</v>
      </c>
      <c r="I667" s="1070" t="s">
        <v>3709</v>
      </c>
      <c r="J667" s="1071" t="s">
        <v>2384</v>
      </c>
      <c r="K667" s="1011" t="s">
        <v>726</v>
      </c>
      <c r="L667" s="1071"/>
      <c r="M667" s="534" t="s">
        <v>3702</v>
      </c>
      <c r="N667" s="677" t="s">
        <v>365</v>
      </c>
      <c r="O667" s="1008"/>
      <c r="P667" s="1008"/>
      <c r="Q667" s="1000" t="s">
        <v>799</v>
      </c>
      <c r="R667" s="1061" t="s">
        <v>504</v>
      </c>
      <c r="S667" s="633" t="s">
        <v>2620</v>
      </c>
      <c r="T667" s="1093" t="s">
        <v>801</v>
      </c>
      <c r="U667" s="620">
        <v>26626</v>
      </c>
      <c r="V667" s="1039">
        <f ca="1">DATEDIF('41.8월마스터취합파일(8개지역)'!$U667,TODAY(),"Y")</f>
        <v>53</v>
      </c>
      <c r="W667" s="715" t="s">
        <v>2621</v>
      </c>
      <c r="X667" s="1039" t="s">
        <v>778</v>
      </c>
      <c r="Y667" s="1039" t="s">
        <v>792</v>
      </c>
      <c r="Z667" s="715" t="s">
        <v>274</v>
      </c>
      <c r="AA667" s="619" t="s">
        <v>274</v>
      </c>
      <c r="AB667" s="619" t="s">
        <v>2622</v>
      </c>
      <c r="AC667" s="1216"/>
      <c r="AD667" s="1216"/>
      <c r="AE667" s="659" t="s">
        <v>982</v>
      </c>
      <c r="AF667" s="992"/>
      <c r="AG667" s="992" t="s">
        <v>688</v>
      </c>
      <c r="AH667" s="461"/>
      <c r="AI667" s="461"/>
      <c r="AJ667" s="461"/>
      <c r="AK667" s="461"/>
      <c r="AL667" s="461"/>
      <c r="AM667" s="461"/>
      <c r="AN667" s="461"/>
      <c r="AO667" s="461"/>
      <c r="AP667" s="461"/>
      <c r="AQ667" s="461"/>
      <c r="AR667" s="461"/>
      <c r="AS667" s="461"/>
      <c r="AT667" s="461"/>
      <c r="AU667" s="461"/>
      <c r="AV667" s="461"/>
      <c r="AW667" s="461"/>
      <c r="AX667" s="461"/>
      <c r="AY667" s="461"/>
    </row>
    <row r="668" spans="1:51" ht="15.75" customHeight="1">
      <c r="A668" s="461"/>
      <c r="B668" s="460"/>
      <c r="C668" s="659">
        <v>653</v>
      </c>
      <c r="D668" s="1175" t="s">
        <v>2623</v>
      </c>
      <c r="E668" s="659">
        <f t="shared" si="9"/>
        <v>601</v>
      </c>
      <c r="F668" s="659" t="s">
        <v>688</v>
      </c>
      <c r="G668" s="659" t="s">
        <v>3681</v>
      </c>
      <c r="H668" s="1008" t="s">
        <v>115</v>
      </c>
      <c r="I668" s="1070" t="s">
        <v>3710</v>
      </c>
      <c r="J668" s="1071" t="s">
        <v>2384</v>
      </c>
      <c r="K668" s="1011" t="s">
        <v>726</v>
      </c>
      <c r="L668" s="1071"/>
      <c r="M668" s="534" t="s">
        <v>3702</v>
      </c>
      <c r="N668" s="677" t="s">
        <v>365</v>
      </c>
      <c r="O668" s="1008"/>
      <c r="P668" s="1008"/>
      <c r="Q668" s="1000" t="s">
        <v>799</v>
      </c>
      <c r="R668" s="1061" t="s">
        <v>517</v>
      </c>
      <c r="S668" s="633" t="s">
        <v>2624</v>
      </c>
      <c r="T668" s="1093" t="s">
        <v>801</v>
      </c>
      <c r="U668" s="620">
        <v>27940</v>
      </c>
      <c r="V668" s="1039">
        <f ca="1">DATEDIF('41.8월마스터취합파일(8개지역)'!$U668,TODAY(),"Y")</f>
        <v>49</v>
      </c>
      <c r="W668" s="715" t="s">
        <v>2625</v>
      </c>
      <c r="X668" s="1039" t="s">
        <v>778</v>
      </c>
      <c r="Y668" s="1039" t="s">
        <v>792</v>
      </c>
      <c r="Z668" s="715" t="s">
        <v>274</v>
      </c>
      <c r="AA668" s="619" t="s">
        <v>274</v>
      </c>
      <c r="AB668" s="619" t="s">
        <v>2626</v>
      </c>
      <c r="AC668" s="1216"/>
      <c r="AD668" s="1216"/>
      <c r="AE668" s="659" t="s">
        <v>982</v>
      </c>
      <c r="AF668" s="992"/>
      <c r="AG668" s="992" t="s">
        <v>688</v>
      </c>
      <c r="AH668" s="461"/>
      <c r="AI668" s="461"/>
      <c r="AJ668" s="461"/>
      <c r="AK668" s="461"/>
      <c r="AL668" s="461"/>
      <c r="AM668" s="461"/>
      <c r="AN668" s="461"/>
      <c r="AO668" s="461"/>
      <c r="AP668" s="461"/>
      <c r="AQ668" s="461"/>
      <c r="AR668" s="461"/>
      <c r="AS668" s="461"/>
      <c r="AT668" s="461"/>
      <c r="AU668" s="461"/>
      <c r="AV668" s="461"/>
      <c r="AW668" s="461"/>
      <c r="AX668" s="461"/>
      <c r="AY668" s="461"/>
    </row>
    <row r="669" spans="1:51" ht="15.75" customHeight="1">
      <c r="A669" s="461"/>
      <c r="B669" s="460"/>
      <c r="C669" s="659">
        <v>654</v>
      </c>
      <c r="D669" s="1175" t="s">
        <v>2627</v>
      </c>
      <c r="E669" s="659">
        <f t="shared" si="9"/>
        <v>602</v>
      </c>
      <c r="F669" s="659" t="s">
        <v>688</v>
      </c>
      <c r="G669" s="659" t="s">
        <v>3681</v>
      </c>
      <c r="H669" s="1008" t="s">
        <v>115</v>
      </c>
      <c r="I669" s="1070" t="s">
        <v>3711</v>
      </c>
      <c r="J669" s="1071" t="s">
        <v>2384</v>
      </c>
      <c r="K669" s="1011" t="s">
        <v>726</v>
      </c>
      <c r="L669" s="1071"/>
      <c r="M669" s="534" t="s">
        <v>3702</v>
      </c>
      <c r="N669" s="677" t="s">
        <v>365</v>
      </c>
      <c r="O669" s="1008"/>
      <c r="P669" s="1008"/>
      <c r="Q669" s="1000" t="s">
        <v>799</v>
      </c>
      <c r="R669" s="1061" t="s">
        <v>528</v>
      </c>
      <c r="S669" s="633" t="s">
        <v>2628</v>
      </c>
      <c r="T669" s="1093" t="s">
        <v>801</v>
      </c>
      <c r="U669" s="620">
        <v>31512</v>
      </c>
      <c r="V669" s="1039">
        <f ca="1">DATEDIF('41.8월마스터취합파일(8개지역)'!$U669,TODAY(),"Y")</f>
        <v>39</v>
      </c>
      <c r="W669" s="715" t="s">
        <v>2629</v>
      </c>
      <c r="X669" s="1039" t="s">
        <v>778</v>
      </c>
      <c r="Y669" s="1039" t="s">
        <v>792</v>
      </c>
      <c r="Z669" s="715" t="s">
        <v>740</v>
      </c>
      <c r="AA669" s="619" t="s">
        <v>740</v>
      </c>
      <c r="AB669" s="619" t="s">
        <v>1750</v>
      </c>
      <c r="AC669" s="1216"/>
      <c r="AD669" s="1216"/>
      <c r="AE669" s="659" t="s">
        <v>982</v>
      </c>
      <c r="AF669" s="992"/>
      <c r="AG669" s="992" t="s">
        <v>688</v>
      </c>
      <c r="AH669" s="461"/>
      <c r="AI669" s="461"/>
      <c r="AJ669" s="461"/>
      <c r="AK669" s="461"/>
      <c r="AL669" s="461"/>
      <c r="AM669" s="461"/>
      <c r="AN669" s="461"/>
      <c r="AO669" s="461"/>
      <c r="AP669" s="461"/>
      <c r="AQ669" s="461"/>
      <c r="AR669" s="461"/>
      <c r="AS669" s="461"/>
      <c r="AT669" s="461"/>
      <c r="AU669" s="461"/>
      <c r="AV669" s="461"/>
      <c r="AW669" s="461"/>
      <c r="AX669" s="461"/>
      <c r="AY669" s="461"/>
    </row>
    <row r="670" spans="1:51" ht="15.75" customHeight="1">
      <c r="A670" s="457"/>
      <c r="B670" s="456"/>
      <c r="C670" s="457"/>
      <c r="D670" s="457"/>
      <c r="E670" s="457"/>
      <c r="F670" s="457"/>
      <c r="G670" s="457"/>
      <c r="H670" s="457"/>
      <c r="I670" s="458"/>
      <c r="J670" s="457"/>
      <c r="K670" s="456"/>
      <c r="L670" s="456"/>
      <c r="M670" s="457"/>
      <c r="N670" s="457"/>
      <c r="O670" s="459"/>
      <c r="P670" s="459"/>
      <c r="Q670" s="457"/>
      <c r="R670" s="456"/>
      <c r="S670" s="457"/>
      <c r="T670" s="457"/>
      <c r="U670" s="725"/>
      <c r="V670" s="457"/>
      <c r="W670" s="725"/>
      <c r="X670" s="457"/>
      <c r="Y670" s="457"/>
      <c r="Z670" s="725"/>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457"/>
      <c r="D671" s="457"/>
      <c r="E671" s="457"/>
      <c r="F671" s="457"/>
      <c r="G671" s="457"/>
      <c r="H671" s="457"/>
      <c r="I671" s="458"/>
      <c r="J671" s="457"/>
      <c r="K671" s="456"/>
      <c r="L671" s="456"/>
      <c r="M671" s="457"/>
      <c r="N671" s="457"/>
      <c r="O671" s="459"/>
      <c r="P671" s="459"/>
      <c r="Q671" s="457"/>
      <c r="R671" s="456"/>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457"/>
      <c r="D672" s="457"/>
      <c r="E672" s="457"/>
      <c r="F672" s="457"/>
      <c r="G672" s="457"/>
      <c r="H672" s="457"/>
      <c r="I672" s="458"/>
      <c r="J672" s="457"/>
      <c r="K672" s="456"/>
      <c r="L672" s="456"/>
      <c r="M672" s="457"/>
      <c r="N672" s="457"/>
      <c r="O672" s="459"/>
      <c r="P672" s="459"/>
      <c r="Q672" s="457"/>
      <c r="R672" s="456"/>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457"/>
      <c r="D673" s="457"/>
      <c r="E673" s="457"/>
      <c r="F673" s="457"/>
      <c r="G673" s="457"/>
      <c r="H673" s="457"/>
      <c r="I673" s="458"/>
      <c r="J673" s="457"/>
      <c r="K673" s="456"/>
      <c r="L673" s="456"/>
      <c r="M673" s="457"/>
      <c r="N673" s="457"/>
      <c r="O673" s="459"/>
      <c r="P673" s="459"/>
      <c r="Q673" s="457"/>
      <c r="R673" s="456"/>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457"/>
      <c r="D674" s="457"/>
      <c r="E674" s="457"/>
      <c r="F674" s="457"/>
      <c r="G674" s="457"/>
      <c r="H674" s="457"/>
      <c r="I674" s="458"/>
      <c r="J674" s="457"/>
      <c r="K674" s="456"/>
      <c r="L674" s="456"/>
      <c r="M674" s="457"/>
      <c r="N674" s="457"/>
      <c r="O674" s="459"/>
      <c r="P674" s="459"/>
      <c r="Q674" s="457"/>
      <c r="R674" s="456"/>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457"/>
      <c r="D675" s="457"/>
      <c r="E675" s="457"/>
      <c r="F675" s="457"/>
      <c r="G675" s="457"/>
      <c r="H675" s="457"/>
      <c r="I675" s="458"/>
      <c r="J675" s="457"/>
      <c r="K675" s="456"/>
      <c r="L675" s="456"/>
      <c r="M675" s="457"/>
      <c r="N675" s="457"/>
      <c r="O675" s="459"/>
      <c r="P675" s="459"/>
      <c r="Q675" s="457"/>
      <c r="R675" s="456"/>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457"/>
      <c r="D676" s="457"/>
      <c r="E676" s="457"/>
      <c r="F676" s="457"/>
      <c r="G676" s="457"/>
      <c r="H676" s="457"/>
      <c r="I676" s="458"/>
      <c r="J676" s="457"/>
      <c r="K676" s="456"/>
      <c r="L676" s="456"/>
      <c r="M676" s="457"/>
      <c r="N676" s="457"/>
      <c r="O676" s="459"/>
      <c r="P676" s="459"/>
      <c r="Q676" s="457"/>
      <c r="R676" s="456"/>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457"/>
      <c r="D677" s="457"/>
      <c r="E677" s="457"/>
      <c r="F677" s="457"/>
      <c r="G677" s="457"/>
      <c r="H677" s="457"/>
      <c r="I677" s="458"/>
      <c r="J677" s="457"/>
      <c r="K677" s="456"/>
      <c r="L677" s="456"/>
      <c r="M677" s="457"/>
      <c r="N677" s="457"/>
      <c r="O677" s="459"/>
      <c r="P677" s="459"/>
      <c r="Q677" s="457"/>
      <c r="R677" s="456"/>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457"/>
      <c r="D678" s="457"/>
      <c r="E678" s="457"/>
      <c r="F678" s="457"/>
      <c r="G678" s="457"/>
      <c r="H678" s="457"/>
      <c r="I678" s="458"/>
      <c r="J678" s="457"/>
      <c r="K678" s="456"/>
      <c r="L678" s="456"/>
      <c r="M678" s="457"/>
      <c r="N678" s="457"/>
      <c r="O678" s="459"/>
      <c r="P678" s="459"/>
      <c r="Q678" s="457"/>
      <c r="R678" s="456"/>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193"/>
      <c r="C679" s="1301" t="s">
        <v>3341</v>
      </c>
      <c r="D679" s="1266"/>
      <c r="E679" s="1266"/>
      <c r="F679" s="1266"/>
      <c r="G679" s="1266"/>
      <c r="H679" s="1266"/>
      <c r="I679" s="1266"/>
      <c r="J679" s="1266"/>
      <c r="K679" s="1266"/>
      <c r="L679" s="1266"/>
      <c r="M679" s="1266"/>
      <c r="N679" s="1266"/>
      <c r="O679" s="1267"/>
      <c r="P679" s="795"/>
      <c r="Q679" s="795"/>
      <c r="R679" s="980"/>
      <c r="S679" s="795"/>
      <c r="T679" s="795"/>
      <c r="U679" s="795"/>
      <c r="V679" s="795"/>
      <c r="W679" s="795"/>
      <c r="X679" s="795"/>
      <c r="Y679" s="796"/>
      <c r="Z679" s="193"/>
      <c r="AA679" s="795"/>
      <c r="AB679" s="796"/>
      <c r="AC679" s="796"/>
      <c r="AD679" s="193"/>
      <c r="AE679" s="193"/>
      <c r="AF679" s="457"/>
      <c r="AG679" s="457"/>
      <c r="AH679" s="193"/>
      <c r="AI679" s="193"/>
      <c r="AJ679" s="193"/>
      <c r="AK679" s="193"/>
      <c r="AL679" s="193"/>
      <c r="AM679" s="193"/>
      <c r="AN679" s="193"/>
      <c r="AO679" s="193"/>
      <c r="AP679" s="193"/>
      <c r="AQ679" s="193"/>
      <c r="AR679" s="193"/>
      <c r="AS679" s="193"/>
      <c r="AT679" s="193"/>
      <c r="AU679" s="193"/>
      <c r="AV679" s="193"/>
      <c r="AW679" s="193"/>
      <c r="AX679" s="193"/>
      <c r="AY679" s="193"/>
    </row>
    <row r="680" spans="1:51" ht="15.75" customHeight="1">
      <c r="A680" s="457"/>
      <c r="B680" s="193"/>
      <c r="C680" s="808">
        <v>1</v>
      </c>
      <c r="D680" s="805" t="s">
        <v>3342</v>
      </c>
      <c r="E680" s="797"/>
      <c r="F680" s="798" t="s">
        <v>81</v>
      </c>
      <c r="G680" s="799" t="s">
        <v>64</v>
      </c>
      <c r="H680" s="800"/>
      <c r="I680" s="800"/>
      <c r="J680" s="799"/>
      <c r="K680" s="800"/>
      <c r="L680" s="800"/>
      <c r="M680" s="797"/>
      <c r="N680" s="800"/>
      <c r="O680" s="801" t="s">
        <v>39</v>
      </c>
      <c r="P680" s="802"/>
      <c r="Q680" s="803" t="s">
        <v>77</v>
      </c>
      <c r="R680" s="805" t="s">
        <v>40</v>
      </c>
      <c r="S680" s="802"/>
      <c r="T680" s="805" t="s">
        <v>731</v>
      </c>
      <c r="U680" s="806">
        <v>33278</v>
      </c>
      <c r="V680" s="807">
        <f t="shared" ref="V680:V692" ca="1" si="10">DATEDIF(U680,TODAY(),"y")</f>
        <v>34</v>
      </c>
      <c r="W680" s="805" t="s">
        <v>3343</v>
      </c>
      <c r="X680" s="805" t="s">
        <v>769</v>
      </c>
      <c r="Y680" s="805" t="s">
        <v>734</v>
      </c>
      <c r="Z680" s="808" t="s">
        <v>736</v>
      </c>
      <c r="AA680" s="805" t="s">
        <v>736</v>
      </c>
      <c r="AB680" s="805" t="s">
        <v>770</v>
      </c>
      <c r="AC680" s="796"/>
      <c r="AD680" s="809"/>
      <c r="AE680" s="809"/>
      <c r="AF680" s="457"/>
      <c r="AG680" s="457"/>
      <c r="AH680" s="193"/>
      <c r="AI680" s="193"/>
      <c r="AJ680" s="193"/>
      <c r="AK680" s="193"/>
      <c r="AL680" s="193"/>
      <c r="AM680" s="193"/>
      <c r="AN680" s="193"/>
      <c r="AO680" s="193"/>
      <c r="AP680" s="193"/>
      <c r="AQ680" s="193"/>
      <c r="AR680" s="193"/>
      <c r="AS680" s="193"/>
      <c r="AT680" s="193"/>
      <c r="AU680" s="193"/>
      <c r="AV680" s="193"/>
      <c r="AW680" s="193"/>
      <c r="AX680" s="193"/>
      <c r="AY680" s="193"/>
    </row>
    <row r="681" spans="1:51" ht="15.75" customHeight="1">
      <c r="A681" s="457"/>
      <c r="B681" s="193"/>
      <c r="C681" s="808">
        <v>2</v>
      </c>
      <c r="D681" s="981" t="s">
        <v>3344</v>
      </c>
      <c r="E681" s="797"/>
      <c r="F681" s="798" t="s">
        <v>93</v>
      </c>
      <c r="G681" s="799" t="s">
        <v>64</v>
      </c>
      <c r="H681" s="800"/>
      <c r="I681" s="800"/>
      <c r="J681" s="800"/>
      <c r="K681" s="800"/>
      <c r="L681" s="800"/>
      <c r="M681" s="797"/>
      <c r="N681" s="800"/>
      <c r="O681" s="810" t="s">
        <v>24</v>
      </c>
      <c r="P681" s="797"/>
      <c r="Q681" s="803" t="s">
        <v>77</v>
      </c>
      <c r="R681" s="805" t="s">
        <v>25</v>
      </c>
      <c r="S681" s="797"/>
      <c r="T681" s="805" t="s">
        <v>801</v>
      </c>
      <c r="U681" s="811">
        <v>34855</v>
      </c>
      <c r="V681" s="807">
        <f t="shared" ca="1" si="10"/>
        <v>30</v>
      </c>
      <c r="W681" s="805" t="s">
        <v>3345</v>
      </c>
      <c r="X681" s="805" t="s">
        <v>769</v>
      </c>
      <c r="Y681" s="805" t="s">
        <v>734</v>
      </c>
      <c r="Z681" s="808" t="s">
        <v>736</v>
      </c>
      <c r="AA681" s="805" t="s">
        <v>736</v>
      </c>
      <c r="AB681" s="805" t="s">
        <v>3346</v>
      </c>
      <c r="AC681" s="796"/>
      <c r="AD681" s="809"/>
      <c r="AE681" s="809"/>
      <c r="AF681" s="457"/>
      <c r="AG681" s="457"/>
      <c r="AH681" s="193"/>
      <c r="AI681" s="193"/>
      <c r="AJ681" s="193"/>
      <c r="AK681" s="193"/>
      <c r="AL681" s="193"/>
      <c r="AM681" s="193"/>
      <c r="AN681" s="193"/>
      <c r="AO681" s="193"/>
      <c r="AP681" s="193"/>
      <c r="AQ681" s="193"/>
      <c r="AR681" s="193"/>
      <c r="AS681" s="193"/>
      <c r="AT681" s="193"/>
      <c r="AU681" s="193"/>
      <c r="AV681" s="193"/>
      <c r="AW681" s="193"/>
      <c r="AX681" s="193"/>
      <c r="AY681" s="193"/>
    </row>
    <row r="682" spans="1:51" ht="15.75" customHeight="1">
      <c r="A682" s="457"/>
      <c r="B682" s="193"/>
      <c r="C682" s="808">
        <v>3</v>
      </c>
      <c r="D682" s="981" t="s">
        <v>3347</v>
      </c>
      <c r="E682" s="797"/>
      <c r="F682" s="798" t="s">
        <v>107</v>
      </c>
      <c r="G682" s="799" t="s">
        <v>64</v>
      </c>
      <c r="H682" s="800"/>
      <c r="I682" s="800"/>
      <c r="J682" s="800"/>
      <c r="K682" s="800"/>
      <c r="L682" s="800"/>
      <c r="M682" s="797"/>
      <c r="N682" s="800"/>
      <c r="O682" s="810" t="s">
        <v>24</v>
      </c>
      <c r="P682" s="797"/>
      <c r="Q682" s="803" t="s">
        <v>77</v>
      </c>
      <c r="R682" s="805" t="s">
        <v>34</v>
      </c>
      <c r="S682" s="797"/>
      <c r="T682" s="805" t="s">
        <v>801</v>
      </c>
      <c r="U682" s="811">
        <v>34953</v>
      </c>
      <c r="V682" s="807">
        <f t="shared" ca="1" si="10"/>
        <v>30</v>
      </c>
      <c r="W682" s="805" t="s">
        <v>3348</v>
      </c>
      <c r="X682" s="805" t="s">
        <v>778</v>
      </c>
      <c r="Y682" s="805" t="s">
        <v>734</v>
      </c>
      <c r="Z682" s="808" t="s">
        <v>736</v>
      </c>
      <c r="AA682" s="805" t="s">
        <v>736</v>
      </c>
      <c r="AB682" s="805" t="s">
        <v>770</v>
      </c>
      <c r="AC682" s="800"/>
      <c r="AD682" s="809"/>
      <c r="AE682" s="800"/>
      <c r="AF682" s="457"/>
      <c r="AG682" s="457"/>
      <c r="AH682" s="193"/>
      <c r="AI682" s="193"/>
      <c r="AJ682" s="193"/>
      <c r="AK682" s="193"/>
      <c r="AL682" s="193"/>
      <c r="AM682" s="193"/>
      <c r="AN682" s="193"/>
      <c r="AO682" s="193"/>
      <c r="AP682" s="193"/>
      <c r="AQ682" s="193"/>
      <c r="AR682" s="193"/>
      <c r="AS682" s="193"/>
      <c r="AT682" s="193"/>
      <c r="AU682" s="193"/>
      <c r="AV682" s="193"/>
      <c r="AW682" s="193"/>
      <c r="AX682" s="193"/>
      <c r="AY682" s="193"/>
    </row>
    <row r="683" spans="1:51" ht="15.75" customHeight="1">
      <c r="A683" s="457"/>
      <c r="B683" s="193"/>
      <c r="C683" s="808">
        <v>4</v>
      </c>
      <c r="D683" s="805" t="s">
        <v>3349</v>
      </c>
      <c r="E683" s="797"/>
      <c r="F683" s="798" t="s">
        <v>131</v>
      </c>
      <c r="G683" s="799" t="s">
        <v>64</v>
      </c>
      <c r="H683" s="800"/>
      <c r="I683" s="800"/>
      <c r="J683" s="800"/>
      <c r="K683" s="800"/>
      <c r="L683" s="800"/>
      <c r="M683" s="797"/>
      <c r="N683" s="800"/>
      <c r="O683" s="810" t="s">
        <v>32</v>
      </c>
      <c r="P683" s="797"/>
      <c r="Q683" s="812" t="s">
        <v>66</v>
      </c>
      <c r="R683" s="805" t="s">
        <v>33</v>
      </c>
      <c r="S683" s="797"/>
      <c r="T683" s="805" t="s">
        <v>731</v>
      </c>
      <c r="U683" s="811">
        <v>27672</v>
      </c>
      <c r="V683" s="807">
        <f t="shared" ca="1" si="10"/>
        <v>50</v>
      </c>
      <c r="W683" s="805" t="s">
        <v>3350</v>
      </c>
      <c r="X683" s="805" t="s">
        <v>733</v>
      </c>
      <c r="Y683" s="805" t="s">
        <v>734</v>
      </c>
      <c r="Z683" s="808" t="s">
        <v>736</v>
      </c>
      <c r="AA683" s="805" t="s">
        <v>736</v>
      </c>
      <c r="AB683" s="805" t="s">
        <v>759</v>
      </c>
      <c r="AC683" s="800"/>
      <c r="AD683" s="809"/>
      <c r="AE683" s="982">
        <v>45047</v>
      </c>
      <c r="AF683" s="457"/>
      <c r="AG683" s="457"/>
      <c r="AH683" s="193"/>
      <c r="AI683" s="193"/>
      <c r="AJ683" s="193"/>
      <c r="AK683" s="193"/>
      <c r="AL683" s="193"/>
      <c r="AM683" s="193"/>
      <c r="AN683" s="193"/>
      <c r="AO683" s="193"/>
      <c r="AP683" s="193"/>
      <c r="AQ683" s="193"/>
      <c r="AR683" s="193"/>
      <c r="AS683" s="193"/>
      <c r="AT683" s="193"/>
      <c r="AU683" s="193"/>
      <c r="AV683" s="193"/>
      <c r="AW683" s="193"/>
      <c r="AX683" s="193"/>
      <c r="AY683" s="193"/>
    </row>
    <row r="684" spans="1:51" ht="15.75" customHeight="1">
      <c r="A684" s="457"/>
      <c r="B684" s="193"/>
      <c r="C684" s="808">
        <v>5</v>
      </c>
      <c r="D684" s="805" t="s">
        <v>3351</v>
      </c>
      <c r="E684" s="797"/>
      <c r="F684" s="798" t="s">
        <v>145</v>
      </c>
      <c r="G684" s="799" t="s">
        <v>64</v>
      </c>
      <c r="H684" s="800"/>
      <c r="I684" s="800"/>
      <c r="J684" s="800"/>
      <c r="K684" s="800"/>
      <c r="L684" s="800"/>
      <c r="M684" s="797"/>
      <c r="N684" s="800"/>
      <c r="O684" s="810" t="s">
        <v>32</v>
      </c>
      <c r="P684" s="797"/>
      <c r="Q684" s="812" t="s">
        <v>66</v>
      </c>
      <c r="R684" s="805" t="s">
        <v>41</v>
      </c>
      <c r="S684" s="797"/>
      <c r="T684" s="805" t="s">
        <v>731</v>
      </c>
      <c r="U684" s="813">
        <v>30237</v>
      </c>
      <c r="V684" s="807">
        <f t="shared" ca="1" si="10"/>
        <v>43</v>
      </c>
      <c r="W684" s="805" t="s">
        <v>3352</v>
      </c>
      <c r="X684" s="805" t="s">
        <v>733</v>
      </c>
      <c r="Y684" s="805" t="s">
        <v>734</v>
      </c>
      <c r="Z684" s="808" t="s">
        <v>736</v>
      </c>
      <c r="AA684" s="805" t="s">
        <v>736</v>
      </c>
      <c r="AB684" s="805" t="s">
        <v>3346</v>
      </c>
      <c r="AC684" s="800"/>
      <c r="AD684" s="809"/>
      <c r="AE684" s="982">
        <v>45047</v>
      </c>
      <c r="AF684" s="457"/>
      <c r="AG684" s="457"/>
      <c r="AH684" s="193"/>
      <c r="AI684" s="193"/>
      <c r="AJ684" s="193"/>
      <c r="AK684" s="193"/>
      <c r="AL684" s="193"/>
      <c r="AM684" s="193"/>
      <c r="AN684" s="193"/>
      <c r="AO684" s="193"/>
      <c r="AP684" s="193"/>
      <c r="AQ684" s="193"/>
      <c r="AR684" s="193"/>
      <c r="AS684" s="193"/>
      <c r="AT684" s="193"/>
      <c r="AU684" s="193"/>
      <c r="AV684" s="193"/>
      <c r="AW684" s="193"/>
      <c r="AX684" s="193"/>
      <c r="AY684" s="193"/>
    </row>
    <row r="685" spans="1:51" ht="15.75" customHeight="1">
      <c r="A685" s="457"/>
      <c r="B685" s="193"/>
      <c r="C685" s="808">
        <v>6</v>
      </c>
      <c r="D685" s="981" t="s">
        <v>3353</v>
      </c>
      <c r="E685" s="797"/>
      <c r="F685" s="798" t="s">
        <v>120</v>
      </c>
      <c r="G685" s="799" t="s">
        <v>64</v>
      </c>
      <c r="H685" s="800"/>
      <c r="I685" s="800"/>
      <c r="J685" s="800"/>
      <c r="K685" s="800"/>
      <c r="L685" s="800"/>
      <c r="M685" s="797"/>
      <c r="N685" s="800"/>
      <c r="O685" s="810" t="s">
        <v>3354</v>
      </c>
      <c r="P685" s="797"/>
      <c r="Q685" s="803" t="s">
        <v>77</v>
      </c>
      <c r="R685" s="805" t="s">
        <v>47</v>
      </c>
      <c r="S685" s="797"/>
      <c r="T685" s="805" t="s">
        <v>801</v>
      </c>
      <c r="U685" s="811">
        <v>34830</v>
      </c>
      <c r="V685" s="807">
        <f t="shared" ca="1" si="10"/>
        <v>30</v>
      </c>
      <c r="W685" s="805" t="s">
        <v>3355</v>
      </c>
      <c r="X685" s="805" t="s">
        <v>778</v>
      </c>
      <c r="Y685" s="805" t="s">
        <v>734</v>
      </c>
      <c r="Z685" s="808" t="s">
        <v>736</v>
      </c>
      <c r="AA685" s="805" t="s">
        <v>736</v>
      </c>
      <c r="AB685" s="805" t="s">
        <v>3346</v>
      </c>
      <c r="AC685" s="800"/>
      <c r="AD685" s="809"/>
      <c r="AE685" s="983">
        <v>45097</v>
      </c>
      <c r="AF685" s="457"/>
      <c r="AG685" s="457"/>
      <c r="AH685" s="193"/>
      <c r="AI685" s="193"/>
      <c r="AJ685" s="193"/>
      <c r="AK685" s="193"/>
      <c r="AL685" s="193"/>
      <c r="AM685" s="193"/>
      <c r="AN685" s="193"/>
      <c r="AO685" s="193"/>
      <c r="AP685" s="193"/>
      <c r="AQ685" s="193"/>
      <c r="AR685" s="193"/>
      <c r="AS685" s="193"/>
      <c r="AT685" s="193"/>
      <c r="AU685" s="193"/>
      <c r="AV685" s="193"/>
      <c r="AW685" s="193"/>
      <c r="AX685" s="193"/>
      <c r="AY685" s="193"/>
    </row>
    <row r="686" spans="1:51" ht="15.75" customHeight="1">
      <c r="A686" s="457"/>
      <c r="B686" s="193"/>
      <c r="C686" s="808">
        <v>7</v>
      </c>
      <c r="D686" s="805" t="s">
        <v>3356</v>
      </c>
      <c r="E686" s="797"/>
      <c r="F686" s="798" t="s">
        <v>145</v>
      </c>
      <c r="G686" s="799" t="s">
        <v>64</v>
      </c>
      <c r="H686" s="800"/>
      <c r="I686" s="800"/>
      <c r="J686" s="800"/>
      <c r="K686" s="800"/>
      <c r="L686" s="800"/>
      <c r="M686" s="797"/>
      <c r="N686" s="800"/>
      <c r="O686" s="810" t="s">
        <v>13</v>
      </c>
      <c r="P686" s="797"/>
      <c r="Q686" s="814" t="s">
        <v>68</v>
      </c>
      <c r="R686" s="818" t="s">
        <v>14</v>
      </c>
      <c r="S686" s="797"/>
      <c r="T686" s="805" t="s">
        <v>801</v>
      </c>
      <c r="U686" s="813">
        <v>31039</v>
      </c>
      <c r="V686" s="807">
        <f t="shared" ca="1" si="10"/>
        <v>41</v>
      </c>
      <c r="W686" s="805" t="s">
        <v>3357</v>
      </c>
      <c r="X686" s="805" t="s">
        <v>733</v>
      </c>
      <c r="Y686" s="805" t="s">
        <v>734</v>
      </c>
      <c r="Z686" s="808" t="s">
        <v>736</v>
      </c>
      <c r="AA686" s="805" t="s">
        <v>736</v>
      </c>
      <c r="AB686" s="805" t="s">
        <v>770</v>
      </c>
      <c r="AC686" s="797"/>
      <c r="AD686" s="809"/>
      <c r="AE686" s="984">
        <v>45170</v>
      </c>
      <c r="AF686" s="457"/>
      <c r="AG686" s="457"/>
      <c r="AH686" s="193"/>
      <c r="AI686" s="193"/>
      <c r="AJ686" s="193"/>
      <c r="AK686" s="193"/>
      <c r="AL686" s="193"/>
      <c r="AM686" s="193"/>
      <c r="AN686" s="193"/>
      <c r="AO686" s="193"/>
      <c r="AP686" s="193"/>
      <c r="AQ686" s="193"/>
      <c r="AR686" s="193"/>
      <c r="AS686" s="193"/>
      <c r="AT686" s="193"/>
      <c r="AU686" s="193"/>
      <c r="AV686" s="193"/>
      <c r="AW686" s="193"/>
      <c r="AX686" s="193"/>
      <c r="AY686" s="193"/>
    </row>
    <row r="687" spans="1:51" ht="15.75" customHeight="1">
      <c r="A687" s="457"/>
      <c r="B687" s="193"/>
      <c r="C687" s="808">
        <v>8</v>
      </c>
      <c r="D687" s="805" t="s">
        <v>3358</v>
      </c>
      <c r="E687" s="797"/>
      <c r="F687" s="798" t="s">
        <v>145</v>
      </c>
      <c r="G687" s="799" t="s">
        <v>64</v>
      </c>
      <c r="H687" s="800"/>
      <c r="I687" s="800"/>
      <c r="J687" s="800"/>
      <c r="K687" s="800"/>
      <c r="L687" s="800"/>
      <c r="M687" s="797"/>
      <c r="N687" s="800"/>
      <c r="O687" s="815" t="s">
        <v>3359</v>
      </c>
      <c r="P687" s="797"/>
      <c r="Q687" s="803" t="s">
        <v>77</v>
      </c>
      <c r="R687" s="818" t="s">
        <v>44</v>
      </c>
      <c r="S687" s="797"/>
      <c r="T687" s="805" t="s">
        <v>801</v>
      </c>
      <c r="U687" s="811">
        <v>33345</v>
      </c>
      <c r="V687" s="807">
        <f t="shared" ca="1" si="10"/>
        <v>34</v>
      </c>
      <c r="W687" s="805" t="s">
        <v>3360</v>
      </c>
      <c r="X687" s="805" t="s">
        <v>769</v>
      </c>
      <c r="Y687" s="805" t="s">
        <v>734</v>
      </c>
      <c r="Z687" s="808" t="s">
        <v>736</v>
      </c>
      <c r="AA687" s="805" t="s">
        <v>736</v>
      </c>
      <c r="AB687" s="805" t="s">
        <v>3346</v>
      </c>
      <c r="AC687" s="797"/>
      <c r="AD687" s="809"/>
      <c r="AE687" s="984">
        <v>45181</v>
      </c>
      <c r="AF687" s="457"/>
      <c r="AG687" s="457"/>
      <c r="AH687" s="193"/>
      <c r="AI687" s="193"/>
      <c r="AJ687" s="193"/>
      <c r="AK687" s="193"/>
      <c r="AL687" s="193"/>
      <c r="AM687" s="193"/>
      <c r="AN687" s="193"/>
      <c r="AO687" s="193"/>
      <c r="AP687" s="193"/>
      <c r="AQ687" s="193"/>
      <c r="AR687" s="193"/>
      <c r="AS687" s="193"/>
      <c r="AT687" s="193"/>
      <c r="AU687" s="193"/>
      <c r="AV687" s="193"/>
      <c r="AW687" s="193"/>
      <c r="AX687" s="193"/>
      <c r="AY687" s="193"/>
    </row>
    <row r="688" spans="1:51" ht="15.75" customHeight="1">
      <c r="A688" s="457"/>
      <c r="B688" s="193"/>
      <c r="C688" s="808">
        <v>9</v>
      </c>
      <c r="D688" s="805" t="s">
        <v>3361</v>
      </c>
      <c r="E688" s="797"/>
      <c r="F688" s="798" t="s">
        <v>145</v>
      </c>
      <c r="G688" s="799" t="s">
        <v>64</v>
      </c>
      <c r="H688" s="800"/>
      <c r="I688" s="800"/>
      <c r="J688" s="800"/>
      <c r="K688" s="800"/>
      <c r="L688" s="800"/>
      <c r="M688" s="797"/>
      <c r="N688" s="800"/>
      <c r="O688" s="810" t="s">
        <v>24</v>
      </c>
      <c r="P688" s="797"/>
      <c r="Q688" s="803" t="s">
        <v>77</v>
      </c>
      <c r="R688" s="805" t="s">
        <v>42</v>
      </c>
      <c r="S688" s="797"/>
      <c r="T688" s="805" t="s">
        <v>801</v>
      </c>
      <c r="U688" s="816">
        <v>34948</v>
      </c>
      <c r="V688" s="807">
        <f t="shared" ca="1" si="10"/>
        <v>30</v>
      </c>
      <c r="W688" s="805" t="s">
        <v>3362</v>
      </c>
      <c r="X688" s="805" t="s">
        <v>769</v>
      </c>
      <c r="Y688" s="805" t="s">
        <v>734</v>
      </c>
      <c r="Z688" s="808" t="s">
        <v>736</v>
      </c>
      <c r="AA688" s="805" t="s">
        <v>736</v>
      </c>
      <c r="AB688" s="805" t="s">
        <v>3346</v>
      </c>
      <c r="AC688" s="797"/>
      <c r="AD688" s="809"/>
      <c r="AE688" s="984">
        <v>45227</v>
      </c>
      <c r="AF688" s="457"/>
      <c r="AG688" s="457"/>
      <c r="AH688" s="193"/>
      <c r="AI688" s="193"/>
      <c r="AJ688" s="193"/>
      <c r="AK688" s="193"/>
      <c r="AL688" s="193"/>
      <c r="AM688" s="193"/>
      <c r="AN688" s="193"/>
      <c r="AO688" s="193"/>
      <c r="AP688" s="193"/>
      <c r="AQ688" s="193"/>
      <c r="AR688" s="193"/>
      <c r="AS688" s="193"/>
      <c r="AT688" s="193"/>
      <c r="AU688" s="193"/>
      <c r="AV688" s="193"/>
      <c r="AW688" s="193"/>
      <c r="AX688" s="193"/>
      <c r="AY688" s="193"/>
    </row>
    <row r="689" spans="1:51" ht="15.75" customHeight="1">
      <c r="A689" s="457"/>
      <c r="B689" s="193"/>
      <c r="C689" s="808">
        <v>10</v>
      </c>
      <c r="D689" s="805" t="s">
        <v>3363</v>
      </c>
      <c r="E689" s="797"/>
      <c r="F689" s="798" t="s">
        <v>107</v>
      </c>
      <c r="G689" s="799" t="s">
        <v>64</v>
      </c>
      <c r="H689" s="800"/>
      <c r="I689" s="800"/>
      <c r="J689" s="800"/>
      <c r="K689" s="800"/>
      <c r="L689" s="800"/>
      <c r="M689" s="797"/>
      <c r="N689" s="800"/>
      <c r="O689" s="810" t="s">
        <v>28</v>
      </c>
      <c r="P689" s="797"/>
      <c r="Q689" s="814" t="s">
        <v>68</v>
      </c>
      <c r="R689" s="818" t="s">
        <v>29</v>
      </c>
      <c r="S689" s="797"/>
      <c r="T689" s="805" t="s">
        <v>801</v>
      </c>
      <c r="U689" s="811">
        <v>25308</v>
      </c>
      <c r="V689" s="807">
        <f t="shared" ca="1" si="10"/>
        <v>56</v>
      </c>
      <c r="W689" s="805" t="s">
        <v>3364</v>
      </c>
      <c r="X689" s="805" t="s">
        <v>733</v>
      </c>
      <c r="Y689" s="805" t="s">
        <v>734</v>
      </c>
      <c r="Z689" s="808" t="s">
        <v>736</v>
      </c>
      <c r="AA689" s="805" t="s">
        <v>736</v>
      </c>
      <c r="AB689" s="805" t="s">
        <v>3346</v>
      </c>
      <c r="AC689" s="797"/>
      <c r="AD689" s="809"/>
      <c r="AE689" s="985">
        <v>45316</v>
      </c>
      <c r="AF689" s="457"/>
      <c r="AG689" s="457"/>
      <c r="AH689" s="193"/>
      <c r="AI689" s="193"/>
      <c r="AJ689" s="193"/>
      <c r="AK689" s="193"/>
      <c r="AL689" s="193"/>
      <c r="AM689" s="193"/>
      <c r="AN689" s="193"/>
      <c r="AO689" s="193"/>
      <c r="AP689" s="193"/>
      <c r="AQ689" s="193"/>
      <c r="AR689" s="193"/>
      <c r="AS689" s="193"/>
      <c r="AT689" s="193"/>
      <c r="AU689" s="193"/>
      <c r="AV689" s="193"/>
      <c r="AW689" s="193"/>
      <c r="AX689" s="193"/>
      <c r="AY689" s="193"/>
    </row>
    <row r="690" spans="1:51" ht="15.75" customHeight="1">
      <c r="A690" s="457"/>
      <c r="B690" s="193"/>
      <c r="C690" s="808">
        <v>11</v>
      </c>
      <c r="D690" s="805" t="s">
        <v>3365</v>
      </c>
      <c r="E690" s="797"/>
      <c r="F690" s="798" t="s">
        <v>150</v>
      </c>
      <c r="G690" s="799" t="s">
        <v>64</v>
      </c>
      <c r="H690" s="800"/>
      <c r="I690" s="800"/>
      <c r="J690" s="800"/>
      <c r="K690" s="800"/>
      <c r="L690" s="800"/>
      <c r="M690" s="797"/>
      <c r="N690" s="800"/>
      <c r="O690" s="810" t="s">
        <v>3366</v>
      </c>
      <c r="P690" s="797"/>
      <c r="Q690" s="814" t="s">
        <v>68</v>
      </c>
      <c r="R690" s="805" t="s">
        <v>38</v>
      </c>
      <c r="S690" s="797"/>
      <c r="T690" s="805" t="s">
        <v>801</v>
      </c>
      <c r="U690" s="811">
        <v>31556</v>
      </c>
      <c r="V690" s="807">
        <f t="shared" ca="1" si="10"/>
        <v>39</v>
      </c>
      <c r="W690" s="805" t="s">
        <v>3367</v>
      </c>
      <c r="X690" s="805" t="s">
        <v>769</v>
      </c>
      <c r="Y690" s="805" t="s">
        <v>734</v>
      </c>
      <c r="Z690" s="808" t="s">
        <v>736</v>
      </c>
      <c r="AA690" s="805" t="s">
        <v>736</v>
      </c>
      <c r="AB690" s="805" t="s">
        <v>770</v>
      </c>
      <c r="AC690" s="797"/>
      <c r="AD690" s="809"/>
      <c r="AE690" s="985">
        <v>45316</v>
      </c>
      <c r="AF690" s="457"/>
      <c r="AG690" s="457"/>
      <c r="AH690" s="193"/>
      <c r="AI690" s="193"/>
      <c r="AJ690" s="193"/>
      <c r="AK690" s="193"/>
      <c r="AL690" s="193"/>
      <c r="AM690" s="193"/>
      <c r="AN690" s="193"/>
      <c r="AO690" s="193"/>
      <c r="AP690" s="193"/>
      <c r="AQ690" s="193"/>
      <c r="AR690" s="193"/>
      <c r="AS690" s="193"/>
      <c r="AT690" s="193"/>
      <c r="AU690" s="193"/>
      <c r="AV690" s="193"/>
      <c r="AW690" s="193"/>
      <c r="AX690" s="193"/>
      <c r="AY690" s="193"/>
    </row>
    <row r="691" spans="1:51" ht="15.75" customHeight="1">
      <c r="A691" s="457"/>
      <c r="B691" s="193"/>
      <c r="C691" s="808">
        <v>12</v>
      </c>
      <c r="D691" s="805" t="s">
        <v>3368</v>
      </c>
      <c r="E691" s="817"/>
      <c r="F691" s="798" t="s">
        <v>131</v>
      </c>
      <c r="G691" s="818" t="s">
        <v>64</v>
      </c>
      <c r="H691" s="819"/>
      <c r="I691" s="819"/>
      <c r="J691" s="819"/>
      <c r="K691" s="819"/>
      <c r="L691" s="819"/>
      <c r="M691" s="817"/>
      <c r="N691" s="819"/>
      <c r="O691" s="815" t="s">
        <v>3714</v>
      </c>
      <c r="P691" s="817"/>
      <c r="Q691" s="814" t="s">
        <v>68</v>
      </c>
      <c r="R691" s="818" t="s">
        <v>36</v>
      </c>
      <c r="S691" s="817"/>
      <c r="T691" s="805" t="s">
        <v>801</v>
      </c>
      <c r="U691" s="811">
        <v>27565</v>
      </c>
      <c r="V691" s="807">
        <f t="shared" ca="1" si="10"/>
        <v>50</v>
      </c>
      <c r="W691" s="805" t="s">
        <v>3369</v>
      </c>
      <c r="X691" s="805" t="s">
        <v>733</v>
      </c>
      <c r="Y691" s="805" t="s">
        <v>734</v>
      </c>
      <c r="Z691" s="805" t="s">
        <v>736</v>
      </c>
      <c r="AA691" s="805" t="s">
        <v>736</v>
      </c>
      <c r="AB691" s="805" t="s">
        <v>770</v>
      </c>
      <c r="AC691" s="817"/>
      <c r="AD691" s="809"/>
      <c r="AE691" s="984">
        <v>45385</v>
      </c>
      <c r="AF691" s="457"/>
      <c r="AG691" s="457"/>
      <c r="AH691" s="193"/>
      <c r="AI691" s="193"/>
      <c r="AJ691" s="193"/>
      <c r="AK691" s="193"/>
      <c r="AL691" s="193"/>
      <c r="AM691" s="193"/>
      <c r="AN691" s="193"/>
      <c r="AO691" s="193"/>
      <c r="AP691" s="193"/>
      <c r="AQ691" s="193"/>
      <c r="AR691" s="193"/>
      <c r="AS691" s="193"/>
      <c r="AT691" s="193"/>
      <c r="AU691" s="193"/>
      <c r="AV691" s="193"/>
      <c r="AW691" s="193"/>
      <c r="AX691" s="193"/>
      <c r="AY691" s="193"/>
    </row>
    <row r="692" spans="1:51" ht="15.75" customHeight="1">
      <c r="A692" s="457"/>
      <c r="B692" s="193"/>
      <c r="C692" s="808">
        <v>13</v>
      </c>
      <c r="D692" s="805" t="s">
        <v>3715</v>
      </c>
      <c r="E692" s="817"/>
      <c r="F692" s="805" t="s">
        <v>131</v>
      </c>
      <c r="G692" s="805" t="s">
        <v>64</v>
      </c>
      <c r="H692" s="817"/>
      <c r="I692" s="817"/>
      <c r="J692" s="817"/>
      <c r="K692" s="817"/>
      <c r="L692" s="817"/>
      <c r="M692" s="817"/>
      <c r="N692" s="817"/>
      <c r="O692" s="700" t="s">
        <v>3716</v>
      </c>
      <c r="P692" s="817"/>
      <c r="Q692" s="814" t="s">
        <v>68</v>
      </c>
      <c r="R692" s="805" t="s">
        <v>3717</v>
      </c>
      <c r="S692" s="817"/>
      <c r="T692" s="805" t="s">
        <v>801</v>
      </c>
      <c r="U692" s="813">
        <v>29138</v>
      </c>
      <c r="V692" s="807">
        <f t="shared" ca="1" si="10"/>
        <v>46</v>
      </c>
      <c r="W692" s="805" t="s">
        <v>3718</v>
      </c>
      <c r="X692" s="805" t="s">
        <v>733</v>
      </c>
      <c r="Y692" s="805" t="s">
        <v>734</v>
      </c>
      <c r="Z692" s="805" t="s">
        <v>736</v>
      </c>
      <c r="AA692" s="805" t="s">
        <v>736</v>
      </c>
      <c r="AB692" s="805" t="s">
        <v>770</v>
      </c>
      <c r="AC692" s="817"/>
      <c r="AD692" s="809"/>
      <c r="AE692" s="984">
        <v>45385</v>
      </c>
      <c r="AF692" s="457"/>
      <c r="AG692" s="457"/>
      <c r="AH692" s="193"/>
      <c r="AI692" s="193"/>
      <c r="AJ692" s="193"/>
      <c r="AK692" s="193"/>
      <c r="AL692" s="193"/>
      <c r="AM692" s="193"/>
      <c r="AN692" s="193"/>
      <c r="AO692" s="193"/>
      <c r="AP692" s="193"/>
      <c r="AQ692" s="193"/>
      <c r="AR692" s="193"/>
      <c r="AS692" s="193"/>
      <c r="AT692" s="193"/>
      <c r="AU692" s="193"/>
      <c r="AV692" s="193"/>
      <c r="AW692" s="193"/>
      <c r="AX692" s="193"/>
      <c r="AY692" s="193"/>
    </row>
    <row r="693" spans="1:51" ht="15.75" customHeight="1">
      <c r="A693" s="457"/>
      <c r="B693" s="193"/>
      <c r="C693" s="808">
        <v>14</v>
      </c>
      <c r="D693" s="817" t="s">
        <v>3719</v>
      </c>
      <c r="E693" s="817"/>
      <c r="F693" s="986" t="s">
        <v>93</v>
      </c>
      <c r="G693" s="805" t="s">
        <v>64</v>
      </c>
      <c r="H693" s="817"/>
      <c r="I693" s="817"/>
      <c r="J693" s="817"/>
      <c r="K693" s="817"/>
      <c r="L693" s="817"/>
      <c r="M693" s="817"/>
      <c r="N693" s="817"/>
      <c r="O693" s="815" t="s">
        <v>3714</v>
      </c>
      <c r="P693" s="817"/>
      <c r="Q693" s="814" t="s">
        <v>68</v>
      </c>
      <c r="R693" s="805" t="s">
        <v>3420</v>
      </c>
      <c r="S693" s="817"/>
      <c r="T693" s="805" t="s">
        <v>801</v>
      </c>
      <c r="U693" s="987">
        <v>24078</v>
      </c>
      <c r="V693" s="807">
        <v>58</v>
      </c>
      <c r="W693" s="988" t="s">
        <v>3720</v>
      </c>
      <c r="X693" s="805" t="s">
        <v>733</v>
      </c>
      <c r="Y693" s="805" t="s">
        <v>734</v>
      </c>
      <c r="Z693" s="805" t="s">
        <v>736</v>
      </c>
      <c r="AA693" s="805" t="s">
        <v>736</v>
      </c>
      <c r="AB693" s="805" t="s">
        <v>3346</v>
      </c>
      <c r="AC693" s="817"/>
      <c r="AD693" s="809"/>
      <c r="AE693" s="984">
        <v>45421</v>
      </c>
      <c r="AF693" s="457"/>
      <c r="AG693" s="457"/>
      <c r="AH693" s="193"/>
      <c r="AI693" s="193"/>
      <c r="AJ693" s="193"/>
      <c r="AK693" s="193"/>
      <c r="AL693" s="193"/>
      <c r="AM693" s="193"/>
      <c r="AN693" s="193"/>
      <c r="AO693" s="193"/>
      <c r="AP693" s="193"/>
      <c r="AQ693" s="193"/>
      <c r="AR693" s="193"/>
      <c r="AS693" s="193"/>
      <c r="AT693" s="193"/>
      <c r="AU693" s="193"/>
      <c r="AV693" s="193"/>
      <c r="AW693" s="193"/>
      <c r="AX693" s="193"/>
      <c r="AY693" s="193"/>
    </row>
    <row r="694" spans="1:51"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row>
    <row r="696" spans="1:51"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row>
    <row r="697" spans="1:51"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row>
    <row r="698" spans="1:51"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row>
    <row r="699" spans="1:51"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row>
    <row r="700" spans="1:51"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row>
    <row r="701" spans="1:51"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row>
    <row r="702" spans="1:51"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row>
    <row r="703" spans="1:51"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row>
    <row r="704" spans="1:51"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row>
    <row r="705" spans="1:51"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row>
    <row r="706" spans="1:51"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row>
    <row r="707" spans="1:51"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row>
    <row r="708" spans="1:51"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row>
    <row r="709" spans="1:51"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row>
    <row r="710" spans="1:51"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sheetData>
  <customSheetViews>
    <customSheetView guid="{B353CE61-C6AE-464E-86CD-166656C69B98}" filter="1" showAutoFilter="1">
      <pageMargins left="0.7" right="0.7" top="0.75" bottom="0.75" header="0.3" footer="0.3"/>
      <autoFilter ref="C14:AG641" xr:uid="{7BD92382-CA39-4FE9-BDD5-A1FA9F8B26F6}"/>
    </customSheetView>
  </customSheetViews>
  <mergeCells count="4">
    <mergeCell ref="AF13:AG13"/>
    <mergeCell ref="B188:B193"/>
    <mergeCell ref="B194:B201"/>
    <mergeCell ref="C679:O679"/>
  </mergeCells>
  <phoneticPr fontId="200"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2026-01-28T08:50:10Z</dcterms:modified>
</cp:coreProperties>
</file>