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FADC" lockStructure="1"/>
  <bookViews>
    <workbookView xWindow="0" yWindow="36" windowWidth="19176" windowHeight="7296" tabRatio="767" activeTab="2"/>
  </bookViews>
  <sheets>
    <sheet name="使用说明" sheetId="13" r:id="rId1"/>
    <sheet name="物料衡算法数据表" sheetId="11" r:id="rId2"/>
    <sheet name="排放系数法数据表" sheetId="12" r:id="rId3"/>
  </sheets>
  <calcPr calcId="145621"/>
</workbook>
</file>

<file path=xl/calcChain.xml><?xml version="1.0" encoding="utf-8"?>
<calcChain xmlns="http://schemas.openxmlformats.org/spreadsheetml/2006/main">
  <c r="R2" i="11" l="1"/>
  <c r="G6" i="12" l="1"/>
  <c r="R5" i="11" l="1"/>
  <c r="G3" i="12" l="1"/>
</calcChain>
</file>

<file path=xl/sharedStrings.xml><?xml version="1.0" encoding="utf-8"?>
<sst xmlns="http://schemas.openxmlformats.org/spreadsheetml/2006/main" count="33" uniqueCount="30">
  <si>
    <t>年运行时间（h/a）</t>
    <phoneticPr fontId="1" type="noConversion"/>
  </si>
  <si>
    <t>序号</t>
    <phoneticPr fontId="1" type="noConversion"/>
  </si>
  <si>
    <t>装置实际进料量（t/h）</t>
    <phoneticPr fontId="1" type="noConversion"/>
  </si>
  <si>
    <t>序号</t>
  </si>
  <si>
    <t>装置名称</t>
    <phoneticPr fontId="1" type="noConversion"/>
  </si>
  <si>
    <t>操作过程</t>
    <phoneticPr fontId="1" type="noConversion"/>
  </si>
  <si>
    <t>VOCs排放系数（t/t）</t>
    <phoneticPr fontId="1" type="noConversion"/>
  </si>
  <si>
    <r>
      <t>装置规模(10</t>
    </r>
    <r>
      <rPr>
        <vertAlign val="super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t/a)</t>
    </r>
    <phoneticPr fontId="1" type="noConversion"/>
  </si>
  <si>
    <t>设备清洗</t>
    <phoneticPr fontId="1" type="noConversion"/>
  </si>
  <si>
    <t>某装置</t>
    <phoneticPr fontId="1" type="noConversion"/>
  </si>
  <si>
    <t>延迟焦化装置切焦过程VOCs排放数据表（排放系数法）</t>
    <phoneticPr fontId="1" type="noConversion"/>
  </si>
  <si>
    <t>延迟焦化装置</t>
    <phoneticPr fontId="1" type="noConversion"/>
  </si>
  <si>
    <t>操作方式</t>
    <phoneticPr fontId="1" type="noConversion"/>
  </si>
  <si>
    <t>汇总</t>
    <phoneticPr fontId="1" type="noConversion"/>
  </si>
  <si>
    <t>原料带入量（t）</t>
    <phoneticPr fontId="1" type="noConversion"/>
  </si>
  <si>
    <t>各类助剂带入（t）</t>
    <phoneticPr fontId="1" type="noConversion"/>
  </si>
  <si>
    <t>各类化学药剂带入（t）</t>
    <phoneticPr fontId="1" type="noConversion"/>
  </si>
  <si>
    <t>其它环节带入量…（t）</t>
    <phoneticPr fontId="1" type="noConversion"/>
  </si>
  <si>
    <t>产品带出量（t）</t>
    <phoneticPr fontId="1" type="noConversion"/>
  </si>
  <si>
    <t>副产品带出量（t）</t>
    <phoneticPr fontId="1" type="noConversion"/>
  </si>
  <si>
    <t>废水带出量（t）</t>
    <phoneticPr fontId="1" type="noConversion"/>
  </si>
  <si>
    <t>固废带出量（t）</t>
    <phoneticPr fontId="1" type="noConversion"/>
  </si>
  <si>
    <t>其它环节带出量…（t）</t>
    <phoneticPr fontId="1" type="noConversion"/>
  </si>
  <si>
    <t>操作时间（h）</t>
    <phoneticPr fontId="1" type="noConversion"/>
  </si>
  <si>
    <t>操作次数(次/年)</t>
    <phoneticPr fontId="1" type="noConversion"/>
  </si>
  <si>
    <t>回收量（t）</t>
    <phoneticPr fontId="1" type="noConversion"/>
  </si>
  <si>
    <t>VOC排放量（t/a）</t>
    <phoneticPr fontId="1" type="noConversion"/>
  </si>
  <si>
    <t>VOC排放量（t/a）</t>
    <phoneticPr fontId="1" type="noConversion"/>
  </si>
  <si>
    <t>间断</t>
    <phoneticPr fontId="1" type="noConversion"/>
  </si>
  <si>
    <t xml:space="preserve">工艺无组织排放VOCs计算程序使用说明：
    1.本计算程序根据《石化行业VOCs污染源排查工作指南》中附录五中工艺无组织排放数据表的相关内容进行编写，目的在于方便工艺无组织VOCs排放量计算。
    2.企业首先需要根据自身开展无组织VOCs排放的排查情况选取相应的计算方法。物料衡算法是一种普遍适用的方法，排放系数法只用于计算延迟焦化装置切焦过程VOCs的排放。
    3.每个计算方法中均包括必填项和选填项，必填项包括排放源的基本信息以及与计算结果直接相关的计算参数，填入相应计算参数后程序会自动计算出相应的排放量；除必填项以外的其它内容为选填项，企业根据自身情况尽量完善。
    4.每种计算方法对应一个数据表，打开数据表后会有一个数据表界面，数据表的表头列出了需要填写的各项内容，逐项点内容所在的单元格，会出现一个提示框，提示该内容是必填项还是选填项，以及与填写内容有关的注意事项或提示，企业需从序号1开始按照表头所列的各项内容填入相应的内容或数据。
    5.各数据表中给出了一个计算例子，由于后台链接有数据，可以更改、不能删除。输入多个排放源时必须在汇总行以上的区域内插入行，而且用整行复制到下一行的方法，复制后再更改数据。当单元格设置有选项时按实际情况选择填入。
    6.表中给出的计算例子，只为了说明表格的使用，不应做为追朔其真实性的依据。
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</si>
</sst>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vertAlign val="superscript"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7" borderId="4" xfId="0" applyFill="1" applyBorder="1" applyProtection="1">
      <alignment vertical="center"/>
      <protection locked="0"/>
    </xf>
    <xf numFmtId="0" fontId="0" fillId="7" borderId="5" xfId="0" applyFill="1" applyBorder="1" applyProtection="1">
      <alignment vertical="center"/>
      <protection locked="0"/>
    </xf>
    <xf numFmtId="0" fontId="0" fillId="7" borderId="5" xfId="0" applyNumberFormat="1" applyFill="1" applyBorder="1" applyProtection="1">
      <alignment vertical="center"/>
      <protection locked="0"/>
    </xf>
    <xf numFmtId="0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</xf>
    <xf numFmtId="176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2" borderId="1" xfId="0" applyNumberFormat="1" applyFill="1" applyBorder="1" applyAlignment="1" applyProtection="1">
      <alignment horizontal="center" vertical="center"/>
      <protection locked="0"/>
    </xf>
    <xf numFmtId="176" fontId="0" fillId="2" borderId="3" xfId="0" applyNumberFormat="1" applyFill="1" applyBorder="1" applyAlignment="1" applyProtection="1">
      <alignment horizontal="center" vertical="center"/>
      <protection locked="0"/>
    </xf>
    <xf numFmtId="176" fontId="0" fillId="7" borderId="6" xfId="0" applyNumberForma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4.4" x14ac:dyDescent="0.25"/>
  <cols>
    <col min="1" max="1" width="115.44140625" customWidth="1"/>
  </cols>
  <sheetData>
    <row r="1" spans="1:1" ht="207.6" customHeight="1" x14ac:dyDescent="0.25">
      <c r="A1" s="1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zoomScale="85" zoomScaleNormal="85" workbookViewId="0">
      <selection activeCell="P15" sqref="P15"/>
    </sheetView>
  </sheetViews>
  <sheetFormatPr defaultRowHeight="14.4" x14ac:dyDescent="0.25"/>
  <cols>
    <col min="1" max="1" width="5.6640625" style="2" customWidth="1"/>
    <col min="2" max="2" width="11.6640625" style="2" customWidth="1"/>
    <col min="3" max="3" width="13.5546875" style="2" customWidth="1"/>
    <col min="4" max="5" width="11" style="2" customWidth="1"/>
    <col min="6" max="8" width="10" style="2" customWidth="1"/>
    <col min="9" max="10" width="10.6640625" style="2" customWidth="1"/>
    <col min="11" max="11" width="11.5546875" style="2" customWidth="1"/>
    <col min="12" max="15" width="10.5546875" style="2" bestFit="1" customWidth="1"/>
    <col min="16" max="17" width="10.5546875" style="2" customWidth="1"/>
    <col min="18" max="18" width="12.109375" style="2" customWidth="1"/>
    <col min="19" max="19" width="10" style="2" customWidth="1"/>
    <col min="20" max="20" width="14.44140625" style="2" customWidth="1"/>
    <col min="21" max="16384" width="8.88671875" style="2"/>
  </cols>
  <sheetData>
    <row r="1" spans="1:20" ht="43.2" x14ac:dyDescent="0.25">
      <c r="A1" s="36" t="s">
        <v>3</v>
      </c>
      <c r="B1" s="17" t="s">
        <v>4</v>
      </c>
      <c r="C1" s="17" t="s">
        <v>7</v>
      </c>
      <c r="D1" s="17" t="s">
        <v>5</v>
      </c>
      <c r="E1" s="17" t="s">
        <v>12</v>
      </c>
      <c r="F1" s="37" t="s">
        <v>23</v>
      </c>
      <c r="G1" s="37" t="s">
        <v>14</v>
      </c>
      <c r="H1" s="37" t="s">
        <v>15</v>
      </c>
      <c r="I1" s="37" t="s">
        <v>16</v>
      </c>
      <c r="J1" s="37" t="s">
        <v>17</v>
      </c>
      <c r="K1" s="37" t="s">
        <v>18</v>
      </c>
      <c r="L1" s="37" t="s">
        <v>19</v>
      </c>
      <c r="M1" s="37" t="s">
        <v>20</v>
      </c>
      <c r="N1" s="37" t="s">
        <v>21</v>
      </c>
      <c r="O1" s="37" t="s">
        <v>22</v>
      </c>
      <c r="P1" s="37" t="s">
        <v>25</v>
      </c>
      <c r="Q1" s="18" t="s">
        <v>24</v>
      </c>
      <c r="R1" s="16" t="s">
        <v>27</v>
      </c>
      <c r="S1" s="9"/>
      <c r="T1" s="9"/>
    </row>
    <row r="2" spans="1:20" x14ac:dyDescent="0.25">
      <c r="A2" s="38">
        <v>1</v>
      </c>
      <c r="B2" s="39" t="s">
        <v>9</v>
      </c>
      <c r="C2" s="39">
        <v>500</v>
      </c>
      <c r="D2" s="17" t="s">
        <v>8</v>
      </c>
      <c r="E2" s="17" t="s">
        <v>28</v>
      </c>
      <c r="F2" s="37"/>
      <c r="G2" s="40">
        <v>158.76</v>
      </c>
      <c r="H2" s="40">
        <v>0</v>
      </c>
      <c r="I2" s="40">
        <v>0</v>
      </c>
      <c r="J2" s="40">
        <v>0</v>
      </c>
      <c r="K2" s="40">
        <v>148.76</v>
      </c>
      <c r="L2" s="40">
        <v>0</v>
      </c>
      <c r="M2" s="40">
        <v>0</v>
      </c>
      <c r="N2" s="40">
        <v>0</v>
      </c>
      <c r="O2" s="40">
        <v>0</v>
      </c>
      <c r="P2" s="40">
        <v>145.78</v>
      </c>
      <c r="Q2" s="19">
        <v>5</v>
      </c>
      <c r="R2" s="31">
        <f>IF(E2="连续",((G2+H2+I2+J2)-(K2+L2+M2+N2+O2)+P2)*F2,((G2+H2+I2+J2)-(K2+L2+M2+N2+O2)+P2)*Q2)</f>
        <v>778.9</v>
      </c>
      <c r="S2" s="10"/>
      <c r="T2" s="10"/>
    </row>
    <row r="3" spans="1:20" x14ac:dyDescent="0.25">
      <c r="A3" s="38">
        <v>2</v>
      </c>
      <c r="B3" s="39"/>
      <c r="C3" s="39"/>
      <c r="D3" s="17"/>
      <c r="E3" s="17"/>
      <c r="F3" s="37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33"/>
      <c r="S3" s="11"/>
      <c r="T3" s="10"/>
    </row>
    <row r="4" spans="1:20" ht="15" thickBot="1" x14ac:dyDescent="0.3">
      <c r="A4" s="20">
        <v>3</v>
      </c>
      <c r="B4" s="21"/>
      <c r="C4" s="21"/>
      <c r="D4" s="17"/>
      <c r="E4" s="17"/>
      <c r="F4" s="22"/>
      <c r="G4" s="23"/>
      <c r="H4" s="23"/>
      <c r="I4" s="23"/>
      <c r="J4" s="23"/>
      <c r="K4" s="23"/>
      <c r="L4" s="24"/>
      <c r="M4" s="24"/>
      <c r="N4" s="24"/>
      <c r="O4" s="24"/>
      <c r="P4" s="24"/>
      <c r="Q4" s="24"/>
      <c r="R4" s="32"/>
      <c r="S4" s="11"/>
      <c r="T4" s="10"/>
    </row>
    <row r="5" spans="1:20" ht="15" thickTop="1" x14ac:dyDescent="0.25">
      <c r="A5" s="25" t="s">
        <v>13</v>
      </c>
      <c r="B5" s="26"/>
      <c r="C5" s="26"/>
      <c r="D5" s="26"/>
      <c r="E5" s="26"/>
      <c r="F5" s="26"/>
      <c r="G5" s="27"/>
      <c r="H5" s="27"/>
      <c r="I5" s="27"/>
      <c r="J5" s="27"/>
      <c r="K5" s="27"/>
      <c r="L5" s="28"/>
      <c r="M5" s="28"/>
      <c r="N5" s="28"/>
      <c r="O5" s="28"/>
      <c r="P5" s="28"/>
      <c r="Q5" s="28"/>
      <c r="R5" s="35">
        <f>SUM(R2:R4)</f>
        <v>778.9</v>
      </c>
      <c r="S5" s="11"/>
      <c r="T5" s="10"/>
    </row>
  </sheetData>
  <sheetProtection password="FADC" sheet="1" objects="1" scenarios="1" formatCells="0" formatColumns="0" formatRows="0" insertColumns="0" insertRows="0" insertHyperlinks="0" deleteColumns="0" deleteRows="0"/>
  <phoneticPr fontId="1" type="noConversion"/>
  <dataValidations count="9">
    <dataValidation type="list" allowBlank="1" showInputMessage="1" showErrorMessage="1" sqref="E2">
      <formula1>"连续,间断"</formula1>
    </dataValidation>
    <dataValidation allowBlank="1" showInputMessage="1" showErrorMessage="1" prompt="VOCs排放量中包含计算公式，不能删除；当排放源的信息填写完整后将其拷贝至同列相应的位置即可" sqref="R1"/>
    <dataValidation allowBlank="1" showInputMessage="1" showErrorMessage="1" prompt="只用于连续操作时填写" sqref="F2:F5"/>
    <dataValidation allowBlank="1" showInputMessage="1" showErrorMessage="1" prompt="连续操作为t/h，间断操作为t/次" sqref="G2:G5 H2:P5"/>
    <dataValidation allowBlank="1" showInputMessage="1" showErrorMessage="1" prompt="只用于间断操作时填写" sqref="Q2:Q5"/>
    <dataValidation allowBlank="1" showInputMessage="1" showErrorMessage="1" prompt="必填项，为排放源的基本信息" sqref="B1:C1 D1:E1"/>
    <dataValidation allowBlank="1" showInputMessage="1" showErrorMessage="1" prompt="连续操作时为必填项" sqref="F1"/>
    <dataValidation allowBlank="1" showInputMessage="1" showErrorMessage="1" prompt="必填项，连续操作为t/h，间断操作为t/次" sqref="G1 H1:P1"/>
    <dataValidation allowBlank="1" showInputMessage="1" showErrorMessage="1" prompt="间断操作时为必填项" sqref="Q1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3" sqref="G3"/>
    </sheetView>
  </sheetViews>
  <sheetFormatPr defaultRowHeight="14.4" x14ac:dyDescent="0.25"/>
  <cols>
    <col min="1" max="1" width="8.88671875" style="2"/>
    <col min="2" max="2" width="17.21875" style="2" customWidth="1"/>
    <col min="3" max="3" width="16.88671875" style="2" customWidth="1"/>
    <col min="4" max="4" width="18.33203125" style="2" customWidth="1"/>
    <col min="5" max="5" width="17.109375" style="2" customWidth="1"/>
    <col min="6" max="7" width="13.109375" style="2" customWidth="1"/>
    <col min="8" max="16384" width="8.88671875" style="2"/>
  </cols>
  <sheetData>
    <row r="1" spans="1:7" x14ac:dyDescent="0.25">
      <c r="A1" s="41" t="s">
        <v>10</v>
      </c>
      <c r="B1" s="41"/>
      <c r="C1" s="41"/>
      <c r="D1" s="41"/>
      <c r="E1" s="41"/>
    </row>
    <row r="2" spans="1:7" s="3" customFormat="1" ht="28.8" x14ac:dyDescent="0.25">
      <c r="A2" s="15" t="s">
        <v>1</v>
      </c>
      <c r="B2" s="17" t="s">
        <v>4</v>
      </c>
      <c r="C2" s="17" t="s">
        <v>7</v>
      </c>
      <c r="D2" s="18" t="s">
        <v>2</v>
      </c>
      <c r="E2" s="18" t="s">
        <v>0</v>
      </c>
      <c r="F2" s="18" t="s">
        <v>6</v>
      </c>
      <c r="G2" s="16" t="s">
        <v>26</v>
      </c>
    </row>
    <row r="3" spans="1:7" x14ac:dyDescent="0.25">
      <c r="A3" s="4">
        <v>1</v>
      </c>
      <c r="B3" s="5" t="s">
        <v>11</v>
      </c>
      <c r="C3" s="5">
        <v>160</v>
      </c>
      <c r="D3" s="6">
        <v>180</v>
      </c>
      <c r="E3" s="6">
        <v>8760</v>
      </c>
      <c r="F3" s="19">
        <v>1.63E-4</v>
      </c>
      <c r="G3" s="31">
        <f>D3*F3*E3</f>
        <v>257.01839999999999</v>
      </c>
    </row>
    <row r="4" spans="1:7" x14ac:dyDescent="0.25">
      <c r="A4" s="4">
        <v>2</v>
      </c>
      <c r="B4" s="5"/>
      <c r="C4" s="5"/>
      <c r="D4" s="6"/>
      <c r="E4" s="6"/>
      <c r="F4" s="19"/>
      <c r="G4" s="33"/>
    </row>
    <row r="5" spans="1:7" ht="15" thickBot="1" x14ac:dyDescent="0.3">
      <c r="A5" s="12">
        <v>3</v>
      </c>
      <c r="B5" s="13"/>
      <c r="C5" s="13"/>
      <c r="D5" s="14"/>
      <c r="E5" s="14"/>
      <c r="F5" s="19"/>
      <c r="G5" s="34"/>
    </row>
    <row r="6" spans="1:7" s="7" customFormat="1" ht="15" thickTop="1" x14ac:dyDescent="0.25">
      <c r="A6" s="29" t="s">
        <v>13</v>
      </c>
      <c r="B6" s="30"/>
      <c r="C6" s="30"/>
      <c r="D6" s="30"/>
      <c r="E6" s="30"/>
      <c r="F6" s="30"/>
      <c r="G6" s="35">
        <f>SUM(G3:G5)</f>
        <v>257.01839999999999</v>
      </c>
    </row>
    <row r="7" spans="1:7" x14ac:dyDescent="0.25">
      <c r="B7" s="8"/>
    </row>
    <row r="8" spans="1:7" x14ac:dyDescent="0.25">
      <c r="B8" s="8"/>
    </row>
    <row r="9" spans="1:7" x14ac:dyDescent="0.25">
      <c r="B9" s="8"/>
    </row>
    <row r="10" spans="1:7" x14ac:dyDescent="0.25">
      <c r="B10" s="8"/>
    </row>
    <row r="11" spans="1:7" x14ac:dyDescent="0.25">
      <c r="B11" s="8"/>
    </row>
    <row r="12" spans="1:7" x14ac:dyDescent="0.25">
      <c r="B12" s="8"/>
    </row>
    <row r="13" spans="1:7" x14ac:dyDescent="0.25">
      <c r="B13" s="8"/>
    </row>
    <row r="14" spans="1:7" ht="13.5" customHeight="1" x14ac:dyDescent="0.25">
      <c r="B14" s="8"/>
    </row>
    <row r="15" spans="1:7" x14ac:dyDescent="0.25">
      <c r="B15" s="8"/>
    </row>
  </sheetData>
  <sheetProtection password="FADC" sheet="1" objects="1" scenarios="1" formatCells="0" formatColumns="0" formatRows="0" insertColumns="0" insertRows="0" insertHyperlinks="0" deleteColumns="0" deleteRows="0"/>
  <mergeCells count="1">
    <mergeCell ref="A1:E1"/>
  </mergeCells>
  <phoneticPr fontId="1" type="noConversion"/>
  <dataValidations count="4">
    <dataValidation type="list" allowBlank="1" showInputMessage="1" showErrorMessage="1" sqref="F3:F5">
      <formula1>"0.000163"</formula1>
    </dataValidation>
    <dataValidation allowBlank="1" showInputMessage="1" showErrorMessage="1" prompt="必填项，为排放源的基本信息" sqref="B2:C2"/>
    <dataValidation allowBlank="1" showInputMessage="1" showErrorMessage="1" prompt="必填项，为计算参数" sqref="D2:F2"/>
    <dataValidation allowBlank="1" showInputMessage="1" showErrorMessage="1" prompt="VOCs排放量中包含计算公式，不能删除；当排放源的信息填写完整后将其拷贝至同列相应的位置即可" sqref="G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使用说明</vt:lpstr>
      <vt:lpstr>物料衡算法数据表</vt:lpstr>
      <vt:lpstr>排放系数法数据表</vt:lpstr>
    </vt:vector>
  </TitlesOfParts>
  <Company>LPEC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jiaping</dc:creator>
  <cp:lastModifiedBy>jiaping</cp:lastModifiedBy>
  <dcterms:created xsi:type="dcterms:W3CDTF">2015-01-21T01:20:42Z</dcterms:created>
  <dcterms:modified xsi:type="dcterms:W3CDTF">2015-10-13T06:15:17Z</dcterms:modified>
</cp:coreProperties>
</file>