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\Desktop\"/>
    </mc:Choice>
  </mc:AlternateContent>
  <bookViews>
    <workbookView xWindow="240" yWindow="105" windowWidth="14805" windowHeight="8010" activeTab="2"/>
  </bookViews>
  <sheets>
    <sheet name="Sheet1" sheetId="1" r:id="rId1"/>
    <sheet name="Sheet1 (2)" sheetId="2" r:id="rId2"/>
    <sheet name="Sheet1 (3)" sheetId="3" r:id="rId3"/>
  </sheets>
  <calcPr calcId="152511"/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3" i="3"/>
  <c r="E3" i="3"/>
  <c r="E4" i="3"/>
  <c r="E5" i="3"/>
  <c r="E6" i="3"/>
  <c r="E7" i="3"/>
  <c r="E8" i="3"/>
  <c r="E9" i="3"/>
  <c r="E10" i="3"/>
  <c r="E11" i="3"/>
  <c r="E12" i="3"/>
  <c r="C16" i="3"/>
  <c r="K14" i="3"/>
  <c r="K6" i="3"/>
  <c r="K7" i="3"/>
  <c r="K8" i="3"/>
  <c r="K9" i="3"/>
  <c r="K10" i="3"/>
  <c r="K11" i="3"/>
  <c r="K12" i="3"/>
  <c r="K13" i="3"/>
  <c r="K5" i="3"/>
  <c r="K4" i="3"/>
  <c r="V46" i="3"/>
  <c r="U46" i="3"/>
  <c r="N13" i="3"/>
  <c r="I13" i="3"/>
  <c r="F13" i="3"/>
  <c r="C13" i="3"/>
  <c r="N12" i="3"/>
  <c r="I12" i="3"/>
  <c r="F12" i="3"/>
  <c r="C12" i="3"/>
  <c r="N11" i="3"/>
  <c r="I11" i="3"/>
  <c r="F11" i="3"/>
  <c r="C11" i="3"/>
  <c r="N10" i="3"/>
  <c r="I10" i="3"/>
  <c r="F10" i="3"/>
  <c r="C10" i="3"/>
  <c r="N9" i="3"/>
  <c r="I9" i="3"/>
  <c r="F9" i="3"/>
  <c r="C9" i="3"/>
  <c r="N8" i="3"/>
  <c r="I8" i="3"/>
  <c r="F8" i="3"/>
  <c r="C8" i="3"/>
  <c r="N7" i="3"/>
  <c r="I7" i="3"/>
  <c r="F7" i="3"/>
  <c r="C7" i="3"/>
  <c r="N6" i="3"/>
  <c r="I6" i="3"/>
  <c r="F6" i="3"/>
  <c r="C6" i="3"/>
  <c r="N5" i="3"/>
  <c r="I5" i="3"/>
  <c r="F5" i="3"/>
  <c r="C5" i="3"/>
  <c r="N4" i="3"/>
  <c r="I4" i="3"/>
  <c r="I14" i="3" s="1"/>
  <c r="F4" i="3"/>
  <c r="F14" i="3" s="1"/>
  <c r="C4" i="3"/>
  <c r="C14" i="3" s="1"/>
  <c r="N3" i="3"/>
  <c r="G14" i="2"/>
  <c r="G6" i="2"/>
  <c r="G7" i="2"/>
  <c r="G8" i="2"/>
  <c r="G9" i="2"/>
  <c r="G10" i="2"/>
  <c r="G11" i="2"/>
  <c r="G12" i="2"/>
  <c r="G13" i="2"/>
  <c r="G5" i="2"/>
  <c r="G4" i="2"/>
  <c r="E6" i="2"/>
  <c r="E7" i="2"/>
  <c r="E8" i="2"/>
  <c r="E9" i="2"/>
  <c r="E10" i="2"/>
  <c r="E11" i="2"/>
  <c r="E12" i="2"/>
  <c r="E13" i="2"/>
  <c r="E5" i="2"/>
  <c r="E4" i="2"/>
  <c r="C6" i="2"/>
  <c r="C7" i="2"/>
  <c r="C8" i="2"/>
  <c r="C9" i="2"/>
  <c r="C10" i="2"/>
  <c r="C11" i="2"/>
  <c r="C12" i="2"/>
  <c r="C13" i="2"/>
  <c r="C5" i="2"/>
  <c r="C4" i="2"/>
  <c r="C14" i="2" s="1"/>
  <c r="K5" i="2"/>
  <c r="K6" i="2"/>
  <c r="K7" i="2"/>
  <c r="K8" i="2"/>
  <c r="K9" i="2"/>
  <c r="K10" i="2"/>
  <c r="K11" i="2"/>
  <c r="K12" i="2"/>
  <c r="K13" i="2"/>
  <c r="K4" i="2"/>
  <c r="K3" i="2"/>
  <c r="S46" i="2"/>
  <c r="R46" i="2"/>
  <c r="M46" i="1"/>
  <c r="L46" i="1"/>
  <c r="E14" i="2" l="1"/>
</calcChain>
</file>

<file path=xl/sharedStrings.xml><?xml version="1.0" encoding="utf-8"?>
<sst xmlns="http://schemas.openxmlformats.org/spreadsheetml/2006/main" count="26" uniqueCount="12">
  <si>
    <t>输入数字量</t>
    <phoneticPr fontId="1" type="noConversion"/>
  </si>
  <si>
    <t>输出模拟量（mA）</t>
  </si>
  <si>
    <t>输出模拟量（mA）</t>
    <phoneticPr fontId="1" type="noConversion"/>
  </si>
  <si>
    <t>实际</t>
    <phoneticPr fontId="1" type="noConversion"/>
  </si>
  <si>
    <t>理论</t>
    <phoneticPr fontId="1" type="noConversion"/>
  </si>
  <si>
    <t>err</t>
    <phoneticPr fontId="1" type="noConversion"/>
  </si>
  <si>
    <t>board-1-ch1</t>
    <phoneticPr fontId="1" type="noConversion"/>
  </si>
  <si>
    <t>board-1-ch2</t>
    <phoneticPr fontId="1" type="noConversion"/>
  </si>
  <si>
    <t>board-2-ch2</t>
    <phoneticPr fontId="1" type="noConversion"/>
  </si>
  <si>
    <t>board-2-ch1</t>
    <phoneticPr fontId="1" type="noConversion"/>
  </si>
  <si>
    <t>AO-INT/mA</t>
    <phoneticPr fontId="1" type="noConversion"/>
  </si>
  <si>
    <t>AI-INT/mA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</si>
</sst>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00_);[Red]\(0.00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Sheet1!$B$3:$B$43</c15:sqref>
                  </c15:fullRef>
                </c:ext>
              </c:extLst>
              <c:f>(Sheet1!$B$3:$B$17,Sheet1!$B$19:$B$43)</c:f>
              <c:numCache>
                <c:formatCode>0.00_ 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Sheet1!$C$3:$C$43</c15:sqref>
                  </c15:fullRef>
                </c:ext>
              </c:extLst>
              <c:f>(Sheet1!$C$3:$C$17,Sheet1!$C$19:$C$43)</c:f>
              <c:numCache>
                <c:formatCode>0.00_ </c:formatCode>
                <c:ptCount val="40"/>
                <c:pt idx="0">
                  <c:v>0.32</c:v>
                </c:pt>
                <c:pt idx="1">
                  <c:v>0.85</c:v>
                </c:pt>
                <c:pt idx="2">
                  <c:v>1.37</c:v>
                </c:pt>
                <c:pt idx="3">
                  <c:v>1.89</c:v>
                </c:pt>
                <c:pt idx="4">
                  <c:v>2.4</c:v>
                </c:pt>
                <c:pt idx="5">
                  <c:v>2.91</c:v>
                </c:pt>
                <c:pt idx="6">
                  <c:v>3.43</c:v>
                </c:pt>
                <c:pt idx="7">
                  <c:v>3.94</c:v>
                </c:pt>
                <c:pt idx="8">
                  <c:v>4.45</c:v>
                </c:pt>
                <c:pt idx="9">
                  <c:v>4.96</c:v>
                </c:pt>
                <c:pt idx="10">
                  <c:v>5.47</c:v>
                </c:pt>
                <c:pt idx="11">
                  <c:v>5.98</c:v>
                </c:pt>
                <c:pt idx="12">
                  <c:v>6.49</c:v>
                </c:pt>
                <c:pt idx="13">
                  <c:v>6.99</c:v>
                </c:pt>
                <c:pt idx="14">
                  <c:v>7.5</c:v>
                </c:pt>
                <c:pt idx="15">
                  <c:v>8.52</c:v>
                </c:pt>
                <c:pt idx="16">
                  <c:v>9.02</c:v>
                </c:pt>
                <c:pt idx="17">
                  <c:v>9.5399999999999991</c:v>
                </c:pt>
                <c:pt idx="18">
                  <c:v>10.050000000000001</c:v>
                </c:pt>
                <c:pt idx="19">
                  <c:v>10.56</c:v>
                </c:pt>
                <c:pt idx="20">
                  <c:v>11.07</c:v>
                </c:pt>
                <c:pt idx="21">
                  <c:v>11.58</c:v>
                </c:pt>
                <c:pt idx="22">
                  <c:v>12.09</c:v>
                </c:pt>
                <c:pt idx="23">
                  <c:v>12.6</c:v>
                </c:pt>
                <c:pt idx="24">
                  <c:v>13.11</c:v>
                </c:pt>
                <c:pt idx="25">
                  <c:v>13.62</c:v>
                </c:pt>
                <c:pt idx="26">
                  <c:v>14.13</c:v>
                </c:pt>
                <c:pt idx="27">
                  <c:v>14.64</c:v>
                </c:pt>
                <c:pt idx="28">
                  <c:v>15.15</c:v>
                </c:pt>
                <c:pt idx="29">
                  <c:v>15.66</c:v>
                </c:pt>
                <c:pt idx="30">
                  <c:v>16.16</c:v>
                </c:pt>
                <c:pt idx="31">
                  <c:v>16.670000000000002</c:v>
                </c:pt>
                <c:pt idx="32">
                  <c:v>17.18</c:v>
                </c:pt>
                <c:pt idx="33">
                  <c:v>17.690000000000001</c:v>
                </c:pt>
                <c:pt idx="34">
                  <c:v>18.2</c:v>
                </c:pt>
                <c:pt idx="35">
                  <c:v>18.71</c:v>
                </c:pt>
                <c:pt idx="36">
                  <c:v>19.22</c:v>
                </c:pt>
                <c:pt idx="37">
                  <c:v>19.739999999999998</c:v>
                </c:pt>
                <c:pt idx="38">
                  <c:v>20.2</c:v>
                </c:pt>
                <c:pt idx="39">
                  <c:v>20.6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7077408"/>
        <c:axId val="387065648"/>
      </c:lineChart>
      <c:catAx>
        <c:axId val="38707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输入数字量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65648"/>
        <c:crosses val="autoZero"/>
        <c:auto val="1"/>
        <c:lblAlgn val="ctr"/>
        <c:lblOffset val="100"/>
        <c:noMultiLvlLbl val="0"/>
      </c:catAx>
      <c:valAx>
        <c:axId val="3870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输出模拟量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77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77448959819614E-2"/>
          <c:y val="1.6689847009735744E-2"/>
          <c:w val="0.80674487836671427"/>
          <c:h val="0.82890774953548052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(2)'!$A$3:$A$43</c:f>
              <c:numCache>
                <c:formatCode>0.0000_);[Red]\(0.0000\)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'Sheet1 (2)'!$H$3:$H$43</c:f>
              <c:numCache>
                <c:formatCode>0.0000_);[Red]\(0.0000\)</c:formatCode>
                <c:ptCount val="41"/>
                <c:pt idx="0">
                  <c:v>0.32</c:v>
                </c:pt>
                <c:pt idx="1">
                  <c:v>0.85</c:v>
                </c:pt>
                <c:pt idx="2">
                  <c:v>1.37</c:v>
                </c:pt>
                <c:pt idx="3">
                  <c:v>1.89</c:v>
                </c:pt>
                <c:pt idx="4">
                  <c:v>2.4</c:v>
                </c:pt>
                <c:pt idx="5">
                  <c:v>2.91</c:v>
                </c:pt>
                <c:pt idx="6">
                  <c:v>3.43</c:v>
                </c:pt>
                <c:pt idx="7">
                  <c:v>3.94</c:v>
                </c:pt>
                <c:pt idx="8">
                  <c:v>4.45</c:v>
                </c:pt>
                <c:pt idx="9">
                  <c:v>4.96</c:v>
                </c:pt>
                <c:pt idx="10">
                  <c:v>5.47</c:v>
                </c:pt>
                <c:pt idx="11">
                  <c:v>5.98</c:v>
                </c:pt>
                <c:pt idx="12">
                  <c:v>6.49</c:v>
                </c:pt>
                <c:pt idx="13">
                  <c:v>6.99</c:v>
                </c:pt>
                <c:pt idx="14">
                  <c:v>7.5</c:v>
                </c:pt>
                <c:pt idx="15">
                  <c:v>8.01</c:v>
                </c:pt>
                <c:pt idx="16">
                  <c:v>8.52</c:v>
                </c:pt>
                <c:pt idx="17">
                  <c:v>9.02</c:v>
                </c:pt>
                <c:pt idx="18">
                  <c:v>9.5399999999999991</c:v>
                </c:pt>
                <c:pt idx="19">
                  <c:v>10.050000000000001</c:v>
                </c:pt>
                <c:pt idx="20">
                  <c:v>10.56</c:v>
                </c:pt>
                <c:pt idx="21">
                  <c:v>11.07</c:v>
                </c:pt>
                <c:pt idx="22">
                  <c:v>11.58</c:v>
                </c:pt>
                <c:pt idx="23">
                  <c:v>12.09</c:v>
                </c:pt>
                <c:pt idx="24">
                  <c:v>12.6</c:v>
                </c:pt>
                <c:pt idx="25">
                  <c:v>13.11</c:v>
                </c:pt>
                <c:pt idx="26">
                  <c:v>13.62</c:v>
                </c:pt>
                <c:pt idx="27">
                  <c:v>14.13</c:v>
                </c:pt>
                <c:pt idx="28">
                  <c:v>14.64</c:v>
                </c:pt>
                <c:pt idx="29">
                  <c:v>15.15</c:v>
                </c:pt>
                <c:pt idx="30">
                  <c:v>15.66</c:v>
                </c:pt>
                <c:pt idx="31">
                  <c:v>16.16</c:v>
                </c:pt>
                <c:pt idx="32">
                  <c:v>16.670000000000002</c:v>
                </c:pt>
                <c:pt idx="33">
                  <c:v>17.18</c:v>
                </c:pt>
                <c:pt idx="34">
                  <c:v>17.690000000000001</c:v>
                </c:pt>
                <c:pt idx="35">
                  <c:v>18.2</c:v>
                </c:pt>
                <c:pt idx="36">
                  <c:v>18.71</c:v>
                </c:pt>
                <c:pt idx="37">
                  <c:v>19.22</c:v>
                </c:pt>
                <c:pt idx="38">
                  <c:v>19.739999999999998</c:v>
                </c:pt>
                <c:pt idx="39">
                  <c:v>20.2</c:v>
                </c:pt>
                <c:pt idx="40">
                  <c:v>20.6</c:v>
                </c:pt>
              </c:numCache>
            </c:numRef>
          </c:val>
          <c:smooth val="0"/>
        </c:ser>
        <c:ser>
          <c:idx val="3"/>
          <c:order val="1"/>
          <c:tx>
            <c:v>board2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'Sheet1 (2)'!$J$3:$J$13</c:f>
              <c:numCache>
                <c:formatCode>0.0000_);[Red]\(0.0000\)</c:formatCode>
                <c:ptCount val="11"/>
                <c:pt idx="0">
                  <c:v>0.27</c:v>
                </c:pt>
                <c:pt idx="1">
                  <c:v>0.79</c:v>
                </c:pt>
                <c:pt idx="2">
                  <c:v>1.3</c:v>
                </c:pt>
                <c:pt idx="3">
                  <c:v>1.82</c:v>
                </c:pt>
                <c:pt idx="4">
                  <c:v>2.3199999999999998</c:v>
                </c:pt>
                <c:pt idx="5">
                  <c:v>2.83</c:v>
                </c:pt>
                <c:pt idx="6">
                  <c:v>3.33</c:v>
                </c:pt>
                <c:pt idx="7">
                  <c:v>3.84</c:v>
                </c:pt>
                <c:pt idx="8">
                  <c:v>4.34</c:v>
                </c:pt>
                <c:pt idx="9">
                  <c:v>4.84</c:v>
                </c:pt>
                <c:pt idx="10">
                  <c:v>5.35</c:v>
                </c:pt>
              </c:numCache>
            </c:numRef>
          </c:val>
          <c:smooth val="0"/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'Sheet1 (2)'!$A$3:$A$43</c:f>
              <c:numCache>
                <c:formatCode>0.0000_);[Red]\(0.0000\)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'Sheet1 (2)'!$H$3:$H$43</c:f>
              <c:numCache>
                <c:formatCode>0.0000_);[Red]\(0.0000\)</c:formatCode>
                <c:ptCount val="41"/>
                <c:pt idx="0">
                  <c:v>0.32</c:v>
                </c:pt>
                <c:pt idx="1">
                  <c:v>0.85</c:v>
                </c:pt>
                <c:pt idx="2">
                  <c:v>1.37</c:v>
                </c:pt>
                <c:pt idx="3">
                  <c:v>1.89</c:v>
                </c:pt>
                <c:pt idx="4">
                  <c:v>2.4</c:v>
                </c:pt>
                <c:pt idx="5">
                  <c:v>2.91</c:v>
                </c:pt>
                <c:pt idx="6">
                  <c:v>3.43</c:v>
                </c:pt>
                <c:pt idx="7">
                  <c:v>3.94</c:v>
                </c:pt>
                <c:pt idx="8">
                  <c:v>4.45</c:v>
                </c:pt>
                <c:pt idx="9">
                  <c:v>4.96</c:v>
                </c:pt>
                <c:pt idx="10">
                  <c:v>5.47</c:v>
                </c:pt>
                <c:pt idx="11">
                  <c:v>5.98</c:v>
                </c:pt>
                <c:pt idx="12">
                  <c:v>6.49</c:v>
                </c:pt>
                <c:pt idx="13">
                  <c:v>6.99</c:v>
                </c:pt>
                <c:pt idx="14">
                  <c:v>7.5</c:v>
                </c:pt>
                <c:pt idx="15">
                  <c:v>8.01</c:v>
                </c:pt>
                <c:pt idx="16">
                  <c:v>8.52</c:v>
                </c:pt>
                <c:pt idx="17">
                  <c:v>9.02</c:v>
                </c:pt>
                <c:pt idx="18">
                  <c:v>9.5399999999999991</c:v>
                </c:pt>
                <c:pt idx="19">
                  <c:v>10.050000000000001</c:v>
                </c:pt>
                <c:pt idx="20">
                  <c:v>10.56</c:v>
                </c:pt>
                <c:pt idx="21">
                  <c:v>11.07</c:v>
                </c:pt>
                <c:pt idx="22">
                  <c:v>11.58</c:v>
                </c:pt>
                <c:pt idx="23">
                  <c:v>12.09</c:v>
                </c:pt>
                <c:pt idx="24">
                  <c:v>12.6</c:v>
                </c:pt>
                <c:pt idx="25">
                  <c:v>13.11</c:v>
                </c:pt>
                <c:pt idx="26">
                  <c:v>13.62</c:v>
                </c:pt>
                <c:pt idx="27">
                  <c:v>14.13</c:v>
                </c:pt>
                <c:pt idx="28">
                  <c:v>14.64</c:v>
                </c:pt>
                <c:pt idx="29">
                  <c:v>15.15</c:v>
                </c:pt>
                <c:pt idx="30">
                  <c:v>15.66</c:v>
                </c:pt>
                <c:pt idx="31">
                  <c:v>16.16</c:v>
                </c:pt>
                <c:pt idx="32">
                  <c:v>16.670000000000002</c:v>
                </c:pt>
                <c:pt idx="33">
                  <c:v>17.18</c:v>
                </c:pt>
                <c:pt idx="34">
                  <c:v>17.690000000000001</c:v>
                </c:pt>
                <c:pt idx="35">
                  <c:v>18.2</c:v>
                </c:pt>
                <c:pt idx="36">
                  <c:v>18.71</c:v>
                </c:pt>
                <c:pt idx="37">
                  <c:v>19.22</c:v>
                </c:pt>
                <c:pt idx="38">
                  <c:v>19.739999999999998</c:v>
                </c:pt>
                <c:pt idx="39">
                  <c:v>20.2</c:v>
                </c:pt>
                <c:pt idx="40">
                  <c:v>20.6</c:v>
                </c:pt>
              </c:numCache>
            </c:numRef>
          </c:val>
          <c:smooth val="0"/>
        </c:ser>
        <c:ser>
          <c:idx val="1"/>
          <c:order val="3"/>
          <c:tx>
            <c:v>board2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'Sheet1 (2)'!$J$3:$J$13</c:f>
              <c:numCache>
                <c:formatCode>0.0000_);[Red]\(0.0000\)</c:formatCode>
                <c:ptCount val="11"/>
                <c:pt idx="0">
                  <c:v>0.27</c:v>
                </c:pt>
                <c:pt idx="1">
                  <c:v>0.79</c:v>
                </c:pt>
                <c:pt idx="2">
                  <c:v>1.3</c:v>
                </c:pt>
                <c:pt idx="3">
                  <c:v>1.82</c:v>
                </c:pt>
                <c:pt idx="4">
                  <c:v>2.3199999999999998</c:v>
                </c:pt>
                <c:pt idx="5">
                  <c:v>2.83</c:v>
                </c:pt>
                <c:pt idx="6">
                  <c:v>3.33</c:v>
                </c:pt>
                <c:pt idx="7">
                  <c:v>3.84</c:v>
                </c:pt>
                <c:pt idx="8">
                  <c:v>4.34</c:v>
                </c:pt>
                <c:pt idx="9">
                  <c:v>4.84</c:v>
                </c:pt>
                <c:pt idx="10">
                  <c:v>5.35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396816"/>
        <c:axId val="153397376"/>
      </c:lineChart>
      <c:catAx>
        <c:axId val="15339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输入数字量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7376"/>
        <c:crosses val="autoZero"/>
        <c:auto val="1"/>
        <c:lblAlgn val="ctr"/>
        <c:lblOffset val="100"/>
        <c:noMultiLvlLbl val="0"/>
      </c:catAx>
      <c:valAx>
        <c:axId val="1533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输出模拟量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6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'Sheet1 (2)'!$B$3:$B$13</c:f>
              <c:numCache>
                <c:formatCode>0.0000_);[Red]\(0.0000\)</c:formatCode>
                <c:ptCount val="11"/>
                <c:pt idx="0">
                  <c:v>0.3</c:v>
                </c:pt>
                <c:pt idx="1">
                  <c:v>0.83</c:v>
                </c:pt>
                <c:pt idx="2">
                  <c:v>1.35</c:v>
                </c:pt>
                <c:pt idx="3">
                  <c:v>1.87</c:v>
                </c:pt>
                <c:pt idx="4">
                  <c:v>2.38</c:v>
                </c:pt>
                <c:pt idx="5">
                  <c:v>2.89</c:v>
                </c:pt>
                <c:pt idx="6">
                  <c:v>3.4</c:v>
                </c:pt>
                <c:pt idx="7">
                  <c:v>3.92</c:v>
                </c:pt>
                <c:pt idx="8">
                  <c:v>4.42</c:v>
                </c:pt>
                <c:pt idx="9">
                  <c:v>4.93</c:v>
                </c:pt>
                <c:pt idx="10">
                  <c:v>5.44</c:v>
                </c:pt>
              </c:numCache>
            </c:numRef>
          </c:cat>
          <c:val>
            <c:numRef>
              <c:f>'Sheet1 (2)'!$D$3:$D$13</c:f>
              <c:numCache>
                <c:formatCode>0.0000_);[Red]\(0.0000\)</c:formatCode>
                <c:ptCount val="11"/>
                <c:pt idx="0">
                  <c:v>288</c:v>
                </c:pt>
                <c:pt idx="1">
                  <c:v>818</c:v>
                </c:pt>
                <c:pt idx="2">
                  <c:v>1335</c:v>
                </c:pt>
                <c:pt idx="3">
                  <c:v>1854</c:v>
                </c:pt>
                <c:pt idx="4">
                  <c:v>2366</c:v>
                </c:pt>
                <c:pt idx="5">
                  <c:v>2878</c:v>
                </c:pt>
                <c:pt idx="6">
                  <c:v>3390</c:v>
                </c:pt>
                <c:pt idx="7">
                  <c:v>3899</c:v>
                </c:pt>
                <c:pt idx="8">
                  <c:v>4408</c:v>
                </c:pt>
                <c:pt idx="9">
                  <c:v>4917</c:v>
                </c:pt>
                <c:pt idx="10">
                  <c:v>5426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4812208"/>
        <c:axId val="394811648"/>
      </c:lineChart>
      <c:catAx>
        <c:axId val="3948122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811648"/>
        <c:crosses val="autoZero"/>
        <c:auto val="1"/>
        <c:lblAlgn val="ctr"/>
        <c:lblOffset val="100"/>
        <c:noMultiLvlLbl val="0"/>
      </c:catAx>
      <c:valAx>
        <c:axId val="3948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812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6260084366275"/>
          <c:y val="3.6261696645717448E-2"/>
          <c:w val="0.80674487836671427"/>
          <c:h val="0.82890774953548052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'Sheet1 (3)'!$B$3:$B$13</c:f>
              <c:numCache>
                <c:formatCode>0.0000_);[Red]\(0.0000\)</c:formatCode>
                <c:ptCount val="11"/>
                <c:pt idx="0">
                  <c:v>0.3</c:v>
                </c:pt>
                <c:pt idx="1">
                  <c:v>0.83</c:v>
                </c:pt>
                <c:pt idx="2">
                  <c:v>1.35</c:v>
                </c:pt>
                <c:pt idx="3">
                  <c:v>1.87</c:v>
                </c:pt>
                <c:pt idx="4">
                  <c:v>2.38</c:v>
                </c:pt>
                <c:pt idx="5">
                  <c:v>2.89</c:v>
                </c:pt>
                <c:pt idx="6">
                  <c:v>3.4</c:v>
                </c:pt>
                <c:pt idx="7">
                  <c:v>3.92</c:v>
                </c:pt>
                <c:pt idx="8">
                  <c:v>4.42</c:v>
                </c:pt>
                <c:pt idx="9">
                  <c:v>4.93</c:v>
                </c:pt>
                <c:pt idx="10">
                  <c:v>5.44</c:v>
                </c:pt>
              </c:numCache>
            </c:numRef>
          </c:cat>
          <c:val>
            <c:numRef>
              <c:f>'Sheet1 (3)'!$D$3:$D$13</c:f>
              <c:numCache>
                <c:formatCode>0.0000_);[Red]\(0.0000\)</c:formatCode>
                <c:ptCount val="11"/>
                <c:pt idx="0">
                  <c:v>288</c:v>
                </c:pt>
                <c:pt idx="1">
                  <c:v>818</c:v>
                </c:pt>
                <c:pt idx="2">
                  <c:v>1335</c:v>
                </c:pt>
                <c:pt idx="3">
                  <c:v>1854</c:v>
                </c:pt>
                <c:pt idx="4">
                  <c:v>2366</c:v>
                </c:pt>
                <c:pt idx="5">
                  <c:v>2878</c:v>
                </c:pt>
                <c:pt idx="6">
                  <c:v>3390</c:v>
                </c:pt>
                <c:pt idx="7">
                  <c:v>3899</c:v>
                </c:pt>
                <c:pt idx="8">
                  <c:v>4408</c:v>
                </c:pt>
                <c:pt idx="9">
                  <c:v>4917</c:v>
                </c:pt>
                <c:pt idx="10">
                  <c:v>5426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387424"/>
        <c:axId val="527387984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board2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'Sheet1 (3)'!$B$3:$B$13</c15:sqref>
                        </c15:formulaRef>
                      </c:ext>
                    </c:extLst>
                    <c:numCache>
                      <c:formatCode>0.0000_);[Red]\(0.0000\)</c:formatCode>
                      <c:ptCount val="11"/>
                      <c:pt idx="0">
                        <c:v>0.3</c:v>
                      </c:pt>
                      <c:pt idx="1">
                        <c:v>0.83</c:v>
                      </c:pt>
                      <c:pt idx="2">
                        <c:v>1.35</c:v>
                      </c:pt>
                      <c:pt idx="3">
                        <c:v>1.87</c:v>
                      </c:pt>
                      <c:pt idx="4">
                        <c:v>2.38</c:v>
                      </c:pt>
                      <c:pt idx="5">
                        <c:v>2.89</c:v>
                      </c:pt>
                      <c:pt idx="6">
                        <c:v>3.4</c:v>
                      </c:pt>
                      <c:pt idx="7">
                        <c:v>3.92</c:v>
                      </c:pt>
                      <c:pt idx="8">
                        <c:v>4.42</c:v>
                      </c:pt>
                      <c:pt idx="9">
                        <c:v>4.93</c:v>
                      </c:pt>
                      <c:pt idx="10">
                        <c:v>5.44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(3)'!$M$3:$M$13</c15:sqref>
                        </c15:formulaRef>
                      </c:ext>
                    </c:extLst>
                    <c:numCache>
                      <c:formatCode>0.0000_);[Red]\(0.0000\)</c:formatCode>
                      <c:ptCount val="11"/>
                      <c:pt idx="0">
                        <c:v>0.27</c:v>
                      </c:pt>
                      <c:pt idx="1">
                        <c:v>0.79</c:v>
                      </c:pt>
                      <c:pt idx="2">
                        <c:v>1.3</c:v>
                      </c:pt>
                      <c:pt idx="3">
                        <c:v>1.82</c:v>
                      </c:pt>
                      <c:pt idx="4">
                        <c:v>2.3199999999999998</c:v>
                      </c:pt>
                      <c:pt idx="5">
                        <c:v>2.83</c:v>
                      </c:pt>
                      <c:pt idx="6">
                        <c:v>3.33</c:v>
                      </c:pt>
                      <c:pt idx="7">
                        <c:v>3.84</c:v>
                      </c:pt>
                      <c:pt idx="8">
                        <c:v>4.34</c:v>
                      </c:pt>
                      <c:pt idx="9">
                        <c:v>4.84</c:v>
                      </c:pt>
                      <c:pt idx="10">
                        <c:v>5.35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0"/>
                <c:order val="2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(3)'!$B$3:$B$13</c15:sqref>
                        </c15:formulaRef>
                      </c:ext>
                    </c:extLst>
                    <c:numCache>
                      <c:formatCode>0.0000_);[Red]\(0.0000\)</c:formatCode>
                      <c:ptCount val="11"/>
                      <c:pt idx="0">
                        <c:v>0.3</c:v>
                      </c:pt>
                      <c:pt idx="1">
                        <c:v>0.83</c:v>
                      </c:pt>
                      <c:pt idx="2">
                        <c:v>1.35</c:v>
                      </c:pt>
                      <c:pt idx="3">
                        <c:v>1.87</c:v>
                      </c:pt>
                      <c:pt idx="4">
                        <c:v>2.38</c:v>
                      </c:pt>
                      <c:pt idx="5">
                        <c:v>2.89</c:v>
                      </c:pt>
                      <c:pt idx="6">
                        <c:v>3.4</c:v>
                      </c:pt>
                      <c:pt idx="7">
                        <c:v>3.92</c:v>
                      </c:pt>
                      <c:pt idx="8">
                        <c:v>4.42</c:v>
                      </c:pt>
                      <c:pt idx="9">
                        <c:v>4.93</c:v>
                      </c:pt>
                      <c:pt idx="10">
                        <c:v>5.44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(3)'!$J$3:$J$43</c15:sqref>
                        </c15:formulaRef>
                      </c:ext>
                    </c:extLst>
                    <c:numCache>
                      <c:formatCode>0.0000_);[Red]\(0.0000\)</c:formatCode>
                      <c:ptCount val="41"/>
                      <c:pt idx="0">
                        <c:v>0.32</c:v>
                      </c:pt>
                      <c:pt idx="1">
                        <c:v>0.85</c:v>
                      </c:pt>
                      <c:pt idx="2">
                        <c:v>1.37</c:v>
                      </c:pt>
                      <c:pt idx="3">
                        <c:v>1.89</c:v>
                      </c:pt>
                      <c:pt idx="4">
                        <c:v>2.4</c:v>
                      </c:pt>
                      <c:pt idx="5">
                        <c:v>2.91</c:v>
                      </c:pt>
                      <c:pt idx="6">
                        <c:v>3.43</c:v>
                      </c:pt>
                      <c:pt idx="7">
                        <c:v>3.94</c:v>
                      </c:pt>
                      <c:pt idx="8">
                        <c:v>4.45</c:v>
                      </c:pt>
                      <c:pt idx="9">
                        <c:v>4.96</c:v>
                      </c:pt>
                      <c:pt idx="10">
                        <c:v>5.47</c:v>
                      </c:pt>
                      <c:pt idx="11">
                        <c:v>5.98</c:v>
                      </c:pt>
                      <c:pt idx="12">
                        <c:v>6.49</c:v>
                      </c:pt>
                      <c:pt idx="13">
                        <c:v>6.99</c:v>
                      </c:pt>
                      <c:pt idx="14">
                        <c:v>7.5</c:v>
                      </c:pt>
                      <c:pt idx="15">
                        <c:v>8.01</c:v>
                      </c:pt>
                      <c:pt idx="16">
                        <c:v>8.52</c:v>
                      </c:pt>
                      <c:pt idx="17">
                        <c:v>9.02</c:v>
                      </c:pt>
                      <c:pt idx="18">
                        <c:v>9.5399999999999991</c:v>
                      </c:pt>
                      <c:pt idx="19">
                        <c:v>10.050000000000001</c:v>
                      </c:pt>
                      <c:pt idx="20">
                        <c:v>10.56</c:v>
                      </c:pt>
                      <c:pt idx="21">
                        <c:v>11.07</c:v>
                      </c:pt>
                      <c:pt idx="22">
                        <c:v>11.58</c:v>
                      </c:pt>
                      <c:pt idx="23">
                        <c:v>12.09</c:v>
                      </c:pt>
                      <c:pt idx="24">
                        <c:v>12.6</c:v>
                      </c:pt>
                      <c:pt idx="25">
                        <c:v>13.11</c:v>
                      </c:pt>
                      <c:pt idx="26">
                        <c:v>13.11</c:v>
                      </c:pt>
                      <c:pt idx="27">
                        <c:v>14.13</c:v>
                      </c:pt>
                      <c:pt idx="28">
                        <c:v>14.64</c:v>
                      </c:pt>
                      <c:pt idx="29">
                        <c:v>15.15</c:v>
                      </c:pt>
                      <c:pt idx="30">
                        <c:v>15.66</c:v>
                      </c:pt>
                      <c:pt idx="31">
                        <c:v>16.16</c:v>
                      </c:pt>
                      <c:pt idx="32">
                        <c:v>16.670000000000002</c:v>
                      </c:pt>
                      <c:pt idx="33">
                        <c:v>17.18</c:v>
                      </c:pt>
                      <c:pt idx="34">
                        <c:v>17.690000000000001</c:v>
                      </c:pt>
                      <c:pt idx="35">
                        <c:v>18.2</c:v>
                      </c:pt>
                      <c:pt idx="36">
                        <c:v>18.71</c:v>
                      </c:pt>
                      <c:pt idx="37">
                        <c:v>19.22</c:v>
                      </c:pt>
                      <c:pt idx="38">
                        <c:v>19.739999999999998</c:v>
                      </c:pt>
                      <c:pt idx="39">
                        <c:v>20.2</c:v>
                      </c:pt>
                      <c:pt idx="40">
                        <c:v>20.6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3"/>
                <c:tx>
                  <c:v>board2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(3)'!$B$3:$B$13</c15:sqref>
                        </c15:formulaRef>
                      </c:ext>
                    </c:extLst>
                    <c:numCache>
                      <c:formatCode>0.0000_);[Red]\(0.0000\)</c:formatCode>
                      <c:ptCount val="11"/>
                      <c:pt idx="0">
                        <c:v>0.3</c:v>
                      </c:pt>
                      <c:pt idx="1">
                        <c:v>0.83</c:v>
                      </c:pt>
                      <c:pt idx="2">
                        <c:v>1.35</c:v>
                      </c:pt>
                      <c:pt idx="3">
                        <c:v>1.87</c:v>
                      </c:pt>
                      <c:pt idx="4">
                        <c:v>2.38</c:v>
                      </c:pt>
                      <c:pt idx="5">
                        <c:v>2.89</c:v>
                      </c:pt>
                      <c:pt idx="6">
                        <c:v>3.4</c:v>
                      </c:pt>
                      <c:pt idx="7">
                        <c:v>3.92</c:v>
                      </c:pt>
                      <c:pt idx="8">
                        <c:v>4.42</c:v>
                      </c:pt>
                      <c:pt idx="9">
                        <c:v>4.93</c:v>
                      </c:pt>
                      <c:pt idx="10">
                        <c:v>5.44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'Sheet1 (3)'!$M$3:$M$13</c15:sqref>
                        </c15:formulaRef>
                      </c:ext>
                    </c:extLst>
                    <c:numCache>
                      <c:formatCode>0.0000_);[Red]\(0.0000\)</c:formatCode>
                      <c:ptCount val="11"/>
                      <c:pt idx="0">
                        <c:v>0.27</c:v>
                      </c:pt>
                      <c:pt idx="1">
                        <c:v>0.79</c:v>
                      </c:pt>
                      <c:pt idx="2">
                        <c:v>1.3</c:v>
                      </c:pt>
                      <c:pt idx="3">
                        <c:v>1.82</c:v>
                      </c:pt>
                      <c:pt idx="4">
                        <c:v>2.3199999999999998</c:v>
                      </c:pt>
                      <c:pt idx="5">
                        <c:v>2.83</c:v>
                      </c:pt>
                      <c:pt idx="6">
                        <c:v>3.33</c:v>
                      </c:pt>
                      <c:pt idx="7">
                        <c:v>3.84</c:v>
                      </c:pt>
                      <c:pt idx="8">
                        <c:v>4.34</c:v>
                      </c:pt>
                      <c:pt idx="9">
                        <c:v>4.84</c:v>
                      </c:pt>
                      <c:pt idx="10">
                        <c:v>5.35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738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输入数字量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87984"/>
        <c:crosses val="autoZero"/>
        <c:auto val="1"/>
        <c:lblAlgn val="ctr"/>
        <c:lblOffset val="100"/>
        <c:noMultiLvlLbl val="0"/>
      </c:catAx>
      <c:valAx>
        <c:axId val="5273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输出模拟量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87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'Sheet1 (3)'!$B$3:$B$13</c:f>
              <c:numCache>
                <c:formatCode>0.0000_);[Red]\(0.0000\)</c:formatCode>
                <c:ptCount val="11"/>
                <c:pt idx="0">
                  <c:v>0.3</c:v>
                </c:pt>
                <c:pt idx="1">
                  <c:v>0.83</c:v>
                </c:pt>
                <c:pt idx="2">
                  <c:v>1.35</c:v>
                </c:pt>
                <c:pt idx="3">
                  <c:v>1.87</c:v>
                </c:pt>
                <c:pt idx="4">
                  <c:v>2.38</c:v>
                </c:pt>
                <c:pt idx="5">
                  <c:v>2.89</c:v>
                </c:pt>
                <c:pt idx="6">
                  <c:v>3.4</c:v>
                </c:pt>
                <c:pt idx="7">
                  <c:v>3.92</c:v>
                </c:pt>
                <c:pt idx="8">
                  <c:v>4.42</c:v>
                </c:pt>
                <c:pt idx="9">
                  <c:v>4.93</c:v>
                </c:pt>
                <c:pt idx="10">
                  <c:v>5.44</c:v>
                </c:pt>
              </c:numCache>
            </c:numRef>
          </c:cat>
          <c:val>
            <c:numRef>
              <c:f>'Sheet1 (3)'!$D$3:$D$13</c:f>
              <c:numCache>
                <c:formatCode>0.0000_);[Red]\(0.0000\)</c:formatCode>
                <c:ptCount val="11"/>
                <c:pt idx="0">
                  <c:v>288</c:v>
                </c:pt>
                <c:pt idx="1">
                  <c:v>818</c:v>
                </c:pt>
                <c:pt idx="2">
                  <c:v>1335</c:v>
                </c:pt>
                <c:pt idx="3">
                  <c:v>1854</c:v>
                </c:pt>
                <c:pt idx="4">
                  <c:v>2366</c:v>
                </c:pt>
                <c:pt idx="5">
                  <c:v>2878</c:v>
                </c:pt>
                <c:pt idx="6">
                  <c:v>3390</c:v>
                </c:pt>
                <c:pt idx="7">
                  <c:v>3899</c:v>
                </c:pt>
                <c:pt idx="8">
                  <c:v>4408</c:v>
                </c:pt>
                <c:pt idx="9">
                  <c:v>4917</c:v>
                </c:pt>
                <c:pt idx="10">
                  <c:v>5426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406688"/>
        <c:axId val="153407248"/>
      </c:lineChart>
      <c:catAx>
        <c:axId val="1534066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07248"/>
        <c:crosses val="autoZero"/>
        <c:auto val="1"/>
        <c:lblAlgn val="ctr"/>
        <c:lblOffset val="100"/>
        <c:noMultiLvlLbl val="0"/>
      </c:catAx>
      <c:valAx>
        <c:axId val="1534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161923</xdr:rowOff>
    </xdr:from>
    <xdr:to>
      <xdr:col>23</xdr:col>
      <xdr:colOff>257175</xdr:colOff>
      <xdr:row>42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19050</xdr:rowOff>
    </xdr:from>
    <xdr:to>
      <xdr:col>27</xdr:col>
      <xdr:colOff>657225</xdr:colOff>
      <xdr:row>41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619125</xdr:colOff>
      <xdr:row>44</xdr:row>
      <xdr:rowOff>47624</xdr:rowOff>
    </xdr:from>
    <xdr:to>
      <xdr:col>24</xdr:col>
      <xdr:colOff>638175</xdr:colOff>
      <xdr:row>70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257174</xdr:colOff>
      <xdr:row>6</xdr:row>
      <xdr:rowOff>76200</xdr:rowOff>
    </xdr:from>
    <xdr:to>
      <xdr:col>24</xdr:col>
      <xdr:colOff>533399</xdr:colOff>
      <xdr:row>36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619125</xdr:colOff>
      <xdr:row>44</xdr:row>
      <xdr:rowOff>47624</xdr:rowOff>
    </xdr:from>
    <xdr:to>
      <xdr:col>27</xdr:col>
      <xdr:colOff>638175</xdr:colOff>
      <xdr:row>70</xdr:row>
      <xdr:rowOff>76199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workbookViewId="0">
      <selection activeCell="C3" sqref="C3:C13"/>
    </sheetView>
  </sheetViews>
  <sheetFormatPr defaultRowHeight="13.5" x14ac:dyDescent="0.15"/>
  <cols>
    <col min="1" max="1" width="9" style="1"/>
    <col min="2" max="2" width="13.5" style="1" customWidth="1"/>
    <col min="3" max="3" width="18.125" style="1" customWidth="1"/>
    <col min="4" max="12" width="9" style="1"/>
    <col min="13" max="13" width="9.5" style="1" bestFit="1" customWidth="1"/>
    <col min="14" max="16384" width="9" style="1"/>
  </cols>
  <sheetData>
    <row r="2" spans="2:3" x14ac:dyDescent="0.15">
      <c r="B2" s="1" t="s">
        <v>0</v>
      </c>
      <c r="C2" s="1" t="s">
        <v>2</v>
      </c>
    </row>
    <row r="3" spans="2:3" x14ac:dyDescent="0.15">
      <c r="B3" s="1">
        <v>0</v>
      </c>
      <c r="C3" s="1">
        <v>0.32</v>
      </c>
    </row>
    <row r="4" spans="2:3" x14ac:dyDescent="0.15">
      <c r="B4" s="1">
        <v>100</v>
      </c>
      <c r="C4" s="1">
        <v>0.85</v>
      </c>
    </row>
    <row r="5" spans="2:3" x14ac:dyDescent="0.15">
      <c r="B5" s="1">
        <v>200</v>
      </c>
      <c r="C5" s="1">
        <v>1.37</v>
      </c>
    </row>
    <row r="6" spans="2:3" x14ac:dyDescent="0.15">
      <c r="B6" s="1">
        <v>300</v>
      </c>
      <c r="C6" s="1">
        <v>1.89</v>
      </c>
    </row>
    <row r="7" spans="2:3" x14ac:dyDescent="0.15">
      <c r="B7" s="1">
        <v>400</v>
      </c>
      <c r="C7" s="1">
        <v>2.4</v>
      </c>
    </row>
    <row r="8" spans="2:3" x14ac:dyDescent="0.15">
      <c r="B8" s="1">
        <v>500</v>
      </c>
      <c r="C8" s="1">
        <v>2.91</v>
      </c>
    </row>
    <row r="9" spans="2:3" x14ac:dyDescent="0.15">
      <c r="B9" s="1">
        <v>600</v>
      </c>
      <c r="C9" s="1">
        <v>3.43</v>
      </c>
    </row>
    <row r="10" spans="2:3" x14ac:dyDescent="0.15">
      <c r="B10" s="1">
        <v>700</v>
      </c>
      <c r="C10" s="1">
        <v>3.94</v>
      </c>
    </row>
    <row r="11" spans="2:3" x14ac:dyDescent="0.15">
      <c r="B11" s="1">
        <v>800</v>
      </c>
      <c r="C11" s="1">
        <v>4.45</v>
      </c>
    </row>
    <row r="12" spans="2:3" x14ac:dyDescent="0.15">
      <c r="B12" s="1">
        <v>900</v>
      </c>
      <c r="C12" s="1">
        <v>4.96</v>
      </c>
    </row>
    <row r="13" spans="2:3" x14ac:dyDescent="0.15">
      <c r="B13" s="1">
        <v>1000</v>
      </c>
      <c r="C13" s="1">
        <v>5.47</v>
      </c>
    </row>
    <row r="14" spans="2:3" x14ac:dyDescent="0.15">
      <c r="B14" s="1">
        <v>1100</v>
      </c>
      <c r="C14" s="1">
        <v>5.98</v>
      </c>
    </row>
    <row r="15" spans="2:3" x14ac:dyDescent="0.15">
      <c r="B15" s="1">
        <v>1200</v>
      </c>
      <c r="C15" s="1">
        <v>6.49</v>
      </c>
    </row>
    <row r="16" spans="2:3" x14ac:dyDescent="0.15">
      <c r="B16" s="1">
        <v>1300</v>
      </c>
      <c r="C16" s="1">
        <v>6.99</v>
      </c>
    </row>
    <row r="17" spans="2:3" x14ac:dyDescent="0.15">
      <c r="B17" s="1">
        <v>1400</v>
      </c>
      <c r="C17" s="1">
        <v>7.5</v>
      </c>
    </row>
    <row r="18" spans="2:3" x14ac:dyDescent="0.15">
      <c r="B18" s="1">
        <v>1500</v>
      </c>
      <c r="C18" s="1">
        <v>8.01</v>
      </c>
    </row>
    <row r="19" spans="2:3" x14ac:dyDescent="0.15">
      <c r="B19" s="1">
        <v>1600</v>
      </c>
      <c r="C19" s="1">
        <v>8.52</v>
      </c>
    </row>
    <row r="20" spans="2:3" x14ac:dyDescent="0.15">
      <c r="B20" s="1">
        <v>1700</v>
      </c>
      <c r="C20" s="1">
        <v>9.02</v>
      </c>
    </row>
    <row r="21" spans="2:3" x14ac:dyDescent="0.15">
      <c r="B21" s="1">
        <v>1800</v>
      </c>
      <c r="C21" s="1">
        <v>9.5399999999999991</v>
      </c>
    </row>
    <row r="22" spans="2:3" x14ac:dyDescent="0.15">
      <c r="B22" s="1">
        <v>1900</v>
      </c>
      <c r="C22" s="1">
        <v>10.050000000000001</v>
      </c>
    </row>
    <row r="23" spans="2:3" x14ac:dyDescent="0.15">
      <c r="B23" s="1">
        <v>2000</v>
      </c>
      <c r="C23" s="1">
        <v>10.56</v>
      </c>
    </row>
    <row r="24" spans="2:3" x14ac:dyDescent="0.15">
      <c r="B24" s="1">
        <v>2100</v>
      </c>
      <c r="C24" s="1">
        <v>11.07</v>
      </c>
    </row>
    <row r="25" spans="2:3" x14ac:dyDescent="0.15">
      <c r="B25" s="1">
        <v>2200</v>
      </c>
      <c r="C25" s="1">
        <v>11.58</v>
      </c>
    </row>
    <row r="26" spans="2:3" x14ac:dyDescent="0.15">
      <c r="B26" s="1">
        <v>2300</v>
      </c>
      <c r="C26" s="1">
        <v>12.09</v>
      </c>
    </row>
    <row r="27" spans="2:3" x14ac:dyDescent="0.15">
      <c r="B27" s="1">
        <v>2400</v>
      </c>
      <c r="C27" s="1">
        <v>12.6</v>
      </c>
    </row>
    <row r="28" spans="2:3" x14ac:dyDescent="0.15">
      <c r="B28" s="1">
        <v>2500</v>
      </c>
      <c r="C28" s="1">
        <v>13.11</v>
      </c>
    </row>
    <row r="29" spans="2:3" x14ac:dyDescent="0.15">
      <c r="B29" s="1">
        <v>2600</v>
      </c>
      <c r="C29" s="1">
        <v>13.62</v>
      </c>
    </row>
    <row r="30" spans="2:3" x14ac:dyDescent="0.15">
      <c r="B30" s="1">
        <v>2700</v>
      </c>
      <c r="C30" s="1">
        <v>14.13</v>
      </c>
    </row>
    <row r="31" spans="2:3" x14ac:dyDescent="0.15">
      <c r="B31" s="1">
        <v>2800</v>
      </c>
      <c r="C31" s="1">
        <v>14.64</v>
      </c>
    </row>
    <row r="32" spans="2:3" x14ac:dyDescent="0.15">
      <c r="B32" s="1">
        <v>2900</v>
      </c>
      <c r="C32" s="1">
        <v>15.15</v>
      </c>
    </row>
    <row r="33" spans="2:13" x14ac:dyDescent="0.15">
      <c r="B33" s="1">
        <v>3000</v>
      </c>
      <c r="C33" s="1">
        <v>15.66</v>
      </c>
    </row>
    <row r="34" spans="2:13" x14ac:dyDescent="0.15">
      <c r="B34" s="1">
        <v>3100</v>
      </c>
      <c r="C34" s="1">
        <v>16.16</v>
      </c>
    </row>
    <row r="35" spans="2:13" x14ac:dyDescent="0.15">
      <c r="B35" s="1">
        <v>3200</v>
      </c>
      <c r="C35" s="1">
        <v>16.670000000000002</v>
      </c>
    </row>
    <row r="36" spans="2:13" x14ac:dyDescent="0.15">
      <c r="B36" s="1">
        <v>3300</v>
      </c>
      <c r="C36" s="1">
        <v>17.18</v>
      </c>
    </row>
    <row r="37" spans="2:13" x14ac:dyDescent="0.15">
      <c r="B37" s="1">
        <v>3400</v>
      </c>
      <c r="C37" s="1">
        <v>17.690000000000001</v>
      </c>
    </row>
    <row r="38" spans="2:13" x14ac:dyDescent="0.15">
      <c r="B38" s="1">
        <v>3500</v>
      </c>
      <c r="C38" s="1">
        <v>18.2</v>
      </c>
    </row>
    <row r="39" spans="2:13" x14ac:dyDescent="0.15">
      <c r="B39" s="1">
        <v>3600</v>
      </c>
      <c r="C39" s="1">
        <v>18.71</v>
      </c>
    </row>
    <row r="40" spans="2:13" x14ac:dyDescent="0.15">
      <c r="B40" s="1">
        <v>3700</v>
      </c>
      <c r="C40" s="1">
        <v>19.22</v>
      </c>
    </row>
    <row r="41" spans="2:13" x14ac:dyDescent="0.15">
      <c r="B41" s="1">
        <v>3800</v>
      </c>
      <c r="C41" s="1">
        <v>19.739999999999998</v>
      </c>
    </row>
    <row r="42" spans="2:13" x14ac:dyDescent="0.15">
      <c r="B42" s="1">
        <v>3900</v>
      </c>
      <c r="C42" s="1">
        <v>20.2</v>
      </c>
    </row>
    <row r="43" spans="2:13" x14ac:dyDescent="0.15">
      <c r="B43" s="1">
        <v>4000</v>
      </c>
      <c r="C43" s="1">
        <v>20.6</v>
      </c>
    </row>
    <row r="44" spans="2:13" x14ac:dyDescent="0.15">
      <c r="B44" s="1">
        <v>4100</v>
      </c>
      <c r="C44" s="1">
        <v>0.33</v>
      </c>
    </row>
    <row r="45" spans="2:13" x14ac:dyDescent="0.15">
      <c r="B45" s="1">
        <v>4200</v>
      </c>
      <c r="C45" s="1">
        <v>0.86</v>
      </c>
    </row>
    <row r="46" spans="2:13" x14ac:dyDescent="0.15">
      <c r="K46" s="1" t="s">
        <v>4</v>
      </c>
      <c r="L46" s="1">
        <f>3.68/0.0052</f>
        <v>707.69230769230774</v>
      </c>
      <c r="M46" s="1">
        <f>19.68/0.0052</f>
        <v>3784.6153846153848</v>
      </c>
    </row>
    <row r="48" spans="2:13" x14ac:dyDescent="0.15">
      <c r="K48" s="1" t="s">
        <v>3</v>
      </c>
      <c r="L48" s="1">
        <v>712</v>
      </c>
      <c r="M48" s="1">
        <v>3870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D21" sqref="A1:XFD1048576"/>
    </sheetView>
  </sheetViews>
  <sheetFormatPr defaultRowHeight="13.5" x14ac:dyDescent="0.15"/>
  <cols>
    <col min="1" max="1" width="11.875" style="1" customWidth="1"/>
    <col min="2" max="2" width="12.375" style="1" customWidth="1"/>
    <col min="3" max="3" width="13.625" style="3" customWidth="1"/>
    <col min="4" max="4" width="12.375" style="1" customWidth="1"/>
    <col min="5" max="5" width="12.375" style="4" customWidth="1"/>
    <col min="6" max="7" width="12.375" style="1" customWidth="1"/>
    <col min="8" max="8" width="12.625" style="1" customWidth="1"/>
    <col min="9" max="9" width="12.125" style="1" customWidth="1"/>
    <col min="10" max="10" width="12.25" style="1" customWidth="1"/>
    <col min="11" max="11" width="10.375" style="1" customWidth="1"/>
    <col min="12" max="18" width="9" style="1"/>
    <col min="19" max="19" width="9.5" style="1" bestFit="1" customWidth="1"/>
    <col min="20" max="16384" width="9" style="1"/>
  </cols>
  <sheetData>
    <row r="1" spans="1:11" x14ac:dyDescent="0.15"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1" x14ac:dyDescent="0.15">
      <c r="A2" s="1" t="s">
        <v>0</v>
      </c>
      <c r="B2" s="1" t="s">
        <v>6</v>
      </c>
      <c r="C2" s="3" t="s">
        <v>10</v>
      </c>
      <c r="E2" s="4" t="s">
        <v>11</v>
      </c>
      <c r="H2" s="1" t="s">
        <v>7</v>
      </c>
      <c r="I2" s="1" t="s">
        <v>9</v>
      </c>
      <c r="J2" s="1" t="s">
        <v>8</v>
      </c>
      <c r="K2" s="1" t="s">
        <v>5</v>
      </c>
    </row>
    <row r="3" spans="1:11" x14ac:dyDescent="0.15">
      <c r="A3" s="4">
        <v>0</v>
      </c>
      <c r="B3" s="4">
        <v>0.3</v>
      </c>
      <c r="C3" s="4"/>
      <c r="D3" s="4">
        <v>288</v>
      </c>
      <c r="F3" s="4">
        <v>277</v>
      </c>
      <c r="G3" s="4"/>
      <c r="H3" s="4">
        <v>0.32</v>
      </c>
      <c r="I3" s="4">
        <v>0.3</v>
      </c>
      <c r="J3" s="4">
        <v>0.27</v>
      </c>
      <c r="K3" s="4">
        <f>H3-J3</f>
        <v>4.9999999999999989E-2</v>
      </c>
    </row>
    <row r="4" spans="1:11" x14ac:dyDescent="0.15">
      <c r="A4" s="4">
        <v>100</v>
      </c>
      <c r="B4" s="4">
        <v>0.83</v>
      </c>
      <c r="C4" s="4">
        <f>(A4-A3)/(B4-B3)</f>
        <v>188.67924528301887</v>
      </c>
      <c r="D4" s="4">
        <v>818</v>
      </c>
      <c r="E4" s="4">
        <f>(D4-D3)/(B4-B3)</f>
        <v>1000</v>
      </c>
      <c r="F4" s="4">
        <v>805</v>
      </c>
      <c r="G4" s="4">
        <f>(F4-F3)/(B4-B3)</f>
        <v>996.22641509433959</v>
      </c>
      <c r="H4" s="4">
        <v>0.85</v>
      </c>
      <c r="I4" s="4">
        <v>0.84</v>
      </c>
      <c r="J4" s="4">
        <v>0.79</v>
      </c>
      <c r="K4" s="4">
        <f>H4-J4</f>
        <v>5.9999999999999942E-2</v>
      </c>
    </row>
    <row r="5" spans="1:11" x14ac:dyDescent="0.15">
      <c r="A5" s="4">
        <v>200</v>
      </c>
      <c r="B5" s="4">
        <v>1.35</v>
      </c>
      <c r="C5" s="4">
        <f>(A5-A4)/(B5-B4)</f>
        <v>192.30769230769226</v>
      </c>
      <c r="D5" s="4">
        <v>1335</v>
      </c>
      <c r="E5" s="4">
        <f>(D5-D4)/(B5-B4)</f>
        <v>994.23076923076894</v>
      </c>
      <c r="F5" s="4">
        <v>1320</v>
      </c>
      <c r="G5" s="4">
        <f>(F5-F4)/(B5-B4)</f>
        <v>990.38461538461513</v>
      </c>
      <c r="H5" s="4">
        <v>1.37</v>
      </c>
      <c r="I5" s="4">
        <v>1.39</v>
      </c>
      <c r="J5" s="4">
        <v>1.3</v>
      </c>
      <c r="K5" s="4">
        <f>H5-J5</f>
        <v>7.0000000000000062E-2</v>
      </c>
    </row>
    <row r="6" spans="1:11" x14ac:dyDescent="0.15">
      <c r="A6" s="4">
        <v>300</v>
      </c>
      <c r="B6" s="4">
        <v>1.87</v>
      </c>
      <c r="C6" s="4">
        <f t="shared" ref="C6:C13" si="0">(A6-A5)/(B6-B5)</f>
        <v>192.30769230769229</v>
      </c>
      <c r="D6" s="4">
        <v>1854</v>
      </c>
      <c r="E6" s="4">
        <f t="shared" ref="E6:E13" si="1">(D6-D5)/(B6-B5)</f>
        <v>998.07692307692309</v>
      </c>
      <c r="F6" s="4">
        <v>1838</v>
      </c>
      <c r="G6" s="4">
        <f t="shared" ref="G6:G13" si="2">(F6-F5)/(B6-B5)</f>
        <v>996.15384615384608</v>
      </c>
      <c r="H6" s="4">
        <v>1.89</v>
      </c>
      <c r="I6" s="4">
        <v>1.88</v>
      </c>
      <c r="J6" s="4">
        <v>1.82</v>
      </c>
      <c r="K6" s="4">
        <f>H6-J6</f>
        <v>6.999999999999984E-2</v>
      </c>
    </row>
    <row r="7" spans="1:11" x14ac:dyDescent="0.15">
      <c r="A7" s="4">
        <v>400</v>
      </c>
      <c r="B7" s="4">
        <v>2.38</v>
      </c>
      <c r="C7" s="4">
        <f t="shared" si="0"/>
        <v>196.07843137254909</v>
      </c>
      <c r="D7" s="4">
        <v>2366</v>
      </c>
      <c r="E7" s="4">
        <f t="shared" si="1"/>
        <v>1003.9215686274514</v>
      </c>
      <c r="F7" s="4">
        <v>2347</v>
      </c>
      <c r="G7" s="4">
        <f t="shared" si="2"/>
        <v>998.03921568627493</v>
      </c>
      <c r="H7" s="4">
        <v>2.4</v>
      </c>
      <c r="I7" s="4">
        <v>2.4</v>
      </c>
      <c r="J7" s="4">
        <v>2.3199999999999998</v>
      </c>
      <c r="K7" s="4">
        <f>H7-J7</f>
        <v>8.0000000000000071E-2</v>
      </c>
    </row>
    <row r="8" spans="1:11" x14ac:dyDescent="0.15">
      <c r="A8" s="4">
        <v>500</v>
      </c>
      <c r="B8" s="4">
        <v>2.89</v>
      </c>
      <c r="C8" s="4">
        <f t="shared" si="0"/>
        <v>196.07843137254892</v>
      </c>
      <c r="D8" s="4">
        <v>2878</v>
      </c>
      <c r="E8" s="4">
        <f t="shared" si="1"/>
        <v>1003.9215686274505</v>
      </c>
      <c r="F8" s="4">
        <v>2859</v>
      </c>
      <c r="G8" s="4">
        <f t="shared" si="2"/>
        <v>1003.9215686274505</v>
      </c>
      <c r="H8" s="4">
        <v>2.91</v>
      </c>
      <c r="I8" s="4">
        <v>2.92</v>
      </c>
      <c r="J8" s="4">
        <v>2.83</v>
      </c>
      <c r="K8" s="4">
        <f>H8-J8</f>
        <v>8.0000000000000071E-2</v>
      </c>
    </row>
    <row r="9" spans="1:11" x14ac:dyDescent="0.15">
      <c r="A9" s="4">
        <v>600</v>
      </c>
      <c r="B9" s="4">
        <v>3.4</v>
      </c>
      <c r="C9" s="4">
        <f t="shared" si="0"/>
        <v>196.07843137254909</v>
      </c>
      <c r="D9" s="4">
        <v>3390</v>
      </c>
      <c r="E9" s="4">
        <f t="shared" si="1"/>
        <v>1003.9215686274514</v>
      </c>
      <c r="F9" s="4">
        <v>3368</v>
      </c>
      <c r="G9" s="4">
        <f t="shared" si="2"/>
        <v>998.03921568627493</v>
      </c>
      <c r="H9" s="4">
        <v>3.43</v>
      </c>
      <c r="I9" s="4">
        <v>3.43</v>
      </c>
      <c r="J9" s="4">
        <v>3.33</v>
      </c>
      <c r="K9" s="4">
        <f>H9-J9</f>
        <v>0.10000000000000009</v>
      </c>
    </row>
    <row r="10" spans="1:11" x14ac:dyDescent="0.15">
      <c r="A10" s="4">
        <v>700</v>
      </c>
      <c r="B10" s="4">
        <v>3.92</v>
      </c>
      <c r="C10" s="4">
        <f t="shared" si="0"/>
        <v>192.30769230769229</v>
      </c>
      <c r="D10" s="4">
        <v>3899</v>
      </c>
      <c r="E10" s="4">
        <f t="shared" si="1"/>
        <v>978.84615384615381</v>
      </c>
      <c r="F10" s="4">
        <v>3876</v>
      </c>
      <c r="G10" s="4">
        <f t="shared" si="2"/>
        <v>976.92307692307691</v>
      </c>
      <c r="H10" s="4">
        <v>3.94</v>
      </c>
      <c r="I10" s="4">
        <v>3.98</v>
      </c>
      <c r="J10" s="4">
        <v>3.84</v>
      </c>
      <c r="K10" s="4">
        <f>H10-J10</f>
        <v>0.10000000000000009</v>
      </c>
    </row>
    <row r="11" spans="1:11" x14ac:dyDescent="0.15">
      <c r="A11" s="4">
        <v>800</v>
      </c>
      <c r="B11" s="4">
        <v>4.42</v>
      </c>
      <c r="C11" s="4">
        <f t="shared" si="0"/>
        <v>200</v>
      </c>
      <c r="D11" s="4">
        <v>4408</v>
      </c>
      <c r="E11" s="4">
        <f t="shared" si="1"/>
        <v>1018</v>
      </c>
      <c r="F11" s="4">
        <v>4383</v>
      </c>
      <c r="G11" s="4">
        <f t="shared" si="2"/>
        <v>1014</v>
      </c>
      <c r="H11" s="4">
        <v>4.45</v>
      </c>
      <c r="I11" s="4">
        <v>4.47</v>
      </c>
      <c r="J11" s="4">
        <v>4.34</v>
      </c>
      <c r="K11" s="4">
        <f>H11-J11</f>
        <v>0.11000000000000032</v>
      </c>
    </row>
    <row r="12" spans="1:11" x14ac:dyDescent="0.15">
      <c r="A12" s="4">
        <v>900</v>
      </c>
      <c r="B12" s="4">
        <v>4.93</v>
      </c>
      <c r="C12" s="4">
        <f t="shared" si="0"/>
        <v>196.07843137254909</v>
      </c>
      <c r="D12" s="4">
        <v>4917</v>
      </c>
      <c r="E12" s="4">
        <f t="shared" si="1"/>
        <v>998.03921568627493</v>
      </c>
      <c r="F12" s="4">
        <v>4891</v>
      </c>
      <c r="G12" s="4">
        <f t="shared" si="2"/>
        <v>996.0784313725494</v>
      </c>
      <c r="H12" s="4">
        <v>4.96</v>
      </c>
      <c r="I12" s="4">
        <v>4.95</v>
      </c>
      <c r="J12" s="4">
        <v>4.84</v>
      </c>
      <c r="K12" s="4">
        <f>H12-J12</f>
        <v>0.12000000000000011</v>
      </c>
    </row>
    <row r="13" spans="1:11" x14ac:dyDescent="0.15">
      <c r="A13" s="4">
        <v>1000</v>
      </c>
      <c r="B13" s="4">
        <v>5.44</v>
      </c>
      <c r="C13" s="4">
        <f t="shared" si="0"/>
        <v>196.07843137254875</v>
      </c>
      <c r="D13" s="4">
        <v>5426</v>
      </c>
      <c r="E13" s="4">
        <f t="shared" si="1"/>
        <v>998.03921568627322</v>
      </c>
      <c r="F13" s="4">
        <v>5398</v>
      </c>
      <c r="G13" s="4">
        <f t="shared" si="2"/>
        <v>994.11764705882217</v>
      </c>
      <c r="H13" s="4">
        <v>5.47</v>
      </c>
      <c r="I13" s="4">
        <v>5.47</v>
      </c>
      <c r="J13" s="4">
        <v>5.35</v>
      </c>
      <c r="K13" s="4">
        <f>H13-J13</f>
        <v>0.12000000000000011</v>
      </c>
    </row>
    <row r="14" spans="1:11" x14ac:dyDescent="0.15">
      <c r="A14" s="4">
        <v>1100</v>
      </c>
      <c r="B14" s="4"/>
      <c r="C14" s="4">
        <f>AVERAGE(C4:C13)</f>
        <v>194.59944790688408</v>
      </c>
      <c r="D14" s="4"/>
      <c r="E14" s="4">
        <f>AVERAGE(E4:E13)</f>
        <v>999.69969834087465</v>
      </c>
      <c r="F14" s="4"/>
      <c r="G14" s="4">
        <f>AVERAGE(G4:G13)</f>
        <v>996.38840319872486</v>
      </c>
      <c r="H14" s="4">
        <v>5.98</v>
      </c>
      <c r="I14" s="4"/>
      <c r="J14" s="4"/>
      <c r="K14" s="4"/>
    </row>
    <row r="15" spans="1:11" x14ac:dyDescent="0.15">
      <c r="A15" s="4">
        <v>1200</v>
      </c>
      <c r="B15" s="4"/>
      <c r="C15" s="4"/>
      <c r="D15" s="4"/>
      <c r="F15" s="4"/>
      <c r="G15" s="4"/>
      <c r="H15" s="4">
        <v>6.49</v>
      </c>
      <c r="I15" s="4"/>
      <c r="J15" s="4"/>
      <c r="K15" s="4"/>
    </row>
    <row r="16" spans="1:11" x14ac:dyDescent="0.15">
      <c r="A16" s="4">
        <v>1300</v>
      </c>
      <c r="B16" s="4"/>
      <c r="C16" s="4"/>
      <c r="D16" s="4"/>
      <c r="F16" s="4"/>
      <c r="G16" s="4"/>
      <c r="H16" s="4">
        <v>6.99</v>
      </c>
      <c r="I16" s="4"/>
      <c r="J16" s="4"/>
      <c r="K16" s="4"/>
    </row>
    <row r="17" spans="1:11" x14ac:dyDescent="0.15">
      <c r="A17" s="4">
        <v>1400</v>
      </c>
      <c r="B17" s="4"/>
      <c r="C17" s="4"/>
      <c r="D17" s="4"/>
      <c r="F17" s="4"/>
      <c r="G17" s="4"/>
      <c r="H17" s="4">
        <v>7.5</v>
      </c>
      <c r="I17" s="4"/>
      <c r="J17" s="4"/>
      <c r="K17" s="4"/>
    </row>
    <row r="18" spans="1:11" x14ac:dyDescent="0.15">
      <c r="A18" s="4">
        <v>1500</v>
      </c>
      <c r="B18" s="4"/>
      <c r="C18" s="4"/>
      <c r="D18" s="4"/>
      <c r="F18" s="4"/>
      <c r="G18" s="4"/>
      <c r="H18" s="4">
        <v>8.01</v>
      </c>
      <c r="I18" s="4"/>
      <c r="J18" s="4"/>
      <c r="K18" s="4"/>
    </row>
    <row r="19" spans="1:11" x14ac:dyDescent="0.15">
      <c r="A19" s="4">
        <v>1600</v>
      </c>
      <c r="B19" s="4"/>
      <c r="C19" s="4"/>
      <c r="D19" s="4"/>
      <c r="F19" s="4"/>
      <c r="G19" s="4"/>
      <c r="H19" s="4">
        <v>8.52</v>
      </c>
      <c r="I19" s="4"/>
      <c r="J19" s="4"/>
      <c r="K19" s="4"/>
    </row>
    <row r="20" spans="1:11" x14ac:dyDescent="0.15">
      <c r="A20" s="4">
        <v>1700</v>
      </c>
      <c r="B20" s="4"/>
      <c r="C20" s="4"/>
      <c r="D20" s="4"/>
      <c r="F20" s="4"/>
      <c r="G20" s="4"/>
      <c r="H20" s="4">
        <v>9.02</v>
      </c>
      <c r="I20" s="4"/>
      <c r="J20" s="4"/>
      <c r="K20" s="4"/>
    </row>
    <row r="21" spans="1:11" x14ac:dyDescent="0.15">
      <c r="A21" s="4">
        <v>1800</v>
      </c>
      <c r="B21" s="4"/>
      <c r="C21" s="4"/>
      <c r="D21" s="4"/>
      <c r="F21" s="4"/>
      <c r="G21" s="4"/>
      <c r="H21" s="4">
        <v>9.5399999999999991</v>
      </c>
      <c r="I21" s="4"/>
      <c r="J21" s="4"/>
      <c r="K21" s="4"/>
    </row>
    <row r="22" spans="1:11" x14ac:dyDescent="0.15">
      <c r="A22" s="4">
        <v>1900</v>
      </c>
      <c r="B22" s="4"/>
      <c r="C22" s="4"/>
      <c r="D22" s="4"/>
      <c r="F22" s="4"/>
      <c r="G22" s="4"/>
      <c r="H22" s="4">
        <v>10.050000000000001</v>
      </c>
      <c r="I22" s="4"/>
      <c r="J22" s="4"/>
      <c r="K22" s="4"/>
    </row>
    <row r="23" spans="1:11" x14ac:dyDescent="0.15">
      <c r="A23" s="4">
        <v>2000</v>
      </c>
      <c r="B23" s="4"/>
      <c r="C23" s="4"/>
      <c r="D23" s="4"/>
      <c r="F23" s="4"/>
      <c r="G23" s="4"/>
      <c r="H23" s="4">
        <v>10.56</v>
      </c>
      <c r="I23" s="4"/>
      <c r="J23" s="4"/>
      <c r="K23" s="4"/>
    </row>
    <row r="24" spans="1:11" x14ac:dyDescent="0.15">
      <c r="A24" s="4">
        <v>2100</v>
      </c>
      <c r="B24" s="4"/>
      <c r="C24" s="4"/>
      <c r="D24" s="4"/>
      <c r="F24" s="4"/>
      <c r="G24" s="4"/>
      <c r="H24" s="4">
        <v>11.07</v>
      </c>
      <c r="I24" s="4"/>
      <c r="J24" s="4"/>
      <c r="K24" s="4"/>
    </row>
    <row r="25" spans="1:11" x14ac:dyDescent="0.15">
      <c r="A25" s="4">
        <v>2200</v>
      </c>
      <c r="B25" s="4"/>
      <c r="C25" s="4"/>
      <c r="D25" s="4"/>
      <c r="F25" s="4"/>
      <c r="G25" s="4"/>
      <c r="H25" s="4">
        <v>11.58</v>
      </c>
      <c r="I25" s="4"/>
      <c r="J25" s="4"/>
      <c r="K25" s="4"/>
    </row>
    <row r="26" spans="1:11" x14ac:dyDescent="0.15">
      <c r="A26" s="4">
        <v>2300</v>
      </c>
      <c r="B26" s="4"/>
      <c r="C26" s="4"/>
      <c r="D26" s="4"/>
      <c r="F26" s="4"/>
      <c r="G26" s="4"/>
      <c r="H26" s="4">
        <v>12.09</v>
      </c>
      <c r="I26" s="4"/>
      <c r="J26" s="4"/>
      <c r="K26" s="4"/>
    </row>
    <row r="27" spans="1:11" x14ac:dyDescent="0.15">
      <c r="A27" s="4">
        <v>2400</v>
      </c>
      <c r="B27" s="4"/>
      <c r="C27" s="4"/>
      <c r="D27" s="4"/>
      <c r="F27" s="4"/>
      <c r="G27" s="4"/>
      <c r="H27" s="4">
        <v>12.6</v>
      </c>
      <c r="I27" s="4"/>
      <c r="J27" s="4"/>
      <c r="K27" s="4"/>
    </row>
    <row r="28" spans="1:11" x14ac:dyDescent="0.15">
      <c r="A28" s="4">
        <v>2500</v>
      </c>
      <c r="B28" s="4"/>
      <c r="C28" s="4"/>
      <c r="D28" s="4"/>
      <c r="F28" s="4"/>
      <c r="G28" s="4"/>
      <c r="H28" s="4">
        <v>13.11</v>
      </c>
      <c r="I28" s="4"/>
      <c r="J28" s="4"/>
      <c r="K28" s="4"/>
    </row>
    <row r="29" spans="1:11" x14ac:dyDescent="0.15">
      <c r="A29" s="4">
        <v>2600</v>
      </c>
      <c r="B29" s="4"/>
      <c r="C29" s="4"/>
      <c r="D29" s="4"/>
      <c r="F29" s="4"/>
      <c r="G29" s="4"/>
      <c r="H29" s="4">
        <v>13.62</v>
      </c>
      <c r="I29" s="4"/>
      <c r="J29" s="4"/>
      <c r="K29" s="4"/>
    </row>
    <row r="30" spans="1:11" x14ac:dyDescent="0.15">
      <c r="A30" s="4">
        <v>2700</v>
      </c>
      <c r="B30" s="4"/>
      <c r="C30" s="4"/>
      <c r="D30" s="4"/>
      <c r="F30" s="4"/>
      <c r="G30" s="4"/>
      <c r="H30" s="4">
        <v>14.13</v>
      </c>
      <c r="I30" s="4"/>
      <c r="J30" s="4"/>
      <c r="K30" s="4"/>
    </row>
    <row r="31" spans="1:11" x14ac:dyDescent="0.15">
      <c r="A31" s="4">
        <v>2800</v>
      </c>
      <c r="B31" s="4"/>
      <c r="C31" s="4"/>
      <c r="D31" s="4"/>
      <c r="F31" s="4"/>
      <c r="G31" s="4"/>
      <c r="H31" s="4">
        <v>14.64</v>
      </c>
      <c r="I31" s="4"/>
      <c r="J31" s="4"/>
      <c r="K31" s="4"/>
    </row>
    <row r="32" spans="1:11" x14ac:dyDescent="0.15">
      <c r="A32" s="4">
        <v>2900</v>
      </c>
      <c r="B32" s="4"/>
      <c r="C32" s="4"/>
      <c r="D32" s="4"/>
      <c r="F32" s="4"/>
      <c r="G32" s="4"/>
      <c r="H32" s="4">
        <v>15.15</v>
      </c>
      <c r="I32" s="4"/>
      <c r="J32" s="4"/>
      <c r="K32" s="4"/>
    </row>
    <row r="33" spans="1:19" x14ac:dyDescent="0.15">
      <c r="A33" s="4">
        <v>3000</v>
      </c>
      <c r="B33" s="4"/>
      <c r="C33" s="4"/>
      <c r="D33" s="4"/>
      <c r="F33" s="4"/>
      <c r="G33" s="4"/>
      <c r="H33" s="4">
        <v>15.66</v>
      </c>
      <c r="I33" s="4"/>
      <c r="J33" s="4"/>
      <c r="K33" s="4"/>
    </row>
    <row r="34" spans="1:19" x14ac:dyDescent="0.15">
      <c r="A34" s="4">
        <v>3100</v>
      </c>
      <c r="B34" s="4"/>
      <c r="C34" s="4"/>
      <c r="D34" s="4"/>
      <c r="F34" s="4"/>
      <c r="G34" s="4"/>
      <c r="H34" s="4">
        <v>16.16</v>
      </c>
      <c r="I34" s="4"/>
      <c r="J34" s="4"/>
      <c r="K34" s="4"/>
    </row>
    <row r="35" spans="1:19" x14ac:dyDescent="0.15">
      <c r="A35" s="4">
        <v>3200</v>
      </c>
      <c r="B35" s="4"/>
      <c r="C35" s="4"/>
      <c r="D35" s="4"/>
      <c r="F35" s="4"/>
      <c r="G35" s="4"/>
      <c r="H35" s="4">
        <v>16.670000000000002</v>
      </c>
      <c r="I35" s="4"/>
      <c r="J35" s="4"/>
      <c r="K35" s="4"/>
    </row>
    <row r="36" spans="1:19" x14ac:dyDescent="0.15">
      <c r="A36" s="4">
        <v>3300</v>
      </c>
      <c r="B36" s="4"/>
      <c r="C36" s="4"/>
      <c r="D36" s="4"/>
      <c r="F36" s="4"/>
      <c r="G36" s="4"/>
      <c r="H36" s="4">
        <v>17.18</v>
      </c>
      <c r="I36" s="4"/>
      <c r="J36" s="4"/>
      <c r="K36" s="4"/>
    </row>
    <row r="37" spans="1:19" x14ac:dyDescent="0.15">
      <c r="A37" s="4">
        <v>3400</v>
      </c>
      <c r="B37" s="4"/>
      <c r="C37" s="4"/>
      <c r="D37" s="4"/>
      <c r="F37" s="4"/>
      <c r="G37" s="4"/>
      <c r="H37" s="4">
        <v>17.690000000000001</v>
      </c>
      <c r="I37" s="4"/>
      <c r="J37" s="4"/>
      <c r="K37" s="4"/>
    </row>
    <row r="38" spans="1:19" x14ac:dyDescent="0.15">
      <c r="A38" s="4">
        <v>3500</v>
      </c>
      <c r="B38" s="4"/>
      <c r="C38" s="4"/>
      <c r="D38" s="4"/>
      <c r="F38" s="4"/>
      <c r="G38" s="4"/>
      <c r="H38" s="4">
        <v>18.2</v>
      </c>
      <c r="I38" s="4"/>
      <c r="J38" s="4"/>
      <c r="K38" s="4"/>
    </row>
    <row r="39" spans="1:19" x14ac:dyDescent="0.15">
      <c r="A39" s="4">
        <v>3600</v>
      </c>
      <c r="B39" s="4"/>
      <c r="C39" s="4"/>
      <c r="D39" s="4"/>
      <c r="F39" s="4"/>
      <c r="G39" s="4"/>
      <c r="H39" s="4">
        <v>18.71</v>
      </c>
      <c r="I39" s="4"/>
      <c r="J39" s="4"/>
      <c r="K39" s="4"/>
    </row>
    <row r="40" spans="1:19" x14ac:dyDescent="0.15">
      <c r="A40" s="4">
        <v>3700</v>
      </c>
      <c r="B40" s="4"/>
      <c r="C40" s="4"/>
      <c r="D40" s="4"/>
      <c r="F40" s="4"/>
      <c r="G40" s="4"/>
      <c r="H40" s="4">
        <v>19.22</v>
      </c>
      <c r="I40" s="4"/>
      <c r="J40" s="4"/>
      <c r="K40" s="4"/>
    </row>
    <row r="41" spans="1:19" x14ac:dyDescent="0.15">
      <c r="A41" s="4">
        <v>3800</v>
      </c>
      <c r="B41" s="4"/>
      <c r="C41" s="4"/>
      <c r="D41" s="4"/>
      <c r="F41" s="4"/>
      <c r="G41" s="4"/>
      <c r="H41" s="4">
        <v>19.739999999999998</v>
      </c>
      <c r="I41" s="4"/>
      <c r="J41" s="4"/>
      <c r="K41" s="4"/>
    </row>
    <row r="42" spans="1:19" x14ac:dyDescent="0.15">
      <c r="A42" s="4">
        <v>3900</v>
      </c>
      <c r="B42" s="4"/>
      <c r="C42" s="4"/>
      <c r="D42" s="4"/>
      <c r="F42" s="4"/>
      <c r="G42" s="4"/>
      <c r="H42" s="4">
        <v>20.2</v>
      </c>
      <c r="I42" s="4"/>
      <c r="J42" s="4"/>
      <c r="K42" s="4"/>
    </row>
    <row r="43" spans="1:19" x14ac:dyDescent="0.15">
      <c r="A43" s="4">
        <v>4000</v>
      </c>
      <c r="B43" s="4"/>
      <c r="C43" s="4"/>
      <c r="D43" s="4"/>
      <c r="F43" s="4"/>
      <c r="G43" s="4"/>
      <c r="H43" s="4">
        <v>20.6</v>
      </c>
      <c r="I43" s="4"/>
      <c r="J43" s="4"/>
      <c r="K43" s="4"/>
    </row>
    <row r="44" spans="1:19" x14ac:dyDescent="0.15">
      <c r="A44" s="4">
        <v>4100</v>
      </c>
      <c r="B44" s="4"/>
      <c r="C44" s="4"/>
      <c r="D44" s="4"/>
      <c r="F44" s="4"/>
      <c r="G44" s="4"/>
      <c r="H44" s="4">
        <v>0.33</v>
      </c>
      <c r="I44" s="4"/>
      <c r="J44" s="4"/>
      <c r="K44" s="4"/>
    </row>
    <row r="45" spans="1:19" x14ac:dyDescent="0.15">
      <c r="A45" s="4">
        <v>4200</v>
      </c>
      <c r="B45" s="4"/>
      <c r="C45" s="4"/>
      <c r="D45" s="4"/>
      <c r="F45" s="4"/>
      <c r="G45" s="4"/>
      <c r="H45" s="4">
        <v>0.86</v>
      </c>
      <c r="I45" s="4"/>
      <c r="J45" s="4"/>
      <c r="K45" s="4"/>
    </row>
    <row r="46" spans="1:19" x14ac:dyDescent="0.15">
      <c r="A46" s="4"/>
      <c r="B46" s="4"/>
      <c r="C46" s="4"/>
      <c r="D46" s="4"/>
      <c r="F46" s="4"/>
      <c r="G46" s="4"/>
      <c r="H46" s="4"/>
      <c r="I46" s="4"/>
      <c r="J46" s="4"/>
      <c r="K46" s="4"/>
      <c r="Q46" s="1" t="s">
        <v>4</v>
      </c>
      <c r="R46" s="1">
        <f>3.68/0.0052</f>
        <v>707.69230769230774</v>
      </c>
      <c r="S46" s="1">
        <f>19.68/0.0052</f>
        <v>3784.6153846153848</v>
      </c>
    </row>
    <row r="47" spans="1:19" x14ac:dyDescent="0.15">
      <c r="A47" s="4"/>
      <c r="B47" s="4"/>
      <c r="C47" s="4"/>
      <c r="D47" s="4"/>
      <c r="F47" s="4"/>
      <c r="G47" s="4"/>
      <c r="H47" s="4"/>
      <c r="I47" s="4"/>
      <c r="J47" s="4"/>
      <c r="K47" s="4"/>
    </row>
    <row r="48" spans="1:19" x14ac:dyDescent="0.15">
      <c r="A48" s="4"/>
      <c r="B48" s="4"/>
      <c r="C48" s="4"/>
      <c r="D48" s="4"/>
      <c r="F48" s="4"/>
      <c r="G48" s="4"/>
      <c r="H48" s="4"/>
      <c r="I48" s="4"/>
      <c r="J48" s="4"/>
      <c r="K48" s="4"/>
      <c r="Q48" s="1" t="s">
        <v>3</v>
      </c>
      <c r="R48" s="1">
        <v>712</v>
      </c>
      <c r="S48" s="1">
        <v>3870</v>
      </c>
    </row>
    <row r="49" spans="1:11" x14ac:dyDescent="0.15">
      <c r="A49" s="4"/>
      <c r="B49" s="4"/>
      <c r="C49" s="4"/>
      <c r="D49" s="4"/>
      <c r="F49" s="4"/>
      <c r="G49" s="4"/>
      <c r="H49" s="4"/>
      <c r="I49" s="4"/>
      <c r="J49" s="4"/>
      <c r="K49" s="4"/>
    </row>
    <row r="50" spans="1:11" x14ac:dyDescent="0.15">
      <c r="A50" s="4"/>
      <c r="B50" s="4"/>
      <c r="C50" s="4"/>
      <c r="D50" s="4"/>
      <c r="F50" s="4"/>
      <c r="G50" s="4"/>
      <c r="H50" s="4"/>
      <c r="I50" s="4"/>
      <c r="J50" s="4"/>
      <c r="K50" s="4"/>
    </row>
    <row r="51" spans="1:11" x14ac:dyDescent="0.15">
      <c r="A51" s="4"/>
      <c r="B51" s="4"/>
      <c r="C51" s="4"/>
      <c r="D51" s="4"/>
      <c r="F51" s="4"/>
      <c r="G51" s="4"/>
      <c r="H51" s="4"/>
      <c r="I51" s="4"/>
      <c r="J51" s="4"/>
      <c r="K51" s="4"/>
    </row>
    <row r="52" spans="1:11" x14ac:dyDescent="0.15">
      <c r="A52" s="4"/>
      <c r="B52" s="4"/>
      <c r="C52" s="4"/>
      <c r="D52" s="4"/>
      <c r="F52" s="4"/>
      <c r="G52" s="4"/>
      <c r="H52" s="4"/>
      <c r="I52" s="4"/>
      <c r="J52" s="4"/>
      <c r="K52" s="4"/>
    </row>
    <row r="53" spans="1:11" x14ac:dyDescent="0.15">
      <c r="A53" s="4"/>
      <c r="B53" s="4"/>
      <c r="C53" s="4"/>
      <c r="D53" s="4"/>
      <c r="F53" s="4"/>
      <c r="G53" s="4"/>
      <c r="H53" s="4"/>
      <c r="I53" s="4"/>
      <c r="J53" s="4"/>
      <c r="K53" s="4"/>
    </row>
    <row r="54" spans="1:11" x14ac:dyDescent="0.15">
      <c r="A54" s="4"/>
      <c r="B54" s="4"/>
      <c r="C54" s="4"/>
      <c r="D54" s="4"/>
      <c r="F54" s="4"/>
      <c r="G54" s="4"/>
      <c r="H54" s="4"/>
      <c r="I54" s="4"/>
      <c r="J54" s="4"/>
      <c r="K54" s="4"/>
    </row>
    <row r="55" spans="1:11" x14ac:dyDescent="0.15">
      <c r="A55" s="4"/>
      <c r="B55" s="4"/>
      <c r="C55" s="4"/>
      <c r="D55" s="4"/>
      <c r="F55" s="4"/>
      <c r="G55" s="4"/>
      <c r="H55" s="4"/>
      <c r="I55" s="4"/>
      <c r="J55" s="4"/>
      <c r="K55" s="4"/>
    </row>
    <row r="56" spans="1:11" x14ac:dyDescent="0.15">
      <c r="A56" s="4"/>
      <c r="B56" s="4"/>
      <c r="C56" s="4"/>
      <c r="D56" s="4"/>
      <c r="F56" s="4"/>
      <c r="G56" s="4"/>
      <c r="H56" s="4"/>
      <c r="I56" s="4"/>
      <c r="J56" s="4"/>
      <c r="K56" s="4"/>
    </row>
    <row r="57" spans="1:11" x14ac:dyDescent="0.15">
      <c r="A57" s="4"/>
      <c r="B57" s="4"/>
      <c r="C57" s="4"/>
      <c r="D57" s="4"/>
      <c r="F57" s="4"/>
      <c r="G57" s="4"/>
      <c r="H57" s="4"/>
      <c r="I57" s="4"/>
      <c r="J57" s="4"/>
      <c r="K57" s="4"/>
    </row>
    <row r="58" spans="1:11" x14ac:dyDescent="0.15">
      <c r="A58" s="4"/>
      <c r="B58" s="4"/>
      <c r="C58" s="4"/>
      <c r="D58" s="4"/>
      <c r="F58" s="4"/>
      <c r="G58" s="4"/>
      <c r="H58" s="4"/>
      <c r="I58" s="4"/>
      <c r="J58" s="4"/>
      <c r="K58" s="4"/>
    </row>
    <row r="59" spans="1:11" x14ac:dyDescent="0.15">
      <c r="A59" s="4"/>
      <c r="B59" s="4"/>
      <c r="C59" s="4"/>
      <c r="D59" s="4"/>
      <c r="F59" s="4"/>
      <c r="G59" s="4"/>
      <c r="H59" s="4"/>
      <c r="I59" s="4"/>
      <c r="J59" s="4"/>
      <c r="K59" s="4"/>
    </row>
    <row r="60" spans="1:11" x14ac:dyDescent="0.15">
      <c r="A60" s="4"/>
      <c r="B60" s="4"/>
      <c r="C60" s="4"/>
      <c r="D60" s="4"/>
      <c r="F60" s="4"/>
      <c r="G60" s="4"/>
      <c r="H60" s="4"/>
      <c r="I60" s="4"/>
      <c r="J60" s="4"/>
      <c r="K60" s="4"/>
    </row>
    <row r="61" spans="1:11" x14ac:dyDescent="0.15">
      <c r="A61" s="4"/>
      <c r="B61" s="4"/>
      <c r="C61" s="4"/>
      <c r="D61" s="4"/>
      <c r="F61" s="4"/>
      <c r="G61" s="4"/>
      <c r="H61" s="4"/>
      <c r="I61" s="4"/>
      <c r="J61" s="4"/>
      <c r="K61" s="4"/>
    </row>
    <row r="62" spans="1:11" x14ac:dyDescent="0.15">
      <c r="A62" s="4"/>
      <c r="B62" s="4"/>
      <c r="C62" s="4"/>
      <c r="D62" s="4"/>
      <c r="F62" s="4"/>
      <c r="G62" s="4"/>
      <c r="H62" s="4"/>
      <c r="I62" s="4"/>
      <c r="J62" s="4"/>
      <c r="K62" s="4"/>
    </row>
    <row r="63" spans="1:11" x14ac:dyDescent="0.15">
      <c r="A63" s="4"/>
      <c r="B63" s="4"/>
      <c r="C63" s="4"/>
      <c r="D63" s="4"/>
      <c r="F63" s="4"/>
      <c r="G63" s="4"/>
      <c r="H63" s="4"/>
      <c r="I63" s="4"/>
      <c r="J63" s="4"/>
      <c r="K63" s="4"/>
    </row>
    <row r="64" spans="1:11" x14ac:dyDescent="0.15">
      <c r="A64" s="4"/>
      <c r="B64" s="4"/>
      <c r="C64" s="4"/>
      <c r="D64" s="4"/>
      <c r="F64" s="4"/>
      <c r="G64" s="4"/>
      <c r="H64" s="4"/>
      <c r="I64" s="4"/>
      <c r="J64" s="4"/>
      <c r="K64" s="4"/>
    </row>
    <row r="65" spans="1:11" x14ac:dyDescent="0.15">
      <c r="A65" s="4"/>
      <c r="B65" s="4"/>
      <c r="C65" s="4"/>
      <c r="D65" s="4"/>
      <c r="F65" s="4"/>
      <c r="G65" s="4"/>
      <c r="H65" s="4"/>
      <c r="I65" s="4"/>
      <c r="J65" s="4"/>
      <c r="K65" s="4"/>
    </row>
    <row r="66" spans="1:11" x14ac:dyDescent="0.15">
      <c r="A66" s="4"/>
      <c r="B66" s="4"/>
      <c r="C66" s="4"/>
      <c r="D66" s="4"/>
      <c r="F66" s="4"/>
      <c r="G66" s="4"/>
      <c r="H66" s="4"/>
      <c r="I66" s="4"/>
      <c r="J66" s="4"/>
      <c r="K66" s="4"/>
    </row>
    <row r="67" spans="1:11" x14ac:dyDescent="0.15">
      <c r="A67" s="4"/>
      <c r="B67" s="4"/>
      <c r="C67" s="4"/>
      <c r="D67" s="4"/>
      <c r="F67" s="4"/>
      <c r="G67" s="4"/>
      <c r="H67" s="4"/>
      <c r="I67" s="4"/>
      <c r="J67" s="4"/>
      <c r="K67" s="4"/>
    </row>
    <row r="68" spans="1:11" x14ac:dyDescent="0.15">
      <c r="A68" s="4"/>
      <c r="B68" s="4"/>
      <c r="C68" s="4"/>
      <c r="D68" s="4"/>
      <c r="F68" s="4"/>
      <c r="G68" s="4"/>
      <c r="H68" s="4"/>
      <c r="I68" s="4"/>
      <c r="J68" s="4"/>
      <c r="K68" s="4"/>
    </row>
    <row r="69" spans="1:11" x14ac:dyDescent="0.15">
      <c r="A69" s="4"/>
      <c r="B69" s="4"/>
      <c r="C69" s="4"/>
      <c r="D69" s="4"/>
      <c r="F69" s="4"/>
      <c r="G69" s="4"/>
      <c r="H69" s="4"/>
      <c r="I69" s="4"/>
      <c r="J69" s="4"/>
      <c r="K69" s="4"/>
    </row>
    <row r="70" spans="1:11" x14ac:dyDescent="0.15">
      <c r="A70" s="4"/>
      <c r="B70" s="4"/>
      <c r="C70" s="4"/>
      <c r="D70" s="4"/>
      <c r="F70" s="4"/>
      <c r="G70" s="4"/>
      <c r="H70" s="4"/>
      <c r="I70" s="4"/>
      <c r="J70" s="4"/>
      <c r="K70" s="4"/>
    </row>
    <row r="71" spans="1:11" x14ac:dyDescent="0.15">
      <c r="A71" s="4"/>
      <c r="B71" s="4"/>
      <c r="C71" s="4"/>
      <c r="D71" s="4"/>
      <c r="F71" s="4"/>
      <c r="G71" s="4"/>
      <c r="H71" s="4"/>
      <c r="I71" s="4"/>
      <c r="J71" s="4"/>
      <c r="K71" s="4"/>
    </row>
    <row r="72" spans="1:11" x14ac:dyDescent="0.15">
      <c r="A72" s="4"/>
      <c r="B72" s="4"/>
      <c r="C72" s="4"/>
      <c r="D72" s="4"/>
      <c r="F72" s="4"/>
      <c r="G72" s="4"/>
      <c r="H72" s="4"/>
      <c r="I72" s="4"/>
      <c r="J72" s="4"/>
      <c r="K72" s="4"/>
    </row>
    <row r="73" spans="1:11" x14ac:dyDescent="0.15">
      <c r="A73" s="4"/>
      <c r="B73" s="4"/>
      <c r="C73" s="4"/>
      <c r="D73" s="4"/>
      <c r="F73" s="4"/>
      <c r="G73" s="4"/>
      <c r="H73" s="4"/>
      <c r="I73" s="4"/>
      <c r="J73" s="4"/>
      <c r="K73" s="4"/>
    </row>
    <row r="74" spans="1:11" x14ac:dyDescent="0.15">
      <c r="A74" s="4"/>
      <c r="B74" s="4"/>
      <c r="C74" s="4"/>
      <c r="D74" s="4"/>
      <c r="F74" s="4"/>
      <c r="G74" s="4"/>
      <c r="H74" s="4"/>
      <c r="I74" s="4"/>
      <c r="J74" s="4"/>
      <c r="K74" s="4"/>
    </row>
    <row r="75" spans="1:11" x14ac:dyDescent="0.15">
      <c r="A75" s="4"/>
      <c r="B75" s="4"/>
      <c r="C75" s="4"/>
      <c r="D75" s="4"/>
      <c r="F75" s="4"/>
      <c r="G75" s="4"/>
      <c r="H75" s="4"/>
      <c r="I75" s="4"/>
      <c r="J75" s="4"/>
      <c r="K75" s="4"/>
    </row>
    <row r="76" spans="1:11" x14ac:dyDescent="0.15">
      <c r="A76" s="4"/>
      <c r="B76" s="4"/>
      <c r="C76" s="4"/>
      <c r="D76" s="4"/>
      <c r="F76" s="4"/>
      <c r="G76" s="4"/>
      <c r="H76" s="4"/>
      <c r="I76" s="4"/>
      <c r="J76" s="4"/>
      <c r="K76" s="4"/>
    </row>
    <row r="77" spans="1:11" x14ac:dyDescent="0.15">
      <c r="A77" s="4"/>
      <c r="B77" s="4"/>
      <c r="C77" s="4"/>
      <c r="D77" s="4"/>
      <c r="F77" s="4"/>
      <c r="G77" s="4"/>
      <c r="H77" s="4"/>
      <c r="I77" s="4"/>
      <c r="J77" s="4"/>
      <c r="K77" s="4"/>
    </row>
    <row r="78" spans="1:11" x14ac:dyDescent="0.15">
      <c r="A78" s="4"/>
      <c r="B78" s="4"/>
      <c r="C78" s="4"/>
      <c r="D78" s="4"/>
      <c r="F78" s="4"/>
      <c r="G78" s="4"/>
      <c r="H78" s="4"/>
      <c r="I78" s="4"/>
      <c r="J78" s="4"/>
      <c r="K78" s="4"/>
    </row>
    <row r="79" spans="1:11" x14ac:dyDescent="0.15">
      <c r="A79" s="4"/>
      <c r="B79" s="4"/>
      <c r="C79" s="4"/>
      <c r="D79" s="4"/>
      <c r="F79" s="4"/>
      <c r="G79" s="4"/>
      <c r="H79" s="4"/>
      <c r="I79" s="4"/>
      <c r="J79" s="4"/>
      <c r="K79" s="4"/>
    </row>
    <row r="80" spans="1:11" x14ac:dyDescent="0.15">
      <c r="A80" s="4"/>
      <c r="B80" s="4"/>
      <c r="C80" s="4"/>
      <c r="D80" s="4"/>
      <c r="F80" s="4"/>
      <c r="G80" s="4"/>
      <c r="H80" s="4"/>
      <c r="I80" s="4"/>
      <c r="J80" s="4"/>
      <c r="K80" s="4"/>
    </row>
    <row r="81" spans="1:11" x14ac:dyDescent="0.15">
      <c r="A81" s="4"/>
      <c r="B81" s="4"/>
      <c r="C81" s="4"/>
      <c r="D81" s="4"/>
      <c r="F81" s="4"/>
      <c r="G81" s="4"/>
      <c r="H81" s="4"/>
      <c r="I81" s="4"/>
      <c r="J81" s="4"/>
      <c r="K81" s="4"/>
    </row>
    <row r="82" spans="1:11" x14ac:dyDescent="0.15">
      <c r="A82" s="4"/>
      <c r="B82" s="4"/>
      <c r="C82" s="4"/>
      <c r="D82" s="4"/>
      <c r="F82" s="4"/>
      <c r="G82" s="4"/>
      <c r="H82" s="4"/>
      <c r="I82" s="4"/>
      <c r="J82" s="4"/>
      <c r="K82" s="4"/>
    </row>
    <row r="83" spans="1:11" x14ac:dyDescent="0.15">
      <c r="A83" s="4"/>
      <c r="B83" s="4"/>
      <c r="C83" s="4"/>
      <c r="D83" s="4"/>
      <c r="F83" s="4"/>
      <c r="G83" s="4"/>
      <c r="H83" s="4"/>
      <c r="I83" s="4"/>
      <c r="J83" s="4"/>
      <c r="K83" s="4"/>
    </row>
    <row r="84" spans="1:11" x14ac:dyDescent="0.15">
      <c r="A84" s="4"/>
      <c r="B84" s="4"/>
      <c r="C84" s="4"/>
      <c r="D84" s="4"/>
      <c r="F84" s="4"/>
      <c r="G84" s="4"/>
      <c r="H84" s="4"/>
      <c r="I84" s="4"/>
      <c r="J84" s="4"/>
      <c r="K84" s="4"/>
    </row>
    <row r="85" spans="1:11" x14ac:dyDescent="0.15">
      <c r="A85" s="4"/>
      <c r="B85" s="4"/>
      <c r="C85" s="4"/>
      <c r="D85" s="4"/>
      <c r="F85" s="4"/>
      <c r="G85" s="4"/>
      <c r="H85" s="4"/>
      <c r="I85" s="4"/>
      <c r="J85" s="4"/>
      <c r="K85" s="4"/>
    </row>
    <row r="86" spans="1:11" x14ac:dyDescent="0.15">
      <c r="A86" s="4"/>
      <c r="B86" s="4"/>
      <c r="C86" s="4"/>
      <c r="D86" s="4"/>
      <c r="F86" s="4"/>
      <c r="G86" s="4"/>
      <c r="H86" s="4"/>
      <c r="I86" s="4"/>
      <c r="J86" s="4"/>
      <c r="K86" s="4"/>
    </row>
    <row r="87" spans="1:11" x14ac:dyDescent="0.15">
      <c r="A87" s="4"/>
      <c r="B87" s="4"/>
      <c r="C87" s="4"/>
      <c r="D87" s="4"/>
      <c r="F87" s="4"/>
      <c r="G87" s="4"/>
      <c r="H87" s="4"/>
      <c r="I87" s="4"/>
      <c r="J87" s="4"/>
      <c r="K87" s="4"/>
    </row>
    <row r="88" spans="1:11" x14ac:dyDescent="0.15">
      <c r="A88" s="4"/>
      <c r="B88" s="4"/>
      <c r="C88" s="4"/>
      <c r="D88" s="4"/>
      <c r="F88" s="4"/>
      <c r="G88" s="4"/>
      <c r="H88" s="4"/>
      <c r="I88" s="4"/>
      <c r="J88" s="4"/>
      <c r="K88" s="4"/>
    </row>
    <row r="89" spans="1:11" x14ac:dyDescent="0.15">
      <c r="A89" s="4"/>
      <c r="B89" s="4"/>
      <c r="C89" s="4"/>
      <c r="D89" s="4"/>
      <c r="F89" s="4"/>
      <c r="G89" s="4"/>
      <c r="H89" s="4"/>
      <c r="I89" s="4"/>
      <c r="J89" s="4"/>
      <c r="K89" s="4"/>
    </row>
    <row r="90" spans="1:11" x14ac:dyDescent="0.15">
      <c r="A90" s="4"/>
      <c r="B90" s="4"/>
      <c r="C90" s="4"/>
      <c r="D90" s="4"/>
      <c r="F90" s="4"/>
      <c r="G90" s="4"/>
      <c r="H90" s="4"/>
      <c r="I90" s="4"/>
      <c r="J90" s="4"/>
      <c r="K90" s="4"/>
    </row>
    <row r="91" spans="1:11" x14ac:dyDescent="0.15">
      <c r="A91" s="4"/>
      <c r="B91" s="4"/>
      <c r="C91" s="4"/>
      <c r="D91" s="4"/>
      <c r="F91" s="4"/>
      <c r="G91" s="4"/>
      <c r="H91" s="4"/>
      <c r="I91" s="4"/>
      <c r="J91" s="4"/>
      <c r="K91" s="4"/>
    </row>
    <row r="92" spans="1:11" x14ac:dyDescent="0.15">
      <c r="A92" s="4"/>
      <c r="B92" s="4"/>
      <c r="C92" s="4"/>
      <c r="D92" s="4"/>
      <c r="F92" s="4"/>
      <c r="G92" s="4"/>
      <c r="H92" s="4"/>
      <c r="I92" s="4"/>
      <c r="J92" s="4"/>
      <c r="K92" s="4"/>
    </row>
    <row r="93" spans="1:11" x14ac:dyDescent="0.15">
      <c r="A93" s="4"/>
      <c r="B93" s="4"/>
      <c r="C93" s="4"/>
      <c r="D93" s="4"/>
      <c r="F93" s="4"/>
      <c r="G93" s="4"/>
      <c r="H93" s="4"/>
      <c r="I93" s="4"/>
      <c r="J93" s="4"/>
      <c r="K93" s="4"/>
    </row>
    <row r="94" spans="1:11" x14ac:dyDescent="0.15">
      <c r="A94" s="4"/>
      <c r="B94" s="4"/>
      <c r="C94" s="4"/>
      <c r="D94" s="4"/>
      <c r="F94" s="4"/>
      <c r="G94" s="4"/>
      <c r="H94" s="4"/>
      <c r="I94" s="4"/>
      <c r="J94" s="4"/>
      <c r="K94" s="4"/>
    </row>
    <row r="95" spans="1:11" x14ac:dyDescent="0.15">
      <c r="A95" s="4"/>
      <c r="B95" s="4"/>
      <c r="C95" s="4"/>
      <c r="D95" s="4"/>
      <c r="F95" s="4"/>
      <c r="G95" s="4"/>
      <c r="H95" s="4"/>
      <c r="I95" s="4"/>
      <c r="J95" s="4"/>
      <c r="K95" s="4"/>
    </row>
    <row r="96" spans="1:11" x14ac:dyDescent="0.15">
      <c r="A96" s="4"/>
      <c r="B96" s="4"/>
      <c r="C96" s="4"/>
      <c r="D96" s="4"/>
      <c r="F96" s="4"/>
      <c r="G96" s="4"/>
      <c r="H96" s="4"/>
      <c r="I96" s="4"/>
      <c r="J96" s="4"/>
      <c r="K96" s="4"/>
    </row>
    <row r="97" spans="1:11" x14ac:dyDescent="0.15">
      <c r="A97" s="4"/>
      <c r="B97" s="4"/>
      <c r="C97" s="4"/>
      <c r="D97" s="4"/>
      <c r="F97" s="4"/>
      <c r="G97" s="4"/>
      <c r="H97" s="4"/>
      <c r="I97" s="4"/>
      <c r="J97" s="4"/>
      <c r="K97" s="4"/>
    </row>
    <row r="98" spans="1:11" x14ac:dyDescent="0.15">
      <c r="A98" s="4"/>
      <c r="B98" s="4"/>
      <c r="C98" s="4"/>
      <c r="D98" s="4"/>
      <c r="F98" s="4"/>
      <c r="G98" s="4"/>
      <c r="H98" s="4"/>
      <c r="I98" s="4"/>
      <c r="J98" s="4"/>
      <c r="K98" s="4"/>
    </row>
    <row r="99" spans="1:11" x14ac:dyDescent="0.15">
      <c r="A99" s="4"/>
      <c r="B99" s="4"/>
      <c r="C99" s="4"/>
      <c r="D99" s="4"/>
      <c r="F99" s="4"/>
      <c r="G99" s="4"/>
      <c r="H99" s="4"/>
      <c r="I99" s="4"/>
      <c r="J99" s="4"/>
      <c r="K99" s="4"/>
    </row>
    <row r="100" spans="1:11" x14ac:dyDescent="0.15">
      <c r="A100" s="4"/>
      <c r="B100" s="4"/>
      <c r="C100" s="4"/>
      <c r="D100" s="4"/>
      <c r="F100" s="4"/>
      <c r="G100" s="4"/>
      <c r="H100" s="4"/>
      <c r="I100" s="4"/>
      <c r="J100" s="4"/>
      <c r="K100" s="4"/>
    </row>
    <row r="101" spans="1:11" x14ac:dyDescent="0.15">
      <c r="A101" s="4"/>
      <c r="B101" s="4"/>
      <c r="C101" s="4"/>
      <c r="D101" s="4"/>
      <c r="F101" s="4"/>
      <c r="G101" s="4"/>
      <c r="H101" s="4"/>
      <c r="I101" s="4"/>
      <c r="J101" s="4"/>
      <c r="K101" s="4"/>
    </row>
    <row r="102" spans="1:11" x14ac:dyDescent="0.15">
      <c r="A102" s="4"/>
      <c r="B102" s="4"/>
      <c r="C102" s="4"/>
      <c r="D102" s="4"/>
      <c r="F102" s="4"/>
      <c r="G102" s="4"/>
      <c r="H102" s="4"/>
      <c r="I102" s="4"/>
      <c r="J102" s="4"/>
      <c r="K102" s="4"/>
    </row>
    <row r="103" spans="1:11" x14ac:dyDescent="0.15">
      <c r="A103" s="4"/>
      <c r="B103" s="4"/>
      <c r="C103" s="4"/>
      <c r="D103" s="4"/>
      <c r="F103" s="4"/>
      <c r="G103" s="4"/>
      <c r="H103" s="4"/>
      <c r="I103" s="4"/>
      <c r="J103" s="4"/>
      <c r="K103" s="4"/>
    </row>
    <row r="104" spans="1:11" x14ac:dyDescent="0.15">
      <c r="A104" s="4"/>
      <c r="B104" s="4"/>
      <c r="C104" s="4"/>
      <c r="D104" s="4"/>
      <c r="F104" s="4"/>
      <c r="G104" s="4"/>
      <c r="H104" s="4"/>
      <c r="I104" s="4"/>
      <c r="J104" s="4"/>
      <c r="K104" s="4"/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workbookViewId="0">
      <selection activeCell="J9" sqref="J9"/>
    </sheetView>
  </sheetViews>
  <sheetFormatPr defaultRowHeight="13.5" x14ac:dyDescent="0.15"/>
  <cols>
    <col min="1" max="1" width="11.875" style="1" customWidth="1"/>
    <col min="2" max="2" width="12.375" style="1" customWidth="1"/>
    <col min="3" max="3" width="13.625" style="3" customWidth="1"/>
    <col min="4" max="5" width="12.375" style="1" customWidth="1"/>
    <col min="6" max="6" width="12.375" style="4" customWidth="1"/>
    <col min="7" max="9" width="12.375" style="1" customWidth="1"/>
    <col min="10" max="11" width="12.625" style="1" customWidth="1"/>
    <col min="12" max="12" width="12.125" style="1" customWidth="1"/>
    <col min="13" max="13" width="12.25" style="1" customWidth="1"/>
    <col min="14" max="14" width="10.375" style="1" customWidth="1"/>
    <col min="15" max="21" width="9" style="1"/>
    <col min="22" max="22" width="9.5" style="1" bestFit="1" customWidth="1"/>
    <col min="23" max="16384" width="9" style="1"/>
  </cols>
  <sheetData>
    <row r="1" spans="1:14" x14ac:dyDescent="0.1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x14ac:dyDescent="0.15">
      <c r="A2" s="1" t="s">
        <v>0</v>
      </c>
      <c r="B2" s="1" t="s">
        <v>6</v>
      </c>
      <c r="C2" s="3" t="s">
        <v>10</v>
      </c>
      <c r="F2" s="4" t="s">
        <v>11</v>
      </c>
      <c r="J2" s="1" t="s">
        <v>7</v>
      </c>
      <c r="L2" s="1" t="s">
        <v>9</v>
      </c>
      <c r="M2" s="1" t="s">
        <v>8</v>
      </c>
      <c r="N2" s="1" t="s">
        <v>5</v>
      </c>
    </row>
    <row r="3" spans="1:14" x14ac:dyDescent="0.15">
      <c r="A3" s="4">
        <v>0</v>
      </c>
      <c r="B3" s="5">
        <v>0.3</v>
      </c>
      <c r="C3" s="4"/>
      <c r="D3" s="5">
        <v>288</v>
      </c>
      <c r="E3" s="5" t="str">
        <f>DEC2HEX(D3)</f>
        <v>120</v>
      </c>
      <c r="G3" s="5">
        <v>277</v>
      </c>
      <c r="H3" s="5" t="str">
        <f>DEC2HEX(G3)</f>
        <v>115</v>
      </c>
      <c r="I3" s="4"/>
      <c r="J3" s="5">
        <v>0.32</v>
      </c>
      <c r="K3" s="4"/>
      <c r="L3" s="4">
        <v>0.3</v>
      </c>
      <c r="M3" s="4">
        <v>0.27</v>
      </c>
      <c r="N3" s="4">
        <f>J3-M3</f>
        <v>4.9999999999999989E-2</v>
      </c>
    </row>
    <row r="4" spans="1:14" x14ac:dyDescent="0.15">
      <c r="A4" s="4">
        <v>100</v>
      </c>
      <c r="B4" s="5">
        <v>0.83</v>
      </c>
      <c r="C4" s="4">
        <f>(A4-A3)/(B4-B3)</f>
        <v>188.67924528301887</v>
      </c>
      <c r="D4" s="5">
        <v>818</v>
      </c>
      <c r="E4" s="5" t="str">
        <f t="shared" ref="E4:E12" si="0">DEC2HEX(D4)</f>
        <v>332</v>
      </c>
      <c r="F4" s="4">
        <f>(D4-D3)/(B4-B3)</f>
        <v>1000</v>
      </c>
      <c r="G4" s="5">
        <v>805</v>
      </c>
      <c r="H4" s="5" t="str">
        <f t="shared" ref="H4:H12" si="1">DEC2HEX(G4)</f>
        <v>325</v>
      </c>
      <c r="I4" s="4">
        <f>(G4-G3)/(B4-B3)</f>
        <v>996.22641509433959</v>
      </c>
      <c r="J4" s="5">
        <v>0.85</v>
      </c>
      <c r="K4" s="4">
        <f>(A4-A3)/(J4-J3)</f>
        <v>188.67924528301887</v>
      </c>
      <c r="L4" s="4">
        <v>0.84</v>
      </c>
      <c r="M4" s="4">
        <v>0.79</v>
      </c>
      <c r="N4" s="4">
        <f>J4-M4</f>
        <v>5.9999999999999942E-2</v>
      </c>
    </row>
    <row r="5" spans="1:14" x14ac:dyDescent="0.15">
      <c r="A5" s="4">
        <v>200</v>
      </c>
      <c r="B5" s="5">
        <v>1.35</v>
      </c>
      <c r="C5" s="4">
        <f>(A5-A4)/(B5-B4)</f>
        <v>192.30769230769226</v>
      </c>
      <c r="D5" s="5">
        <v>1335</v>
      </c>
      <c r="E5" s="5" t="str">
        <f t="shared" si="0"/>
        <v>537</v>
      </c>
      <c r="F5" s="4">
        <f>(D5-D4)/(B5-B4)</f>
        <v>994.23076923076894</v>
      </c>
      <c r="G5" s="5">
        <v>1320</v>
      </c>
      <c r="H5" s="5" t="str">
        <f t="shared" si="1"/>
        <v>528</v>
      </c>
      <c r="I5" s="4">
        <f>(G5-G4)/(B5-B4)</f>
        <v>990.38461538461513</v>
      </c>
      <c r="J5" s="5">
        <v>1.37</v>
      </c>
      <c r="K5" s="4">
        <f>(A5-A4)/(J5-J4)</f>
        <v>192.30769230769226</v>
      </c>
      <c r="L5" s="4">
        <v>1.39</v>
      </c>
      <c r="M5" s="4">
        <v>1.3</v>
      </c>
      <c r="N5" s="4">
        <f>J5-M5</f>
        <v>7.0000000000000062E-2</v>
      </c>
    </row>
    <row r="6" spans="1:14" x14ac:dyDescent="0.15">
      <c r="A6" s="4">
        <v>300</v>
      </c>
      <c r="B6" s="5">
        <v>1.87</v>
      </c>
      <c r="C6" s="4">
        <f t="shared" ref="C6:C13" si="2">(A6-A5)/(B6-B5)</f>
        <v>192.30769230769229</v>
      </c>
      <c r="D6" s="5">
        <v>1854</v>
      </c>
      <c r="E6" s="5" t="str">
        <f t="shared" si="0"/>
        <v>73E</v>
      </c>
      <c r="F6" s="4">
        <f t="shared" ref="F6:F13" si="3">(D6-D5)/(B6-B5)</f>
        <v>998.07692307692309</v>
      </c>
      <c r="G6" s="5">
        <v>1838</v>
      </c>
      <c r="H6" s="5" t="str">
        <f t="shared" si="1"/>
        <v>72E</v>
      </c>
      <c r="I6" s="4">
        <f t="shared" ref="I6:I13" si="4">(G6-G5)/(B6-B5)</f>
        <v>996.15384615384608</v>
      </c>
      <c r="J6" s="5">
        <v>1.89</v>
      </c>
      <c r="K6" s="4">
        <f t="shared" ref="K6:K13" si="5">(A6-A5)/(J6-J5)</f>
        <v>192.30769230769238</v>
      </c>
      <c r="L6" s="4">
        <v>1.88</v>
      </c>
      <c r="M6" s="4">
        <v>1.82</v>
      </c>
      <c r="N6" s="4">
        <f>J6-M6</f>
        <v>6.999999999999984E-2</v>
      </c>
    </row>
    <row r="7" spans="1:14" x14ac:dyDescent="0.15">
      <c r="A7" s="4">
        <v>400</v>
      </c>
      <c r="B7" s="5">
        <v>2.38</v>
      </c>
      <c r="C7" s="4">
        <f t="shared" si="2"/>
        <v>196.07843137254909</v>
      </c>
      <c r="D7" s="5">
        <v>2366</v>
      </c>
      <c r="E7" s="5" t="str">
        <f t="shared" si="0"/>
        <v>93E</v>
      </c>
      <c r="F7" s="4">
        <f t="shared" si="3"/>
        <v>1003.9215686274514</v>
      </c>
      <c r="G7" s="5">
        <v>2347</v>
      </c>
      <c r="H7" s="5" t="str">
        <f t="shared" si="1"/>
        <v>92B</v>
      </c>
      <c r="I7" s="4">
        <f t="shared" si="4"/>
        <v>998.03921568627493</v>
      </c>
      <c r="J7" s="5">
        <v>2.4</v>
      </c>
      <c r="K7" s="4">
        <f t="shared" si="5"/>
        <v>196.07843137254901</v>
      </c>
      <c r="L7" s="4">
        <v>2.4</v>
      </c>
      <c r="M7" s="4">
        <v>2.3199999999999998</v>
      </c>
      <c r="N7" s="4">
        <f>J7-M7</f>
        <v>8.0000000000000071E-2</v>
      </c>
    </row>
    <row r="8" spans="1:14" x14ac:dyDescent="0.15">
      <c r="A8" s="4">
        <v>500</v>
      </c>
      <c r="B8" s="5">
        <v>2.89</v>
      </c>
      <c r="C8" s="4">
        <f t="shared" si="2"/>
        <v>196.07843137254892</v>
      </c>
      <c r="D8" s="5">
        <v>2878</v>
      </c>
      <c r="E8" s="5" t="str">
        <f t="shared" si="0"/>
        <v>B3E</v>
      </c>
      <c r="F8" s="4">
        <f t="shared" si="3"/>
        <v>1003.9215686274505</v>
      </c>
      <c r="G8" s="5">
        <v>2859</v>
      </c>
      <c r="H8" s="5" t="str">
        <f t="shared" si="1"/>
        <v>B2B</v>
      </c>
      <c r="I8" s="4">
        <f t="shared" si="4"/>
        <v>1003.9215686274505</v>
      </c>
      <c r="J8" s="5">
        <v>2.91</v>
      </c>
      <c r="K8" s="4">
        <f t="shared" si="5"/>
        <v>196.07843137254892</v>
      </c>
      <c r="L8" s="4">
        <v>2.92</v>
      </c>
      <c r="M8" s="4">
        <v>2.83</v>
      </c>
      <c r="N8" s="4">
        <f>J8-M8</f>
        <v>8.0000000000000071E-2</v>
      </c>
    </row>
    <row r="9" spans="1:14" x14ac:dyDescent="0.15">
      <c r="A9" s="4">
        <v>600</v>
      </c>
      <c r="B9" s="5">
        <v>3.4</v>
      </c>
      <c r="C9" s="4">
        <f t="shared" si="2"/>
        <v>196.07843137254909</v>
      </c>
      <c r="D9" s="5">
        <v>3390</v>
      </c>
      <c r="E9" s="5" t="str">
        <f t="shared" si="0"/>
        <v>D3E</v>
      </c>
      <c r="F9" s="4">
        <f t="shared" si="3"/>
        <v>1003.9215686274514</v>
      </c>
      <c r="G9" s="5">
        <v>3368</v>
      </c>
      <c r="H9" s="5" t="str">
        <f t="shared" si="1"/>
        <v>D28</v>
      </c>
      <c r="I9" s="4">
        <f t="shared" si="4"/>
        <v>998.03921568627493</v>
      </c>
      <c r="J9" s="5">
        <v>3.43</v>
      </c>
      <c r="K9" s="4">
        <f t="shared" si="5"/>
        <v>192.30769230769229</v>
      </c>
      <c r="L9" s="4">
        <v>3.43</v>
      </c>
      <c r="M9" s="4">
        <v>3.33</v>
      </c>
      <c r="N9" s="4">
        <f>J9-M9</f>
        <v>0.10000000000000009</v>
      </c>
    </row>
    <row r="10" spans="1:14" x14ac:dyDescent="0.15">
      <c r="A10" s="4">
        <v>700</v>
      </c>
      <c r="B10" s="5">
        <v>3.92</v>
      </c>
      <c r="C10" s="4">
        <f t="shared" si="2"/>
        <v>192.30769230769229</v>
      </c>
      <c r="D10" s="5">
        <v>3899</v>
      </c>
      <c r="E10" s="5" t="str">
        <f t="shared" si="0"/>
        <v>F3B</v>
      </c>
      <c r="F10" s="4">
        <f t="shared" si="3"/>
        <v>978.84615384615381</v>
      </c>
      <c r="G10" s="5">
        <v>3876</v>
      </c>
      <c r="H10" s="5" t="str">
        <f t="shared" si="1"/>
        <v>F24</v>
      </c>
      <c r="I10" s="4">
        <f t="shared" si="4"/>
        <v>976.92307692307691</v>
      </c>
      <c r="J10" s="5">
        <v>3.94</v>
      </c>
      <c r="K10" s="4">
        <f t="shared" si="5"/>
        <v>196.07843137254909</v>
      </c>
      <c r="L10" s="4">
        <v>3.98</v>
      </c>
      <c r="M10" s="4">
        <v>3.84</v>
      </c>
      <c r="N10" s="4">
        <f>J10-M10</f>
        <v>0.10000000000000009</v>
      </c>
    </row>
    <row r="11" spans="1:14" x14ac:dyDescent="0.15">
      <c r="A11" s="4">
        <v>800</v>
      </c>
      <c r="B11" s="5">
        <v>4.42</v>
      </c>
      <c r="C11" s="4">
        <f t="shared" si="2"/>
        <v>200</v>
      </c>
      <c r="D11" s="5">
        <v>4408</v>
      </c>
      <c r="E11" s="5" t="str">
        <f t="shared" si="0"/>
        <v>1138</v>
      </c>
      <c r="F11" s="4">
        <f t="shared" si="3"/>
        <v>1018</v>
      </c>
      <c r="G11" s="5">
        <v>4383</v>
      </c>
      <c r="H11" s="5" t="str">
        <f t="shared" si="1"/>
        <v>111F</v>
      </c>
      <c r="I11" s="4">
        <f t="shared" si="4"/>
        <v>1014</v>
      </c>
      <c r="J11" s="5">
        <v>4.45</v>
      </c>
      <c r="K11" s="4">
        <f t="shared" si="5"/>
        <v>196.07843137254892</v>
      </c>
      <c r="L11" s="4">
        <v>4.47</v>
      </c>
      <c r="M11" s="4">
        <v>4.34</v>
      </c>
      <c r="N11" s="4">
        <f>J11-M11</f>
        <v>0.11000000000000032</v>
      </c>
    </row>
    <row r="12" spans="1:14" x14ac:dyDescent="0.15">
      <c r="A12" s="4">
        <v>900</v>
      </c>
      <c r="B12" s="5">
        <v>4.93</v>
      </c>
      <c r="C12" s="4">
        <f t="shared" si="2"/>
        <v>196.07843137254909</v>
      </c>
      <c r="D12" s="5">
        <v>4917</v>
      </c>
      <c r="E12" s="5" t="str">
        <f t="shared" si="0"/>
        <v>1335</v>
      </c>
      <c r="F12" s="4">
        <f t="shared" si="3"/>
        <v>998.03921568627493</v>
      </c>
      <c r="G12" s="5">
        <v>4891</v>
      </c>
      <c r="H12" s="5" t="str">
        <f t="shared" si="1"/>
        <v>131B</v>
      </c>
      <c r="I12" s="4">
        <f t="shared" si="4"/>
        <v>996.0784313725494</v>
      </c>
      <c r="J12" s="5">
        <v>4.96</v>
      </c>
      <c r="K12" s="4">
        <f t="shared" si="5"/>
        <v>196.07843137254909</v>
      </c>
      <c r="L12" s="4">
        <v>4.95</v>
      </c>
      <c r="M12" s="4">
        <v>4.84</v>
      </c>
      <c r="N12" s="4">
        <f>J12-M12</f>
        <v>0.12000000000000011</v>
      </c>
    </row>
    <row r="13" spans="1:14" x14ac:dyDescent="0.15">
      <c r="A13" s="4">
        <v>1000</v>
      </c>
      <c r="B13" s="6">
        <v>5.44</v>
      </c>
      <c r="C13" s="4">
        <f t="shared" si="2"/>
        <v>196.07843137254875</v>
      </c>
      <c r="D13" s="4">
        <v>5426</v>
      </c>
      <c r="E13" s="4"/>
      <c r="F13" s="4">
        <f t="shared" si="3"/>
        <v>998.03921568627322</v>
      </c>
      <c r="G13" s="4">
        <v>5398</v>
      </c>
      <c r="H13" s="4"/>
      <c r="I13" s="4">
        <f t="shared" si="4"/>
        <v>994.11764705882217</v>
      </c>
      <c r="J13" s="4">
        <v>5.47</v>
      </c>
      <c r="K13" s="4">
        <f t="shared" si="5"/>
        <v>196.07843137254909</v>
      </c>
      <c r="L13" s="4">
        <v>5.47</v>
      </c>
      <c r="M13" s="4">
        <v>5.35</v>
      </c>
      <c r="N13" s="4">
        <f>J13-M13</f>
        <v>0.12000000000000011</v>
      </c>
    </row>
    <row r="14" spans="1:14" x14ac:dyDescent="0.15">
      <c r="A14" s="4">
        <v>1100</v>
      </c>
      <c r="B14" s="4"/>
      <c r="C14" s="4">
        <f>AVERAGE(C4:C13)</f>
        <v>194.59944790688408</v>
      </c>
      <c r="D14" s="4"/>
      <c r="E14" s="4"/>
      <c r="F14" s="4">
        <f>AVERAGE(F4:F13)</f>
        <v>999.69969834087465</v>
      </c>
      <c r="G14" s="4"/>
      <c r="H14" s="4"/>
      <c r="I14" s="4">
        <f>AVERAGE(I4:I13)</f>
        <v>996.38840319872486</v>
      </c>
      <c r="J14" s="4">
        <v>5.98</v>
      </c>
      <c r="K14" s="4">
        <f>AVERAGE(K4:K13)</f>
        <v>194.20729104413903</v>
      </c>
      <c r="L14" s="4"/>
      <c r="M14" s="4"/>
      <c r="N14" s="4"/>
    </row>
    <row r="15" spans="1:14" x14ac:dyDescent="0.15">
      <c r="A15" s="4">
        <v>1200</v>
      </c>
      <c r="B15" s="4"/>
      <c r="C15" s="4"/>
      <c r="D15" s="4"/>
      <c r="E15" s="4"/>
      <c r="G15" s="4"/>
      <c r="H15" s="4"/>
      <c r="I15" s="4"/>
      <c r="J15" s="4">
        <v>6.49</v>
      </c>
      <c r="K15" s="4"/>
      <c r="L15" s="4"/>
      <c r="M15" s="4"/>
      <c r="N15" s="4"/>
    </row>
    <row r="16" spans="1:14" x14ac:dyDescent="0.15">
      <c r="A16" s="4">
        <v>1300</v>
      </c>
      <c r="B16" s="4"/>
      <c r="C16" s="4">
        <f>MODE(C4:C14)</f>
        <v>196.07843137254909</v>
      </c>
      <c r="D16" s="4"/>
      <c r="E16" s="4"/>
      <c r="G16" s="4"/>
      <c r="H16" s="4"/>
      <c r="I16" s="4"/>
      <c r="J16" s="4">
        <v>6.99</v>
      </c>
      <c r="K16" s="4">
        <v>195</v>
      </c>
      <c r="L16" s="4"/>
      <c r="M16" s="4"/>
      <c r="N16" s="4"/>
    </row>
    <row r="17" spans="1:14" x14ac:dyDescent="0.15">
      <c r="A17" s="4">
        <v>1400</v>
      </c>
      <c r="B17" s="4"/>
      <c r="C17" s="4"/>
      <c r="D17" s="4"/>
      <c r="E17" s="4"/>
      <c r="G17" s="4"/>
      <c r="H17" s="4"/>
      <c r="I17" s="4"/>
      <c r="J17" s="4">
        <v>7.5</v>
      </c>
      <c r="K17" s="4"/>
      <c r="L17" s="4"/>
      <c r="M17" s="4"/>
      <c r="N17" s="4"/>
    </row>
    <row r="18" spans="1:14" x14ac:dyDescent="0.15">
      <c r="A18" s="4">
        <v>1500</v>
      </c>
      <c r="B18" s="4"/>
      <c r="C18" s="4"/>
      <c r="D18" s="4"/>
      <c r="E18" s="4"/>
      <c r="G18" s="4"/>
      <c r="H18" s="4"/>
      <c r="I18" s="4"/>
      <c r="J18" s="4">
        <v>8.01</v>
      </c>
      <c r="K18" s="4"/>
      <c r="L18" s="4"/>
      <c r="M18" s="4"/>
      <c r="N18" s="4"/>
    </row>
    <row r="19" spans="1:14" x14ac:dyDescent="0.15">
      <c r="A19" s="4">
        <v>1600</v>
      </c>
      <c r="B19" s="4"/>
      <c r="C19" s="4"/>
      <c r="D19" s="4"/>
      <c r="E19" s="4"/>
      <c r="G19" s="4"/>
      <c r="H19" s="4"/>
      <c r="I19" s="4"/>
      <c r="J19" s="4">
        <v>8.52</v>
      </c>
      <c r="K19" s="4"/>
      <c r="L19" s="4"/>
      <c r="M19" s="4"/>
      <c r="N19" s="4"/>
    </row>
    <row r="20" spans="1:14" x14ac:dyDescent="0.15">
      <c r="A20" s="4">
        <v>1700</v>
      </c>
      <c r="B20" s="4"/>
      <c r="C20" s="4"/>
      <c r="D20" s="4"/>
      <c r="E20" s="4"/>
      <c r="G20" s="4"/>
      <c r="H20" s="4"/>
      <c r="I20" s="4"/>
      <c r="J20" s="4">
        <v>9.02</v>
      </c>
      <c r="K20" s="4"/>
      <c r="L20" s="4"/>
      <c r="M20" s="4"/>
      <c r="N20" s="4"/>
    </row>
    <row r="21" spans="1:14" x14ac:dyDescent="0.15">
      <c r="A21" s="4">
        <v>1800</v>
      </c>
      <c r="B21" s="4"/>
      <c r="C21" s="4"/>
      <c r="D21" s="4"/>
      <c r="E21" s="4"/>
      <c r="G21" s="4"/>
      <c r="H21" s="4"/>
      <c r="I21" s="4"/>
      <c r="J21" s="4">
        <v>9.5399999999999991</v>
      </c>
      <c r="K21" s="4"/>
      <c r="L21" s="4"/>
      <c r="M21" s="4"/>
      <c r="N21" s="4"/>
    </row>
    <row r="22" spans="1:14" x14ac:dyDescent="0.15">
      <c r="A22" s="4">
        <v>1900</v>
      </c>
      <c r="B22" s="4"/>
      <c r="C22" s="4"/>
      <c r="D22" s="4"/>
      <c r="E22" s="4"/>
      <c r="G22" s="4"/>
      <c r="H22" s="4"/>
      <c r="I22" s="4"/>
      <c r="J22" s="4">
        <v>10.050000000000001</v>
      </c>
      <c r="K22" s="4"/>
      <c r="L22" s="4"/>
      <c r="M22" s="4"/>
      <c r="N22" s="4"/>
    </row>
    <row r="23" spans="1:14" x14ac:dyDescent="0.15">
      <c r="A23" s="4">
        <v>2000</v>
      </c>
      <c r="B23" s="4"/>
      <c r="C23" s="4"/>
      <c r="D23" s="4"/>
      <c r="E23" s="4"/>
      <c r="G23" s="4"/>
      <c r="H23" s="4"/>
      <c r="I23" s="4"/>
      <c r="J23" s="4">
        <v>10.56</v>
      </c>
      <c r="K23" s="4"/>
      <c r="L23" s="4"/>
      <c r="M23" s="4"/>
      <c r="N23" s="4"/>
    </row>
    <row r="24" spans="1:14" x14ac:dyDescent="0.15">
      <c r="A24" s="4">
        <v>2100</v>
      </c>
      <c r="B24" s="4"/>
      <c r="C24" s="4"/>
      <c r="D24" s="4"/>
      <c r="E24" s="4"/>
      <c r="G24" s="4"/>
      <c r="H24" s="4"/>
      <c r="I24" s="4"/>
      <c r="J24" s="4">
        <v>11.07</v>
      </c>
      <c r="K24" s="4"/>
      <c r="L24" s="4"/>
      <c r="M24" s="4"/>
      <c r="N24" s="4"/>
    </row>
    <row r="25" spans="1:14" x14ac:dyDescent="0.15">
      <c r="A25" s="4">
        <v>2200</v>
      </c>
      <c r="B25" s="4"/>
      <c r="C25" s="4"/>
      <c r="D25" s="4"/>
      <c r="E25" s="4"/>
      <c r="G25" s="4"/>
      <c r="H25" s="4"/>
      <c r="I25" s="4"/>
      <c r="J25" s="4">
        <v>11.58</v>
      </c>
      <c r="K25" s="4"/>
      <c r="L25" s="4"/>
      <c r="M25" s="4"/>
      <c r="N25" s="4"/>
    </row>
    <row r="26" spans="1:14" x14ac:dyDescent="0.15">
      <c r="A26" s="4">
        <v>2300</v>
      </c>
      <c r="B26" s="4"/>
      <c r="C26" s="4"/>
      <c r="D26" s="4"/>
      <c r="E26" s="4"/>
      <c r="G26" s="4"/>
      <c r="H26" s="4"/>
      <c r="I26" s="4"/>
      <c r="J26" s="4">
        <v>12.09</v>
      </c>
      <c r="K26" s="4"/>
      <c r="L26" s="4"/>
      <c r="M26" s="4"/>
      <c r="N26" s="4"/>
    </row>
    <row r="27" spans="1:14" x14ac:dyDescent="0.15">
      <c r="A27" s="4">
        <v>2400</v>
      </c>
      <c r="B27" s="4"/>
      <c r="C27" s="4"/>
      <c r="D27" s="4"/>
      <c r="E27" s="4"/>
      <c r="G27" s="4"/>
      <c r="H27" s="4"/>
      <c r="I27" s="4"/>
      <c r="J27" s="4">
        <v>12.6</v>
      </c>
      <c r="K27" s="4"/>
      <c r="L27" s="4"/>
      <c r="M27" s="4"/>
      <c r="N27" s="4"/>
    </row>
    <row r="28" spans="1:14" x14ac:dyDescent="0.15">
      <c r="A28" s="4">
        <v>2500</v>
      </c>
      <c r="B28" s="4"/>
      <c r="C28" s="4"/>
      <c r="D28" s="4"/>
      <c r="E28" s="4"/>
      <c r="G28" s="4"/>
      <c r="H28" s="4"/>
      <c r="I28" s="4"/>
      <c r="J28" s="4">
        <v>13.11</v>
      </c>
      <c r="K28" s="4"/>
      <c r="L28" s="4"/>
      <c r="M28" s="4"/>
      <c r="N28" s="4"/>
    </row>
    <row r="29" spans="1:14" x14ac:dyDescent="0.15">
      <c r="A29" s="4">
        <v>2600</v>
      </c>
      <c r="B29" s="4"/>
      <c r="C29" s="4"/>
      <c r="D29" s="4"/>
      <c r="E29" s="4"/>
      <c r="G29" s="4"/>
      <c r="H29" s="4"/>
      <c r="I29" s="4"/>
      <c r="J29" s="4">
        <v>13.11</v>
      </c>
      <c r="K29" s="4"/>
      <c r="L29" s="4"/>
      <c r="M29" s="4"/>
      <c r="N29" s="4"/>
    </row>
    <row r="30" spans="1:14" x14ac:dyDescent="0.15">
      <c r="A30" s="4">
        <v>2700</v>
      </c>
      <c r="B30" s="4"/>
      <c r="C30" s="4"/>
      <c r="D30" s="4"/>
      <c r="E30" s="4"/>
      <c r="G30" s="4"/>
      <c r="H30" s="4"/>
      <c r="I30" s="4"/>
      <c r="J30" s="4">
        <v>14.13</v>
      </c>
      <c r="K30" s="4"/>
      <c r="L30" s="4"/>
      <c r="M30" s="4"/>
      <c r="N30" s="4"/>
    </row>
    <row r="31" spans="1:14" x14ac:dyDescent="0.15">
      <c r="A31" s="4">
        <v>2800</v>
      </c>
      <c r="B31" s="4"/>
      <c r="C31" s="4"/>
      <c r="D31" s="4"/>
      <c r="E31" s="4"/>
      <c r="G31" s="4"/>
      <c r="H31" s="4"/>
      <c r="I31" s="4"/>
      <c r="J31" s="4">
        <v>14.64</v>
      </c>
      <c r="K31" s="4"/>
      <c r="L31" s="4"/>
      <c r="M31" s="4"/>
      <c r="N31" s="4"/>
    </row>
    <row r="32" spans="1:14" x14ac:dyDescent="0.15">
      <c r="A32" s="4">
        <v>2900</v>
      </c>
      <c r="B32" s="4"/>
      <c r="C32" s="4"/>
      <c r="D32" s="4"/>
      <c r="E32" s="4"/>
      <c r="G32" s="4"/>
      <c r="H32" s="4"/>
      <c r="I32" s="4"/>
      <c r="J32" s="4">
        <v>15.15</v>
      </c>
      <c r="K32" s="4"/>
      <c r="L32" s="4"/>
      <c r="M32" s="4"/>
      <c r="N32" s="4"/>
    </row>
    <row r="33" spans="1:22" x14ac:dyDescent="0.15">
      <c r="A33" s="4">
        <v>3000</v>
      </c>
      <c r="B33" s="4"/>
      <c r="C33" s="4"/>
      <c r="D33" s="4"/>
      <c r="E33" s="4"/>
      <c r="G33" s="4"/>
      <c r="H33" s="4"/>
      <c r="I33" s="4"/>
      <c r="J33" s="4">
        <v>15.66</v>
      </c>
      <c r="K33" s="4"/>
      <c r="L33" s="4"/>
      <c r="M33" s="4"/>
      <c r="N33" s="4"/>
    </row>
    <row r="34" spans="1:22" x14ac:dyDescent="0.15">
      <c r="A34" s="4">
        <v>3100</v>
      </c>
      <c r="B34" s="4"/>
      <c r="C34" s="4"/>
      <c r="D34" s="4"/>
      <c r="E34" s="4"/>
      <c r="G34" s="4"/>
      <c r="H34" s="4"/>
      <c r="I34" s="4"/>
      <c r="J34" s="4">
        <v>16.16</v>
      </c>
      <c r="K34" s="4"/>
      <c r="L34" s="4"/>
      <c r="M34" s="4"/>
      <c r="N34" s="4"/>
    </row>
    <row r="35" spans="1:22" x14ac:dyDescent="0.15">
      <c r="A35" s="4">
        <v>3200</v>
      </c>
      <c r="B35" s="4"/>
      <c r="C35" s="4"/>
      <c r="D35" s="4"/>
      <c r="E35" s="4"/>
      <c r="G35" s="4"/>
      <c r="H35" s="4"/>
      <c r="I35" s="4"/>
      <c r="J35" s="4">
        <v>16.670000000000002</v>
      </c>
      <c r="K35" s="4"/>
      <c r="L35" s="4"/>
      <c r="M35" s="4"/>
      <c r="N35" s="4"/>
    </row>
    <row r="36" spans="1:22" x14ac:dyDescent="0.15">
      <c r="A36" s="4">
        <v>3300</v>
      </c>
      <c r="B36" s="4"/>
      <c r="C36" s="4"/>
      <c r="D36" s="4"/>
      <c r="E36" s="4"/>
      <c r="G36" s="4"/>
      <c r="H36" s="4"/>
      <c r="I36" s="4"/>
      <c r="J36" s="4">
        <v>17.18</v>
      </c>
      <c r="K36" s="4"/>
      <c r="L36" s="4"/>
      <c r="M36" s="4"/>
      <c r="N36" s="4"/>
    </row>
    <row r="37" spans="1:22" x14ac:dyDescent="0.15">
      <c r="A37" s="4">
        <v>3400</v>
      </c>
      <c r="B37" s="4"/>
      <c r="C37" s="4"/>
      <c r="D37" s="4"/>
      <c r="E37" s="4"/>
      <c r="G37" s="4"/>
      <c r="H37" s="4"/>
      <c r="I37" s="4"/>
      <c r="J37" s="4">
        <v>17.690000000000001</v>
      </c>
      <c r="K37" s="4"/>
      <c r="L37" s="4"/>
      <c r="M37" s="4"/>
      <c r="N37" s="4"/>
    </row>
    <row r="38" spans="1:22" x14ac:dyDescent="0.15">
      <c r="A38" s="4">
        <v>3500</v>
      </c>
      <c r="B38" s="4"/>
      <c r="C38" s="4"/>
      <c r="D38" s="4"/>
      <c r="E38" s="4"/>
      <c r="G38" s="4"/>
      <c r="H38" s="4"/>
      <c r="I38" s="4"/>
      <c r="J38" s="4">
        <v>18.2</v>
      </c>
      <c r="K38" s="4"/>
      <c r="L38" s="4"/>
      <c r="M38" s="4"/>
      <c r="N38" s="4"/>
    </row>
    <row r="39" spans="1:22" x14ac:dyDescent="0.15">
      <c r="A39" s="4">
        <v>3600</v>
      </c>
      <c r="B39" s="4"/>
      <c r="C39" s="4"/>
      <c r="D39" s="4"/>
      <c r="E39" s="4"/>
      <c r="G39" s="4"/>
      <c r="H39" s="4"/>
      <c r="I39" s="4"/>
      <c r="J39" s="4">
        <v>18.71</v>
      </c>
      <c r="K39" s="4"/>
      <c r="L39" s="4"/>
      <c r="M39" s="4"/>
      <c r="N39" s="4"/>
    </row>
    <row r="40" spans="1:22" x14ac:dyDescent="0.15">
      <c r="A40" s="4">
        <v>3700</v>
      </c>
      <c r="B40" s="4"/>
      <c r="C40" s="4"/>
      <c r="D40" s="4"/>
      <c r="E40" s="4"/>
      <c r="G40" s="4"/>
      <c r="H40" s="4"/>
      <c r="I40" s="4"/>
      <c r="J40" s="4">
        <v>19.22</v>
      </c>
      <c r="K40" s="4"/>
      <c r="L40" s="4"/>
      <c r="M40" s="4"/>
      <c r="N40" s="4"/>
    </row>
    <row r="41" spans="1:22" x14ac:dyDescent="0.15">
      <c r="A41" s="4">
        <v>3800</v>
      </c>
      <c r="B41" s="4"/>
      <c r="C41" s="4"/>
      <c r="D41" s="4"/>
      <c r="E41" s="4"/>
      <c r="G41" s="4"/>
      <c r="H41" s="4"/>
      <c r="I41" s="4"/>
      <c r="J41" s="4">
        <v>19.739999999999998</v>
      </c>
      <c r="K41" s="4"/>
      <c r="L41" s="4"/>
      <c r="M41" s="4"/>
      <c r="N41" s="4"/>
    </row>
    <row r="42" spans="1:22" x14ac:dyDescent="0.15">
      <c r="A42" s="4">
        <v>3900</v>
      </c>
      <c r="B42" s="4"/>
      <c r="C42" s="4"/>
      <c r="D42" s="4"/>
      <c r="E42" s="4"/>
      <c r="G42" s="4"/>
      <c r="H42" s="4"/>
      <c r="I42" s="4"/>
      <c r="J42" s="4">
        <v>20.2</v>
      </c>
      <c r="K42" s="4"/>
      <c r="L42" s="4"/>
      <c r="M42" s="4"/>
      <c r="N42" s="4"/>
    </row>
    <row r="43" spans="1:22" x14ac:dyDescent="0.15">
      <c r="A43" s="4">
        <v>4000</v>
      </c>
      <c r="B43" s="4"/>
      <c r="C43" s="4"/>
      <c r="D43" s="4"/>
      <c r="E43" s="4"/>
      <c r="G43" s="4"/>
      <c r="H43" s="4"/>
      <c r="I43" s="4"/>
      <c r="J43" s="4">
        <v>20.6</v>
      </c>
      <c r="K43" s="4"/>
      <c r="L43" s="4"/>
      <c r="M43" s="4"/>
      <c r="N43" s="4"/>
    </row>
    <row r="44" spans="1:22" x14ac:dyDescent="0.15">
      <c r="A44" s="4">
        <v>4100</v>
      </c>
      <c r="B44" s="4"/>
      <c r="C44" s="4"/>
      <c r="D44" s="4"/>
      <c r="E44" s="4"/>
      <c r="G44" s="4"/>
      <c r="H44" s="4"/>
      <c r="I44" s="4"/>
      <c r="J44" s="4">
        <v>0.33</v>
      </c>
      <c r="K44" s="4"/>
      <c r="L44" s="4"/>
      <c r="M44" s="4"/>
      <c r="N44" s="4"/>
    </row>
    <row r="45" spans="1:22" x14ac:dyDescent="0.15">
      <c r="A45" s="4">
        <v>4200</v>
      </c>
      <c r="B45" s="4"/>
      <c r="C45" s="4"/>
      <c r="D45" s="4"/>
      <c r="E45" s="4"/>
      <c r="G45" s="4"/>
      <c r="H45" s="4"/>
      <c r="I45" s="4"/>
      <c r="J45" s="4">
        <v>0.86</v>
      </c>
      <c r="K45" s="4"/>
      <c r="L45" s="4"/>
      <c r="M45" s="4"/>
      <c r="N45" s="4"/>
    </row>
    <row r="46" spans="1:22" x14ac:dyDescent="0.1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T46" s="1" t="s">
        <v>4</v>
      </c>
      <c r="U46" s="1">
        <f>3.68/0.0052</f>
        <v>707.69230769230774</v>
      </c>
      <c r="V46" s="1">
        <f>19.68/0.0052</f>
        <v>3784.6153846153848</v>
      </c>
    </row>
    <row r="47" spans="1:22" x14ac:dyDescent="0.15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</row>
    <row r="48" spans="1:22" x14ac:dyDescent="0.15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T48" s="1" t="s">
        <v>3</v>
      </c>
      <c r="U48" s="1">
        <v>712</v>
      </c>
      <c r="V48" s="1">
        <v>3870</v>
      </c>
    </row>
    <row r="49" spans="1:14" x14ac:dyDescent="0.15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</row>
    <row r="50" spans="1:14" x14ac:dyDescent="0.15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</row>
    <row r="51" spans="1:14" x14ac:dyDescent="0.15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</row>
    <row r="52" spans="1:14" x14ac:dyDescent="0.15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</row>
    <row r="53" spans="1:14" x14ac:dyDescent="0.15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</row>
    <row r="54" spans="1:14" x14ac:dyDescent="0.15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</row>
    <row r="55" spans="1:14" x14ac:dyDescent="0.15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</row>
    <row r="56" spans="1:14" x14ac:dyDescent="0.15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</row>
    <row r="57" spans="1:14" x14ac:dyDescent="0.15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</row>
    <row r="58" spans="1:14" x14ac:dyDescent="0.15">
      <c r="A58" s="4"/>
      <c r="B58" s="4"/>
      <c r="C58" s="4"/>
      <c r="D58" s="4"/>
      <c r="E58" s="4"/>
      <c r="G58" s="4"/>
      <c r="H58" s="4"/>
      <c r="I58" s="4"/>
      <c r="J58" s="4"/>
      <c r="K58" s="4"/>
      <c r="L58" s="4"/>
      <c r="M58" s="4"/>
      <c r="N58" s="4"/>
    </row>
    <row r="59" spans="1:14" x14ac:dyDescent="0.15">
      <c r="A59" s="4"/>
      <c r="B59" s="4"/>
      <c r="C59" s="4"/>
      <c r="D59" s="4"/>
      <c r="E59" s="4"/>
      <c r="G59" s="4"/>
      <c r="H59" s="4"/>
      <c r="I59" s="4"/>
      <c r="J59" s="4"/>
      <c r="K59" s="4"/>
      <c r="L59" s="4"/>
      <c r="M59" s="4"/>
      <c r="N59" s="4"/>
    </row>
    <row r="60" spans="1:14" x14ac:dyDescent="0.15">
      <c r="A60" s="4"/>
      <c r="B60" s="4"/>
      <c r="C60" s="4"/>
      <c r="D60" s="4"/>
      <c r="E60" s="4"/>
      <c r="G60" s="4"/>
      <c r="H60" s="4"/>
      <c r="I60" s="4"/>
      <c r="J60" s="4"/>
      <c r="K60" s="4"/>
      <c r="L60" s="4"/>
      <c r="M60" s="4"/>
      <c r="N60" s="4"/>
    </row>
    <row r="61" spans="1:14" x14ac:dyDescent="0.15">
      <c r="A61" s="4"/>
      <c r="B61" s="4"/>
      <c r="C61" s="4"/>
      <c r="D61" s="4"/>
      <c r="E61" s="4"/>
      <c r="G61" s="4"/>
      <c r="H61" s="4"/>
      <c r="I61" s="4"/>
      <c r="J61" s="4"/>
      <c r="K61" s="4"/>
      <c r="L61" s="4"/>
      <c r="M61" s="4"/>
      <c r="N61" s="4"/>
    </row>
    <row r="62" spans="1:14" x14ac:dyDescent="0.15">
      <c r="A62" s="4"/>
      <c r="B62" s="4"/>
      <c r="C62" s="4"/>
      <c r="D62" s="4"/>
      <c r="E62" s="4"/>
      <c r="G62" s="4"/>
      <c r="H62" s="4"/>
      <c r="I62" s="4"/>
      <c r="J62" s="4"/>
      <c r="K62" s="4"/>
      <c r="L62" s="4"/>
      <c r="M62" s="4"/>
      <c r="N62" s="4"/>
    </row>
    <row r="63" spans="1:14" x14ac:dyDescent="0.15">
      <c r="A63" s="4"/>
      <c r="B63" s="4"/>
      <c r="C63" s="4"/>
      <c r="D63" s="4"/>
      <c r="E63" s="4"/>
      <c r="G63" s="4"/>
      <c r="H63" s="4"/>
      <c r="I63" s="4"/>
      <c r="J63" s="4"/>
      <c r="K63" s="4"/>
      <c r="L63" s="4"/>
      <c r="M63" s="4"/>
      <c r="N63" s="4"/>
    </row>
    <row r="64" spans="1:14" x14ac:dyDescent="0.15">
      <c r="A64" s="4"/>
      <c r="B64" s="4"/>
      <c r="C64" s="4"/>
      <c r="D64" s="4"/>
      <c r="E64" s="4"/>
      <c r="G64" s="4"/>
      <c r="H64" s="4"/>
      <c r="I64" s="4"/>
      <c r="J64" s="4"/>
      <c r="K64" s="4"/>
      <c r="L64" s="4"/>
      <c r="M64" s="4"/>
      <c r="N64" s="4"/>
    </row>
    <row r="65" spans="1:14" x14ac:dyDescent="0.15">
      <c r="A65" s="4"/>
      <c r="B65" s="4"/>
      <c r="C65" s="4"/>
      <c r="D65" s="4"/>
      <c r="E65" s="4"/>
      <c r="G65" s="4"/>
      <c r="H65" s="4"/>
      <c r="I65" s="4"/>
      <c r="J65" s="4"/>
      <c r="K65" s="4"/>
      <c r="L65" s="4"/>
      <c r="M65" s="4"/>
      <c r="N65" s="4"/>
    </row>
    <row r="66" spans="1:14" x14ac:dyDescent="0.15">
      <c r="A66" s="4"/>
      <c r="B66" s="4"/>
      <c r="C66" s="4"/>
      <c r="D66" s="4"/>
      <c r="E66" s="4"/>
      <c r="G66" s="4"/>
      <c r="H66" s="4"/>
      <c r="I66" s="4"/>
      <c r="J66" s="4"/>
      <c r="K66" s="4"/>
      <c r="L66" s="4"/>
      <c r="M66" s="4"/>
      <c r="N66" s="4"/>
    </row>
    <row r="67" spans="1:14" x14ac:dyDescent="0.15">
      <c r="A67" s="4"/>
      <c r="B67" s="4"/>
      <c r="C67" s="4"/>
      <c r="D67" s="4"/>
      <c r="E67" s="4"/>
      <c r="G67" s="4"/>
      <c r="H67" s="4"/>
      <c r="I67" s="4"/>
      <c r="J67" s="4"/>
      <c r="K67" s="4"/>
      <c r="L67" s="4"/>
      <c r="M67" s="4"/>
      <c r="N67" s="4"/>
    </row>
    <row r="68" spans="1:14" x14ac:dyDescent="0.15">
      <c r="A68" s="4"/>
      <c r="B68" s="4"/>
      <c r="C68" s="4"/>
      <c r="D68" s="4"/>
      <c r="E68" s="4"/>
      <c r="G68" s="4"/>
      <c r="H68" s="4"/>
      <c r="I68" s="4"/>
      <c r="J68" s="4"/>
      <c r="K68" s="4"/>
      <c r="L68" s="4"/>
      <c r="M68" s="4"/>
      <c r="N68" s="4"/>
    </row>
    <row r="69" spans="1:14" x14ac:dyDescent="0.15">
      <c r="A69" s="4"/>
      <c r="B69" s="4"/>
      <c r="C69" s="4"/>
      <c r="D69" s="4"/>
      <c r="E69" s="4"/>
      <c r="G69" s="4"/>
      <c r="H69" s="4"/>
      <c r="I69" s="4"/>
      <c r="J69" s="4"/>
      <c r="K69" s="4"/>
      <c r="L69" s="4"/>
      <c r="M69" s="4"/>
      <c r="N69" s="4"/>
    </row>
    <row r="70" spans="1:14" x14ac:dyDescent="0.15">
      <c r="A70" s="4"/>
      <c r="B70" s="4"/>
      <c r="C70" s="4"/>
      <c r="D70" s="4"/>
      <c r="E70" s="4"/>
      <c r="G70" s="4"/>
      <c r="H70" s="4"/>
      <c r="I70" s="4"/>
      <c r="J70" s="4"/>
      <c r="K70" s="4"/>
      <c r="L70" s="4"/>
      <c r="M70" s="4"/>
      <c r="N70" s="4"/>
    </row>
    <row r="71" spans="1:14" x14ac:dyDescent="0.15">
      <c r="A71" s="4"/>
      <c r="B71" s="4"/>
      <c r="C71" s="4"/>
      <c r="D71" s="4"/>
      <c r="E71" s="4"/>
      <c r="G71" s="4"/>
      <c r="H71" s="4"/>
      <c r="I71" s="4"/>
      <c r="J71" s="4"/>
      <c r="K71" s="4"/>
      <c r="L71" s="4"/>
      <c r="M71" s="4"/>
      <c r="N71" s="4"/>
    </row>
    <row r="72" spans="1:14" x14ac:dyDescent="0.15">
      <c r="A72" s="4"/>
      <c r="B72" s="4"/>
      <c r="C72" s="4"/>
      <c r="D72" s="4"/>
      <c r="E72" s="4"/>
      <c r="G72" s="4"/>
      <c r="H72" s="4"/>
      <c r="I72" s="4"/>
      <c r="J72" s="4"/>
      <c r="K72" s="4"/>
      <c r="L72" s="4"/>
      <c r="M72" s="4"/>
      <c r="N72" s="4"/>
    </row>
    <row r="73" spans="1:14" x14ac:dyDescent="0.15">
      <c r="A73" s="4"/>
      <c r="B73" s="4"/>
      <c r="C73" s="4"/>
      <c r="D73" s="4"/>
      <c r="E73" s="4"/>
      <c r="G73" s="4"/>
      <c r="H73" s="4"/>
      <c r="I73" s="4"/>
      <c r="J73" s="4"/>
      <c r="K73" s="4"/>
      <c r="L73" s="4"/>
      <c r="M73" s="4"/>
      <c r="N73" s="4"/>
    </row>
    <row r="74" spans="1:14" x14ac:dyDescent="0.15">
      <c r="A74" s="4"/>
      <c r="B74" s="4"/>
      <c r="C74" s="4"/>
      <c r="D74" s="4"/>
      <c r="E74" s="4"/>
      <c r="G74" s="4"/>
      <c r="H74" s="4"/>
      <c r="I74" s="4"/>
      <c r="J74" s="4"/>
      <c r="K74" s="4"/>
      <c r="L74" s="4"/>
      <c r="M74" s="4"/>
      <c r="N74" s="4"/>
    </row>
    <row r="75" spans="1:14" x14ac:dyDescent="0.15">
      <c r="A75" s="4"/>
      <c r="B75" s="4"/>
      <c r="C75" s="4"/>
      <c r="D75" s="4"/>
      <c r="E75" s="4"/>
      <c r="G75" s="4"/>
      <c r="H75" s="4"/>
      <c r="I75" s="4"/>
      <c r="J75" s="4"/>
      <c r="K75" s="4"/>
      <c r="L75" s="4"/>
      <c r="M75" s="4"/>
      <c r="N75" s="4"/>
    </row>
    <row r="76" spans="1:14" x14ac:dyDescent="0.15">
      <c r="A76" s="4"/>
      <c r="B76" s="4"/>
      <c r="C76" s="4"/>
      <c r="D76" s="4"/>
      <c r="E76" s="4"/>
      <c r="G76" s="4"/>
      <c r="H76" s="4"/>
      <c r="I76" s="4"/>
      <c r="J76" s="4"/>
      <c r="K76" s="4"/>
      <c r="L76" s="4"/>
      <c r="M76" s="4"/>
      <c r="N76" s="4"/>
    </row>
    <row r="77" spans="1:14" x14ac:dyDescent="0.15">
      <c r="A77" s="4"/>
      <c r="B77" s="4"/>
      <c r="C77" s="4"/>
      <c r="D77" s="4"/>
      <c r="E77" s="4"/>
      <c r="G77" s="4"/>
      <c r="H77" s="4"/>
      <c r="I77" s="4"/>
      <c r="J77" s="4"/>
      <c r="K77" s="4"/>
      <c r="L77" s="4"/>
      <c r="M77" s="4"/>
      <c r="N77" s="4"/>
    </row>
    <row r="78" spans="1:14" x14ac:dyDescent="0.15">
      <c r="A78" s="4"/>
      <c r="B78" s="4"/>
      <c r="C78" s="4"/>
      <c r="D78" s="4"/>
      <c r="E78" s="4"/>
      <c r="G78" s="4"/>
      <c r="H78" s="4"/>
      <c r="I78" s="4"/>
      <c r="J78" s="4"/>
      <c r="K78" s="4"/>
      <c r="L78" s="4"/>
      <c r="M78" s="4"/>
      <c r="N78" s="4"/>
    </row>
    <row r="79" spans="1:14" x14ac:dyDescent="0.15">
      <c r="A79" s="4"/>
      <c r="B79" s="4"/>
      <c r="C79" s="4"/>
      <c r="D79" s="4"/>
      <c r="E79" s="4"/>
      <c r="G79" s="4"/>
      <c r="H79" s="4"/>
      <c r="I79" s="4"/>
      <c r="J79" s="4"/>
      <c r="K79" s="4"/>
      <c r="L79" s="4"/>
      <c r="M79" s="4"/>
      <c r="N79" s="4"/>
    </row>
    <row r="80" spans="1:14" x14ac:dyDescent="0.15">
      <c r="A80" s="4"/>
      <c r="B80" s="4"/>
      <c r="C80" s="4"/>
      <c r="D80" s="4"/>
      <c r="E80" s="4"/>
      <c r="G80" s="4"/>
      <c r="H80" s="4"/>
      <c r="I80" s="4"/>
      <c r="J80" s="4"/>
      <c r="K80" s="4"/>
      <c r="L80" s="4"/>
      <c r="M80" s="4"/>
      <c r="N80" s="4"/>
    </row>
    <row r="81" spans="1:14" x14ac:dyDescent="0.15">
      <c r="A81" s="4"/>
      <c r="B81" s="4"/>
      <c r="C81" s="4"/>
      <c r="D81" s="4"/>
      <c r="E81" s="4"/>
      <c r="G81" s="4"/>
      <c r="H81" s="4"/>
      <c r="I81" s="4"/>
      <c r="J81" s="4"/>
      <c r="K81" s="4"/>
      <c r="L81" s="4"/>
      <c r="M81" s="4"/>
      <c r="N81" s="4"/>
    </row>
    <row r="82" spans="1:14" x14ac:dyDescent="0.15">
      <c r="A82" s="4"/>
      <c r="B82" s="4"/>
      <c r="C82" s="4"/>
      <c r="D82" s="4"/>
      <c r="E82" s="4"/>
      <c r="G82" s="4"/>
      <c r="H82" s="4"/>
      <c r="I82" s="4"/>
      <c r="J82" s="4"/>
      <c r="K82" s="4"/>
      <c r="L82" s="4"/>
      <c r="M82" s="4"/>
      <c r="N82" s="4"/>
    </row>
    <row r="83" spans="1:14" x14ac:dyDescent="0.15">
      <c r="A83" s="4"/>
      <c r="B83" s="4"/>
      <c r="C83" s="4"/>
      <c r="D83" s="4"/>
      <c r="E83" s="4"/>
      <c r="G83" s="4"/>
      <c r="H83" s="4"/>
      <c r="I83" s="4"/>
      <c r="J83" s="4"/>
      <c r="K83" s="4"/>
      <c r="L83" s="4"/>
      <c r="M83" s="4"/>
      <c r="N83" s="4"/>
    </row>
    <row r="84" spans="1:14" x14ac:dyDescent="0.15">
      <c r="A84" s="4"/>
      <c r="B84" s="4"/>
      <c r="C84" s="4"/>
      <c r="D84" s="4"/>
      <c r="E84" s="4"/>
      <c r="G84" s="4"/>
      <c r="H84" s="4"/>
      <c r="I84" s="4"/>
      <c r="J84" s="4"/>
      <c r="K84" s="4"/>
      <c r="L84" s="4"/>
      <c r="M84" s="4"/>
      <c r="N84" s="4"/>
    </row>
    <row r="85" spans="1:14" x14ac:dyDescent="0.15">
      <c r="A85" s="4"/>
      <c r="B85" s="4"/>
      <c r="C85" s="4"/>
      <c r="D85" s="4"/>
      <c r="E85" s="4"/>
      <c r="G85" s="4"/>
      <c r="H85" s="4"/>
      <c r="I85" s="4"/>
      <c r="J85" s="4"/>
      <c r="K85" s="4"/>
      <c r="L85" s="4"/>
      <c r="M85" s="4"/>
      <c r="N85" s="4"/>
    </row>
    <row r="86" spans="1:14" x14ac:dyDescent="0.15">
      <c r="A86" s="4"/>
      <c r="B86" s="4"/>
      <c r="C86" s="4"/>
      <c r="D86" s="4"/>
      <c r="E86" s="4"/>
      <c r="G86" s="4"/>
      <c r="H86" s="4"/>
      <c r="I86" s="4"/>
      <c r="J86" s="4"/>
      <c r="K86" s="4"/>
      <c r="L86" s="4"/>
      <c r="M86" s="4"/>
      <c r="N86" s="4"/>
    </row>
    <row r="87" spans="1:14" x14ac:dyDescent="0.15">
      <c r="A87" s="4"/>
      <c r="B87" s="4"/>
      <c r="C87" s="4"/>
      <c r="D87" s="4"/>
      <c r="E87" s="4"/>
      <c r="G87" s="4"/>
      <c r="H87" s="4"/>
      <c r="I87" s="4"/>
      <c r="J87" s="4"/>
      <c r="K87" s="4"/>
      <c r="L87" s="4"/>
      <c r="M87" s="4"/>
      <c r="N87" s="4"/>
    </row>
    <row r="88" spans="1:14" x14ac:dyDescent="0.15">
      <c r="A88" s="4"/>
      <c r="B88" s="4"/>
      <c r="C88" s="4"/>
      <c r="D88" s="4"/>
      <c r="E88" s="4"/>
      <c r="G88" s="4"/>
      <c r="H88" s="4"/>
      <c r="I88" s="4"/>
      <c r="J88" s="4"/>
      <c r="K88" s="4"/>
      <c r="L88" s="4"/>
      <c r="M88" s="4"/>
      <c r="N88" s="4"/>
    </row>
    <row r="89" spans="1:14" x14ac:dyDescent="0.15">
      <c r="A89" s="4"/>
      <c r="B89" s="4"/>
      <c r="C89" s="4"/>
      <c r="D89" s="4"/>
      <c r="E89" s="4"/>
      <c r="G89" s="4"/>
      <c r="H89" s="4"/>
      <c r="I89" s="4"/>
      <c r="J89" s="4"/>
      <c r="K89" s="4"/>
      <c r="L89" s="4"/>
      <c r="M89" s="4"/>
      <c r="N89" s="4"/>
    </row>
    <row r="90" spans="1:14" x14ac:dyDescent="0.15">
      <c r="A90" s="4"/>
      <c r="B90" s="4"/>
      <c r="C90" s="4"/>
      <c r="D90" s="4"/>
      <c r="E90" s="4"/>
      <c r="G90" s="4"/>
      <c r="H90" s="4"/>
      <c r="I90" s="4"/>
      <c r="J90" s="4"/>
      <c r="K90" s="4"/>
      <c r="L90" s="4"/>
      <c r="M90" s="4"/>
      <c r="N90" s="4"/>
    </row>
    <row r="91" spans="1:14" x14ac:dyDescent="0.15">
      <c r="A91" s="4"/>
      <c r="B91" s="4"/>
      <c r="C91" s="4"/>
      <c r="D91" s="4"/>
      <c r="E91" s="4"/>
      <c r="G91" s="4"/>
      <c r="H91" s="4"/>
      <c r="I91" s="4"/>
      <c r="J91" s="4"/>
      <c r="K91" s="4"/>
      <c r="L91" s="4"/>
      <c r="M91" s="4"/>
      <c r="N91" s="4"/>
    </row>
    <row r="92" spans="1:14" x14ac:dyDescent="0.15">
      <c r="A92" s="4"/>
      <c r="B92" s="4"/>
      <c r="C92" s="4"/>
      <c r="D92" s="4"/>
      <c r="E92" s="4"/>
      <c r="G92" s="4"/>
      <c r="H92" s="4"/>
      <c r="I92" s="4"/>
      <c r="J92" s="4"/>
      <c r="K92" s="4"/>
      <c r="L92" s="4"/>
      <c r="M92" s="4"/>
      <c r="N92" s="4"/>
    </row>
    <row r="93" spans="1:14" x14ac:dyDescent="0.15">
      <c r="A93" s="4"/>
      <c r="B93" s="4"/>
      <c r="C93" s="4"/>
      <c r="D93" s="4"/>
      <c r="E93" s="4"/>
      <c r="G93" s="4"/>
      <c r="H93" s="4"/>
      <c r="I93" s="4"/>
      <c r="J93" s="4"/>
      <c r="K93" s="4"/>
      <c r="L93" s="4"/>
      <c r="M93" s="4"/>
      <c r="N93" s="4"/>
    </row>
    <row r="94" spans="1:14" x14ac:dyDescent="0.15">
      <c r="A94" s="4"/>
      <c r="B94" s="4"/>
      <c r="C94" s="4"/>
      <c r="D94" s="4"/>
      <c r="E94" s="4"/>
      <c r="G94" s="4"/>
      <c r="H94" s="4"/>
      <c r="I94" s="4"/>
      <c r="J94" s="4"/>
      <c r="K94" s="4"/>
      <c r="L94" s="4"/>
      <c r="M94" s="4"/>
      <c r="N94" s="4"/>
    </row>
    <row r="95" spans="1:14" x14ac:dyDescent="0.15">
      <c r="A95" s="4"/>
      <c r="B95" s="4"/>
      <c r="C95" s="4"/>
      <c r="D95" s="4"/>
      <c r="E95" s="4"/>
      <c r="G95" s="4"/>
      <c r="H95" s="4"/>
      <c r="I95" s="4"/>
      <c r="J95" s="4"/>
      <c r="K95" s="4"/>
      <c r="L95" s="4"/>
      <c r="M95" s="4"/>
      <c r="N95" s="4"/>
    </row>
    <row r="96" spans="1:14" x14ac:dyDescent="0.15">
      <c r="A96" s="4"/>
      <c r="B96" s="4"/>
      <c r="C96" s="4"/>
      <c r="D96" s="4"/>
      <c r="E96" s="4"/>
      <c r="G96" s="4"/>
      <c r="H96" s="4"/>
      <c r="I96" s="4"/>
      <c r="J96" s="4"/>
      <c r="K96" s="4"/>
      <c r="L96" s="4"/>
      <c r="M96" s="4"/>
      <c r="N96" s="4"/>
    </row>
    <row r="97" spans="1:14" x14ac:dyDescent="0.15">
      <c r="A97" s="4"/>
      <c r="B97" s="4"/>
      <c r="C97" s="4"/>
      <c r="D97" s="4"/>
      <c r="E97" s="4"/>
      <c r="G97" s="4"/>
      <c r="H97" s="4"/>
      <c r="I97" s="4"/>
      <c r="J97" s="4"/>
      <c r="K97" s="4"/>
      <c r="L97" s="4"/>
      <c r="M97" s="4"/>
      <c r="N97" s="4"/>
    </row>
    <row r="98" spans="1:14" x14ac:dyDescent="0.15">
      <c r="A98" s="4"/>
      <c r="B98" s="4"/>
      <c r="C98" s="4"/>
      <c r="D98" s="4"/>
      <c r="E98" s="4"/>
      <c r="G98" s="4"/>
      <c r="H98" s="4"/>
      <c r="I98" s="4"/>
      <c r="J98" s="4"/>
      <c r="K98" s="4"/>
      <c r="L98" s="4"/>
      <c r="M98" s="4"/>
      <c r="N98" s="4"/>
    </row>
    <row r="99" spans="1:14" x14ac:dyDescent="0.15">
      <c r="A99" s="4"/>
      <c r="B99" s="4"/>
      <c r="C99" s="4"/>
      <c r="D99" s="4"/>
      <c r="E99" s="4"/>
      <c r="G99" s="4"/>
      <c r="H99" s="4"/>
      <c r="I99" s="4"/>
      <c r="J99" s="4"/>
      <c r="K99" s="4"/>
      <c r="L99" s="4"/>
      <c r="M99" s="4"/>
      <c r="N99" s="4"/>
    </row>
    <row r="100" spans="1:14" x14ac:dyDescent="0.15">
      <c r="A100" s="4"/>
      <c r="B100" s="4"/>
      <c r="C100" s="4"/>
      <c r="D100" s="4"/>
      <c r="E100" s="4"/>
      <c r="G100" s="4"/>
      <c r="H100" s="4"/>
      <c r="I100" s="4"/>
      <c r="J100" s="4"/>
      <c r="K100" s="4"/>
      <c r="L100" s="4"/>
      <c r="M100" s="4"/>
      <c r="N100" s="4"/>
    </row>
    <row r="101" spans="1:14" x14ac:dyDescent="0.15">
      <c r="A101" s="4"/>
      <c r="B101" s="4"/>
      <c r="C101" s="4"/>
      <c r="D101" s="4"/>
      <c r="E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15">
      <c r="A102" s="4"/>
      <c r="B102" s="4"/>
      <c r="C102" s="4"/>
      <c r="D102" s="4"/>
      <c r="E102" s="4"/>
      <c r="G102" s="4"/>
      <c r="H102" s="4"/>
      <c r="I102" s="4"/>
      <c r="J102" s="4"/>
      <c r="K102" s="4"/>
      <c r="L102" s="4"/>
      <c r="M102" s="4"/>
      <c r="N102" s="4"/>
    </row>
    <row r="103" spans="1:14" x14ac:dyDescent="0.15">
      <c r="A103" s="4"/>
      <c r="B103" s="4"/>
      <c r="C103" s="4"/>
      <c r="D103" s="4"/>
      <c r="E103" s="4"/>
      <c r="G103" s="4"/>
      <c r="H103" s="4"/>
      <c r="I103" s="4"/>
      <c r="J103" s="4"/>
      <c r="K103" s="4"/>
      <c r="L103" s="4"/>
      <c r="M103" s="4"/>
      <c r="N103" s="4"/>
    </row>
    <row r="104" spans="1:14" x14ac:dyDescent="0.15">
      <c r="A104" s="4"/>
      <c r="B104" s="4"/>
      <c r="C104" s="4"/>
      <c r="D104" s="4"/>
      <c r="E104" s="4"/>
      <c r="G104" s="4"/>
      <c r="H104" s="4"/>
      <c r="I104" s="4"/>
      <c r="J104" s="4"/>
      <c r="K104" s="4"/>
      <c r="L104" s="4"/>
      <c r="M104" s="4"/>
      <c r="N104" s="4"/>
    </row>
  </sheetData>
  <mergeCells count="1">
    <mergeCell ref="B1:M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Jesse</cp:lastModifiedBy>
  <dcterms:created xsi:type="dcterms:W3CDTF">2006-09-16T00:00:00Z</dcterms:created>
  <dcterms:modified xsi:type="dcterms:W3CDTF">2017-07-25T09:14:14Z</dcterms:modified>
</cp:coreProperties>
</file>