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externalReferences>
    <externalReference r:id="rId3"/>
  </externalReferences>
  <definedNames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43049.5584143518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<sst xmlns="http://schemas.openxmlformats.org/spreadsheetml/2006/main" count="67" uniqueCount="40">
  <si>
    <t xml:space="preserve">Maturity Date</t>
  </si>
  <si>
    <t xml:space="preserve">Market Rate</t>
  </si>
  <si>
    <t xml:space="preserve">Shift (bp)</t>
  </si>
  <si>
    <t xml:space="preserve">Shifted Rate</t>
  </si>
  <si>
    <t xml:space="preserve">Zero Rate</t>
  </si>
  <si>
    <t xml:space="preserve">Discount</t>
  </si>
  <si>
    <t xml:space="preserve">Source</t>
  </si>
  <si>
    <t xml:space="preserve">04/16/2018</t>
  </si>
  <si>
    <t xml:space="preserve">CASH</t>
  </si>
  <si>
    <t xml:space="preserve">04/18/2018</t>
  </si>
  <si>
    <t xml:space="preserve">FUTURE</t>
  </si>
  <si>
    <t xml:space="preserve">05/16/2018</t>
  </si>
  <si>
    <t xml:space="preserve">06/20/2018</t>
  </si>
  <si>
    <t xml:space="preserve">07/18/2018</t>
  </si>
  <si>
    <t xml:space="preserve">08/15/2018</t>
  </si>
  <si>
    <t xml:space="preserve">09/19/2018</t>
  </si>
  <si>
    <t xml:space="preserve">12/19/2018</t>
  </si>
  <si>
    <t xml:space="preserve">03/20/2019</t>
  </si>
  <si>
    <t xml:space="preserve">06/19/2019</t>
  </si>
  <si>
    <t xml:space="preserve">09/18/2019</t>
  </si>
  <si>
    <t xml:space="preserve">12/18/2019</t>
  </si>
  <si>
    <t xml:space="preserve">03/18/2020</t>
  </si>
  <si>
    <t xml:space="preserve">01/15/2021</t>
  </si>
  <si>
    <t xml:space="preserve">SWAP</t>
  </si>
  <si>
    <t xml:space="preserve">01/17/2022</t>
  </si>
  <si>
    <t xml:space="preserve">01/16/2023</t>
  </si>
  <si>
    <t xml:space="preserve">01/15/2024</t>
  </si>
  <si>
    <t xml:space="preserve">01/15/2025</t>
  </si>
  <si>
    <t xml:space="preserve">01/15/2026</t>
  </si>
  <si>
    <t xml:space="preserve">01/15/2027</t>
  </si>
  <si>
    <t xml:space="preserve">01/17/2028</t>
  </si>
  <si>
    <t xml:space="preserve">01/15/2029</t>
  </si>
  <si>
    <t xml:space="preserve">01/15/2030</t>
  </si>
  <si>
    <t xml:space="preserve">01/17/2033</t>
  </si>
  <si>
    <t xml:space="preserve">01/15/2038</t>
  </si>
  <si>
    <t xml:space="preserve">01/15/2043</t>
  </si>
  <si>
    <t xml:space="preserve">01/15/2048</t>
  </si>
  <si>
    <t xml:space="preserve">01/15/2053</t>
  </si>
  <si>
    <t xml:space="preserve">01/15/2058</t>
  </si>
  <si>
    <t xml:space="preserve">01/16/2068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</si>
</sst>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Yield%20curve%20construction/Zero%20Rates%20Char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sheet"/>
    </sheetNames>
    <sheetDataSet>
      <sheetData sheetId="0">
        <row r="9">
          <cell r="E9">
            <v>-0.281094389991911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0" width="14.02"/>
    <col collapsed="false" customWidth="true" hidden="false" outlineLevel="0" max="2" min="2" style="0" width="17"/>
    <col collapsed="false" customWidth="true" hidden="false" outlineLevel="0" max="3" min="3" style="0" width="10.28"/>
    <col collapsed="false" customWidth="true" hidden="false" outlineLevel="0" max="6" min="4" style="0" width="17"/>
    <col collapsed="false" customWidth="true" hidden="false" outlineLevel="0" max="7" min="7" style="0" width="9.14"/>
    <col collapsed="false" customWidth="true" hidden="false" outlineLevel="0" max="8" min="8" style="0" width="8.53"/>
    <col collapsed="false" customWidth="true" hidden="false" outlineLevel="0" max="9" min="9" style="0" width="15.57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/>
    </row>
    <row r="2" customFormat="false" ht="13.8" hidden="false" customHeight="false" outlineLevel="0" collapsed="false">
      <c r="A2" s="0" t="s">
        <v>7</v>
      </c>
      <c r="B2" s="0" t="n">
        <v>-0.329</v>
      </c>
      <c r="C2" s="0" t="n">
        <v>0</v>
      </c>
      <c r="D2" s="0" t="n">
        <v>-0.329</v>
      </c>
      <c r="E2" s="0" t="n">
        <v>-0.329</v>
      </c>
      <c r="F2" s="0" t="n">
        <v>1.00083233108779</v>
      </c>
      <c r="G2" s="0" t="s">
        <v>8</v>
      </c>
      <c r="I2" s="0" t="n">
        <f aca="false"> (1 / F2 -1) * 360/90</f>
        <v>-0.00332655555555572</v>
      </c>
    </row>
    <row r="3" customFormat="false" ht="13.8" hidden="false" customHeight="false" outlineLevel="0" collapsed="false">
      <c r="A3" s="0" t="s">
        <v>9</v>
      </c>
      <c r="B3" s="0" t="n">
        <v>-0.330005681608673</v>
      </c>
      <c r="C3" s="0" t="n">
        <v>0</v>
      </c>
      <c r="D3" s="0" t="n">
        <v>-0.330005681608673</v>
      </c>
      <c r="E3" s="0" t="n">
        <v>-0.329577452104979</v>
      </c>
      <c r="F3" s="0" t="n">
        <v>1.00085317828308</v>
      </c>
      <c r="G3" s="0" t="s">
        <v>10</v>
      </c>
      <c r="I3" s="0" t="n">
        <f aca="false">1/F3-1</f>
        <v>-0.000852450990407649</v>
      </c>
    </row>
    <row r="4" customFormat="false" ht="13.8" hidden="false" customHeight="false" outlineLevel="0" collapsed="false">
      <c r="A4" s="0" t="s">
        <v>11</v>
      </c>
      <c r="B4" s="0" t="n">
        <v>-0.325076181503259</v>
      </c>
      <c r="C4" s="0" t="n">
        <v>0</v>
      </c>
      <c r="D4" s="0" t="n">
        <v>-0.325076181503259</v>
      </c>
      <c r="E4" s="0" t="n">
        <v>-0.325871396620103</v>
      </c>
      <c r="F4" s="0" t="n">
        <v>1.0010976804876</v>
      </c>
      <c r="G4" s="0" t="s">
        <v>10</v>
      </c>
      <c r="I4" s="0" t="n">
        <f aca="false">1/D2*100*(1/F2-1)*360</f>
        <v>91.0000000000045</v>
      </c>
    </row>
    <row r="5" customFormat="false" ht="15" hidden="false" customHeight="false" outlineLevel="0" collapsed="false">
      <c r="A5" s="0" t="s">
        <v>12</v>
      </c>
      <c r="B5" s="0" t="n">
        <v>-0.320166971024267</v>
      </c>
      <c r="C5" s="0" t="n">
        <v>0</v>
      </c>
      <c r="D5" s="0" t="n">
        <v>-0.320166971024267</v>
      </c>
      <c r="E5" s="0" t="n">
        <v>-0.325539211390136</v>
      </c>
      <c r="F5" s="0" t="n">
        <v>1.00140489949452</v>
      </c>
      <c r="G5" s="0" t="s">
        <v>10</v>
      </c>
    </row>
    <row r="6" customFormat="false" ht="13.8" hidden="false" customHeight="false" outlineLevel="0" collapsed="false">
      <c r="A6" s="0" t="s">
        <v>13</v>
      </c>
      <c r="B6" s="0" t="n">
        <v>-0.315268365013318</v>
      </c>
      <c r="C6" s="0" t="n">
        <v>0</v>
      </c>
      <c r="D6" s="0" t="n">
        <v>-0.315268365013318</v>
      </c>
      <c r="E6" s="0" t="n">
        <v>-0.324075825526682</v>
      </c>
      <c r="F6" s="0" t="n">
        <v>1.0016514227158</v>
      </c>
      <c r="G6" s="0" t="s">
        <v>10</v>
      </c>
      <c r="I6" s="0" t="n">
        <f aca="false">(F2/F3-1)/2*360*100</f>
        <v>-0.374929633399912</v>
      </c>
    </row>
    <row r="7" customFormat="false" ht="15" hidden="false" customHeight="false" outlineLevel="0" collapsed="false">
      <c r="A7" s="0" t="s">
        <v>14</v>
      </c>
      <c r="B7" s="0" t="n">
        <v>-0.315382857432134</v>
      </c>
      <c r="C7" s="0" t="n">
        <v>0</v>
      </c>
      <c r="D7" s="0" t="n">
        <v>-0.315382857432134</v>
      </c>
      <c r="E7" s="0" t="n">
        <v>-0.324264130719054</v>
      </c>
      <c r="F7" s="0" t="n">
        <v>1.00189641011797</v>
      </c>
      <c r="G7" s="0" t="s">
        <v>10</v>
      </c>
      <c r="I7" s="0" t="n">
        <f aca="false">(F2/F3-1)*360/[1]Worksheet!E9</f>
        <v>0.026676422351275</v>
      </c>
    </row>
    <row r="8" customFormat="false" ht="15" hidden="false" customHeight="false" outlineLevel="0" collapsed="false">
      <c r="A8" s="0" t="s">
        <v>15</v>
      </c>
      <c r="B8" s="0" t="n">
        <v>-0.310543211812742</v>
      </c>
      <c r="C8" s="0" t="n">
        <v>0</v>
      </c>
      <c r="D8" s="0" t="n">
        <v>-0.310543211812742</v>
      </c>
      <c r="E8" s="0" t="n">
        <v>-0.322476536029581</v>
      </c>
      <c r="F8" s="0" t="n">
        <v>1.00219160409904</v>
      </c>
      <c r="G8" s="0" t="s">
        <v>10</v>
      </c>
    </row>
    <row r="9" customFormat="false" ht="15" hidden="false" customHeight="false" outlineLevel="0" collapsed="false">
      <c r="A9" s="0" t="s">
        <v>16</v>
      </c>
      <c r="B9" s="0" t="n">
        <v>-0.281087632416436</v>
      </c>
      <c r="C9" s="0" t="n">
        <v>0</v>
      </c>
      <c r="D9" s="0" t="n">
        <v>-0.281087632416436</v>
      </c>
      <c r="E9" s="0" t="n">
        <v>-0.312085302118381</v>
      </c>
      <c r="F9" s="0" t="n">
        <v>1.00290419467881</v>
      </c>
      <c r="G9" s="0" t="s">
        <v>10</v>
      </c>
      <c r="I9" s="0" t="n">
        <f aca="false">LOG(F2/F3)/(-0.330005705505766)*100*360</f>
        <v>0.986840918327768</v>
      </c>
    </row>
    <row r="10" customFormat="false" ht="15" hidden="false" customHeight="false" outlineLevel="0" collapsed="false">
      <c r="A10" s="0" t="s">
        <v>17</v>
      </c>
      <c r="B10" s="0" t="n">
        <v>-0.236793814690844</v>
      </c>
      <c r="C10" s="0" t="n">
        <v>0</v>
      </c>
      <c r="D10" s="0" t="n">
        <v>-0.236793814690844</v>
      </c>
      <c r="E10" s="0" t="n">
        <v>-0.295924037175999</v>
      </c>
      <c r="F10" s="0" t="n">
        <v>1.00350485469483</v>
      </c>
      <c r="G10" s="0" t="s">
        <v>10</v>
      </c>
    </row>
    <row r="11" customFormat="false" ht="15" hidden="false" customHeight="false" outlineLevel="0" collapsed="false">
      <c r="A11" s="0" t="s">
        <v>18</v>
      </c>
      <c r="B11" s="0" t="n">
        <v>-0.157654052551463</v>
      </c>
      <c r="C11" s="0" t="n">
        <v>0</v>
      </c>
      <c r="D11" s="0" t="n">
        <v>-0.157654052551463</v>
      </c>
      <c r="E11" s="0" t="n">
        <v>-0.272591897518581</v>
      </c>
      <c r="F11" s="0" t="n">
        <v>1.00390492527445</v>
      </c>
      <c r="G11" s="0" t="s">
        <v>10</v>
      </c>
    </row>
    <row r="12" customFormat="false" ht="15" hidden="false" customHeight="false" outlineLevel="0" collapsed="false">
      <c r="A12" s="0" t="s">
        <v>19</v>
      </c>
      <c r="B12" s="0" t="n">
        <v>-0.0636691180038504</v>
      </c>
      <c r="C12" s="0" t="n">
        <v>0</v>
      </c>
      <c r="D12" s="0" t="n">
        <v>-0.0636691180038504</v>
      </c>
      <c r="E12" s="0" t="n">
        <v>-0.241991811834308</v>
      </c>
      <c r="F12" s="0" t="n">
        <v>1.00406652112759</v>
      </c>
      <c r="G12" s="0" t="s">
        <v>10</v>
      </c>
    </row>
    <row r="13" customFormat="false" ht="15" hidden="false" customHeight="false" outlineLevel="0" collapsed="false">
      <c r="A13" s="0" t="s">
        <v>20</v>
      </c>
      <c r="B13" s="0" t="n">
        <v>0.0301651321210907</v>
      </c>
      <c r="C13" s="0" t="n">
        <v>0</v>
      </c>
      <c r="D13" s="0" t="n">
        <v>0.0301651321210907</v>
      </c>
      <c r="E13" s="0" t="n">
        <v>-0.206644757939556</v>
      </c>
      <c r="F13" s="0" t="n">
        <v>1.00398996613904</v>
      </c>
      <c r="G13" s="0" t="s">
        <v>10</v>
      </c>
    </row>
    <row r="14" customFormat="false" ht="15" hidden="false" customHeight="false" outlineLevel="0" collapsed="false">
      <c r="A14" s="0" t="s">
        <v>21</v>
      </c>
      <c r="B14" s="0" t="n">
        <v>0.123844473566784</v>
      </c>
      <c r="C14" s="0" t="n">
        <v>0</v>
      </c>
      <c r="D14" s="0" t="n">
        <v>0.123844473566784</v>
      </c>
      <c r="E14" s="0" t="n">
        <v>-0.168548602382068</v>
      </c>
      <c r="F14" s="0" t="n">
        <v>1.00367576412809</v>
      </c>
      <c r="G14" s="0" t="s">
        <v>10</v>
      </c>
    </row>
    <row r="15" customFormat="false" ht="15" hidden="false" customHeight="false" outlineLevel="0" collapsed="false">
      <c r="A15" s="0" t="s">
        <v>22</v>
      </c>
      <c r="B15" s="0" t="n">
        <v>-0.0285999989137054</v>
      </c>
      <c r="C15" s="0" t="n">
        <v>0</v>
      </c>
      <c r="D15" s="0" t="n">
        <v>-0.0285999989137054</v>
      </c>
      <c r="E15" s="0" t="n">
        <v>-0.0286582673267311</v>
      </c>
      <c r="F15" s="0" t="n">
        <v>1.00086024103304</v>
      </c>
      <c r="G15" s="0" t="s">
        <v>23</v>
      </c>
    </row>
    <row r="16" customFormat="false" ht="15" hidden="false" customHeight="false" outlineLevel="0" collapsed="false">
      <c r="A16" s="0" t="s">
        <v>24</v>
      </c>
      <c r="B16" s="0" t="n">
        <v>0.13689997792244</v>
      </c>
      <c r="C16" s="0" t="n">
        <v>0</v>
      </c>
      <c r="D16" s="0" t="n">
        <v>0.13689997792244</v>
      </c>
      <c r="E16" s="0" t="n">
        <v>0.13745076777254</v>
      </c>
      <c r="F16" s="0" t="n">
        <v>0.994513221120523</v>
      </c>
      <c r="G16" s="0" t="s">
        <v>23</v>
      </c>
    </row>
    <row r="17" customFormat="false" ht="15" hidden="false" customHeight="false" outlineLevel="0" collapsed="false">
      <c r="A17" s="0" t="s">
        <v>25</v>
      </c>
      <c r="B17" s="0" t="n">
        <v>0.28999999165535</v>
      </c>
      <c r="C17" s="0" t="n">
        <v>0</v>
      </c>
      <c r="D17" s="0" t="n">
        <v>0.28999999165535</v>
      </c>
      <c r="E17" s="0" t="n">
        <v>0.291836694696102</v>
      </c>
      <c r="F17" s="0" t="n">
        <v>0.985527075717779</v>
      </c>
      <c r="G17" s="0" t="s">
        <v>23</v>
      </c>
    </row>
    <row r="18" customFormat="false" ht="15" hidden="false" customHeight="false" outlineLevel="0" collapsed="false">
      <c r="A18" s="0" t="s">
        <v>26</v>
      </c>
      <c r="B18" s="0" t="n">
        <v>0.424199998378754</v>
      </c>
      <c r="C18" s="0" t="n">
        <v>0</v>
      </c>
      <c r="D18" s="0" t="n">
        <v>0.424199998378754</v>
      </c>
      <c r="E18" s="0" t="n">
        <v>0.427896145439077</v>
      </c>
      <c r="F18" s="0" t="n">
        <v>0.974706385529916</v>
      </c>
      <c r="G18" s="0" t="s">
        <v>23</v>
      </c>
    </row>
    <row r="19" customFormat="false" ht="15" hidden="false" customHeight="false" outlineLevel="0" collapsed="false">
      <c r="A19" s="0" t="s">
        <v>27</v>
      </c>
      <c r="B19" s="0" t="n">
        <v>0.548500031232834</v>
      </c>
      <c r="C19" s="0" t="n">
        <v>0</v>
      </c>
      <c r="D19" s="0" t="n">
        <v>0.548500031232834</v>
      </c>
      <c r="E19" s="0" t="n">
        <v>0.554704078210944</v>
      </c>
      <c r="F19" s="0" t="n">
        <v>0.962018124300346</v>
      </c>
      <c r="G19" s="0" t="s">
        <v>23</v>
      </c>
    </row>
    <row r="20" customFormat="false" ht="15" hidden="false" customHeight="false" outlineLevel="0" collapsed="false">
      <c r="A20" s="0" t="s">
        <v>28</v>
      </c>
      <c r="B20" s="0" t="n">
        <v>0.665600001811981</v>
      </c>
      <c r="C20" s="0" t="n">
        <v>0</v>
      </c>
      <c r="D20" s="0" t="n">
        <v>0.665600001811981</v>
      </c>
      <c r="E20" s="0" t="n">
        <v>0.67502566718447</v>
      </c>
      <c r="F20" s="0" t="n">
        <v>0.947602085759866</v>
      </c>
      <c r="G20" s="0" t="s">
        <v>23</v>
      </c>
    </row>
    <row r="21" customFormat="false" ht="15" hidden="false" customHeight="false" outlineLevel="0" collapsed="false">
      <c r="A21" s="0" t="s">
        <v>29</v>
      </c>
      <c r="B21" s="0" t="n">
        <v>0.775500029325485</v>
      </c>
      <c r="C21" s="0" t="n">
        <v>0</v>
      </c>
      <c r="D21" s="0" t="n">
        <v>0.775500029325485</v>
      </c>
      <c r="E21" s="0" t="n">
        <v>0.788846913067442</v>
      </c>
      <c r="F21" s="0" t="n">
        <v>0.931724917821994</v>
      </c>
      <c r="G21" s="0" t="s">
        <v>23</v>
      </c>
    </row>
    <row r="22" customFormat="false" ht="15" hidden="false" customHeight="false" outlineLevel="0" collapsed="false">
      <c r="A22" s="0" t="s">
        <v>30</v>
      </c>
      <c r="B22" s="0" t="n">
        <v>0.878699988126755</v>
      </c>
      <c r="C22" s="0" t="n">
        <v>0</v>
      </c>
      <c r="D22" s="0" t="n">
        <v>0.878699988126755</v>
      </c>
      <c r="E22" s="0" t="n">
        <v>0.896640488615175</v>
      </c>
      <c r="F22" s="0" t="n">
        <v>0.914558316016241</v>
      </c>
      <c r="G22" s="0" t="s">
        <v>23</v>
      </c>
    </row>
    <row r="23" customFormat="false" ht="15" hidden="false" customHeight="false" outlineLevel="0" collapsed="false">
      <c r="A23" s="0" t="s">
        <v>31</v>
      </c>
      <c r="B23" s="0" t="n">
        <v>0.970500022172928</v>
      </c>
      <c r="C23" s="0" t="n">
        <v>0</v>
      </c>
      <c r="D23" s="0" t="n">
        <v>0.970500022172928</v>
      </c>
      <c r="E23" s="0" t="n">
        <v>0.993328720852449</v>
      </c>
      <c r="F23" s="0" t="n">
        <v>0.896975222055708</v>
      </c>
      <c r="G23" s="0" t="s">
        <v>23</v>
      </c>
    </row>
    <row r="24" customFormat="false" ht="15" hidden="false" customHeight="false" outlineLevel="0" collapsed="false">
      <c r="A24" s="0" t="s">
        <v>32</v>
      </c>
      <c r="B24" s="0" t="n">
        <v>1.0548996925354</v>
      </c>
      <c r="C24" s="0" t="n">
        <v>0</v>
      </c>
      <c r="D24" s="0" t="n">
        <v>1.0548996925354</v>
      </c>
      <c r="E24" s="0" t="n">
        <v>1.08298602801236</v>
      </c>
      <c r="F24" s="0" t="n">
        <v>0.878745771371137</v>
      </c>
      <c r="G24" s="0" t="s">
        <v>23</v>
      </c>
    </row>
    <row r="25" customFormat="false" ht="15" hidden="false" customHeight="false" outlineLevel="0" collapsed="false">
      <c r="A25" s="0" t="s">
        <v>33</v>
      </c>
      <c r="B25" s="0" t="n">
        <v>1.25279951095581</v>
      </c>
      <c r="C25" s="0" t="n">
        <v>0</v>
      </c>
      <c r="D25" s="0" t="n">
        <v>1.25279951095581</v>
      </c>
      <c r="E25" s="0" t="n">
        <v>1.29609684333096</v>
      </c>
      <c r="F25" s="0" t="n">
        <v>0.824286635795155</v>
      </c>
      <c r="G25" s="0" t="s">
        <v>23</v>
      </c>
    </row>
    <row r="26" customFormat="false" ht="15" hidden="false" customHeight="false" outlineLevel="0" collapsed="false">
      <c r="A26" s="0" t="s">
        <v>34</v>
      </c>
      <c r="B26" s="0" t="n">
        <v>1.43009948730469</v>
      </c>
      <c r="C26" s="0" t="n">
        <v>0</v>
      </c>
      <c r="D26" s="0" t="n">
        <v>1.43009948730469</v>
      </c>
      <c r="E26" s="0" t="n">
        <v>1.48935279034257</v>
      </c>
      <c r="F26" s="0" t="n">
        <v>0.744029817636416</v>
      </c>
      <c r="G26" s="0" t="s">
        <v>23</v>
      </c>
    </row>
    <row r="27" customFormat="false" ht="15" hidden="false" customHeight="false" outlineLevel="0" collapsed="false">
      <c r="A27" s="0" t="s">
        <v>35</v>
      </c>
      <c r="B27" s="0" t="n">
        <v>1.4992995262146</v>
      </c>
      <c r="C27" s="0" t="n">
        <v>0</v>
      </c>
      <c r="D27" s="0" t="n">
        <v>1.4992995262146</v>
      </c>
      <c r="E27" s="0" t="n">
        <v>1.56157062488724</v>
      </c>
      <c r="F27" s="0" t="n">
        <v>0.678835877244216</v>
      </c>
      <c r="G27" s="0" t="s">
        <v>23</v>
      </c>
    </row>
    <row r="28" customFormat="false" ht="15" hidden="false" customHeight="false" outlineLevel="0" collapsed="false">
      <c r="A28" s="0" t="s">
        <v>36</v>
      </c>
      <c r="B28" s="0" t="n">
        <v>1.52719974517822</v>
      </c>
      <c r="C28" s="0" t="n">
        <v>0</v>
      </c>
      <c r="D28" s="0" t="n">
        <v>1.52719974517822</v>
      </c>
      <c r="E28" s="0" t="n">
        <v>1.58669568052214</v>
      </c>
      <c r="F28" s="0" t="n">
        <v>0.623584014302307</v>
      </c>
      <c r="G28" s="0" t="s">
        <v>23</v>
      </c>
    </row>
    <row r="29" customFormat="false" ht="15" hidden="false" customHeight="false" outlineLevel="0" collapsed="false">
      <c r="A29" s="0" t="s">
        <v>37</v>
      </c>
      <c r="B29" s="0" t="n">
        <v>1.54079961776733</v>
      </c>
      <c r="C29" s="0" t="n">
        <v>0</v>
      </c>
      <c r="D29" s="0" t="n">
        <v>1.54079961776733</v>
      </c>
      <c r="E29" s="0" t="n">
        <v>1.59626495125802</v>
      </c>
      <c r="F29" s="0" t="n">
        <v>0.574485445256329</v>
      </c>
      <c r="G29" s="0" t="s">
        <v>23</v>
      </c>
    </row>
    <row r="30" customFormat="false" ht="15" hidden="false" customHeight="false" outlineLevel="0" collapsed="false">
      <c r="A30" s="0" t="s">
        <v>38</v>
      </c>
      <c r="B30" s="0" t="n">
        <v>1.54439926147461</v>
      </c>
      <c r="C30" s="0" t="n">
        <v>0</v>
      </c>
      <c r="D30" s="0" t="n">
        <v>1.54439926147461</v>
      </c>
      <c r="E30" s="0" t="n">
        <v>1.59431661230345</v>
      </c>
      <c r="F30" s="0" t="n">
        <v>0.531157681706826</v>
      </c>
      <c r="G30" s="0" t="s">
        <v>23</v>
      </c>
    </row>
    <row r="31" customFormat="false" ht="15" hidden="false" customHeight="false" outlineLevel="0" collapsed="false">
      <c r="A31" s="0" t="s">
        <v>39</v>
      </c>
      <c r="B31" s="0" t="n">
        <v>1.52239990234375</v>
      </c>
      <c r="C31" s="0" t="n">
        <v>0</v>
      </c>
      <c r="D31" s="0" t="n">
        <v>1.52239990234375</v>
      </c>
      <c r="E31" s="0" t="n">
        <v>1.55279078464112</v>
      </c>
      <c r="F31" s="0" t="n">
        <v>0.462794587651325</v>
      </c>
      <c r="G31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LibreOffice/5.4.2.2$Linux_X86_64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2013-04-03T15:49:21Z</dcterms:created>
  <dc:creator>lzweig</dc:creator>
  <dc:description/>
  <dc:language>en-US</dc:language>
  <cp:lastModifiedBy/>
  <dcterms:modified xsi:type="dcterms:W3CDTF">2018-01-15T17:54:11Z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