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.pigret\Desktop\Travaux Qsense\Électroaimant\"/>
    </mc:Choice>
  </mc:AlternateContent>
  <xr:revisionPtr revIDLastSave="0" documentId="13_ncr:1_{F4E4595B-7367-4508-A53E-26C0B5B5E190}" xr6:coauthVersionLast="47" xr6:coauthVersionMax="47" xr10:uidLastSave="{00000000-0000-0000-0000-000000000000}"/>
  <bookViews>
    <workbookView xWindow="-120" yWindow="-120" windowWidth="29040" windowHeight="15840" xr2:uid="{758FE4F1-A859-4020-A29F-A59FA0F310D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4" i="1"/>
  <c r="B13" i="1"/>
  <c r="B12" i="1"/>
  <c r="B16" i="1" l="1"/>
  <c r="B17" i="1" s="1"/>
  <c r="B15" i="1"/>
</calcChain>
</file>

<file path=xl/sharedStrings.xml><?xml version="1.0" encoding="utf-8"?>
<sst xmlns="http://schemas.openxmlformats.org/spreadsheetml/2006/main" count="17" uniqueCount="17">
  <si>
    <t>épaisseur bobinage (mm)</t>
  </si>
  <si>
    <t>longueur bobinage (mm)</t>
  </si>
  <si>
    <t>épaisseur de fil (mm)</t>
  </si>
  <si>
    <t>résistance linéique fil (Ω/m)</t>
  </si>
  <si>
    <t>ρ cuivre à 20° (Ω.mm²/m)</t>
  </si>
  <si>
    <t># DONNÉES</t>
  </si>
  <si>
    <t># GRANDEURS CALCULÉES</t>
  </si>
  <si>
    <t>nombre de tours</t>
  </si>
  <si>
    <t>nombre de couches</t>
  </si>
  <si>
    <t>nombre de rangées</t>
  </si>
  <si>
    <t># PARAMÈTRES BOBINAGE</t>
  </si>
  <si>
    <t>longueur totale fil (m)</t>
  </si>
  <si>
    <t>rayon interne (mm)</t>
  </si>
  <si>
    <t>résistance totale (Ω)</t>
  </si>
  <si>
    <t># BILAN D'ÉNERGIE</t>
  </si>
  <si>
    <t>puissance dissipée (W)</t>
  </si>
  <si>
    <t>intensité du courant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</si>
</sst>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0" fillId="0" borderId="0" xfId="0" applyNumberForma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C1FA-C024-4D50-B3E2-4D4CD03557B2}">
  <dimension ref="A1:B20"/>
  <sheetViews>
    <sheetView tabSelected="1" workbookViewId="0">
      <selection activeCell="A21" sqref="A21"/>
    </sheetView>
  </sheetViews>
  <sheetFormatPr baseColWidth="10" defaultRowHeight="15" x14ac:dyDescent="0.25"/>
  <cols>
    <col min="1" max="1" width="27.42578125" customWidth="1"/>
    <col min="2" max="2" width="11.42578125" customWidth="1"/>
    <col min="4" max="5" width="11.42578125" customWidth="1"/>
  </cols>
  <sheetData>
    <row r="1" spans="1:2" x14ac:dyDescent="0.25">
      <c r="A1" s="6" t="s">
        <v>5</v>
      </c>
    </row>
    <row r="2" spans="1:2" x14ac:dyDescent="0.25">
      <c r="A2" s="4" t="s">
        <v>4</v>
      </c>
      <c r="B2" s="5">
        <v>1.7239999999999998E-2</v>
      </c>
    </row>
    <row r="3" spans="1:2" x14ac:dyDescent="0.25">
      <c r="A3" s="3" t="s">
        <v>16</v>
      </c>
      <c r="B3" s="1">
        <v>0.5</v>
      </c>
    </row>
    <row r="5" spans="1:2" x14ac:dyDescent="0.25">
      <c r="A5" s="6" t="s">
        <v>10</v>
      </c>
    </row>
    <row r="6" spans="1:2" x14ac:dyDescent="0.25">
      <c r="A6" s="3" t="s">
        <v>0</v>
      </c>
      <c r="B6" s="1">
        <v>2</v>
      </c>
    </row>
    <row r="7" spans="1:2" x14ac:dyDescent="0.25">
      <c r="A7" s="3" t="s">
        <v>1</v>
      </c>
      <c r="B7" s="1">
        <v>60</v>
      </c>
    </row>
    <row r="8" spans="1:2" x14ac:dyDescent="0.25">
      <c r="A8" s="3" t="s">
        <v>2</v>
      </c>
      <c r="B8" s="1">
        <v>0.2</v>
      </c>
    </row>
    <row r="9" spans="1:2" x14ac:dyDescent="0.25">
      <c r="A9" s="3" t="s">
        <v>12</v>
      </c>
      <c r="B9" s="1">
        <v>8</v>
      </c>
    </row>
    <row r="11" spans="1:2" x14ac:dyDescent="0.25">
      <c r="A11" s="6" t="s">
        <v>6</v>
      </c>
    </row>
    <row r="12" spans="1:2" x14ac:dyDescent="0.25">
      <c r="A12" s="3" t="s">
        <v>3</v>
      </c>
      <c r="B12" s="5">
        <f>B2/(PI()*(B8/2)^2)</f>
        <v>0.54876624378085503</v>
      </c>
    </row>
    <row r="13" spans="1:2" x14ac:dyDescent="0.25">
      <c r="A13" s="3" t="s">
        <v>8</v>
      </c>
      <c r="B13">
        <f>B6/B8</f>
        <v>10</v>
      </c>
    </row>
    <row r="14" spans="1:2" x14ac:dyDescent="0.25">
      <c r="A14" s="3" t="s">
        <v>9</v>
      </c>
      <c r="B14">
        <f>B7/B8</f>
        <v>300</v>
      </c>
    </row>
    <row r="15" spans="1:2" x14ac:dyDescent="0.25">
      <c r="A15" s="3" t="s">
        <v>7</v>
      </c>
      <c r="B15" s="2">
        <f>B13*B14</f>
        <v>3000</v>
      </c>
    </row>
    <row r="16" spans="1:2" x14ac:dyDescent="0.25">
      <c r="A16" s="3" t="s">
        <v>11</v>
      </c>
      <c r="B16" s="1">
        <f>B14*B13*2*PI()*(B9+B13*B8/2)*0.001</f>
        <v>169.64600329384882</v>
      </c>
    </row>
    <row r="17" spans="1:2" x14ac:dyDescent="0.25">
      <c r="A17" s="3" t="s">
        <v>13</v>
      </c>
      <c r="B17" s="5">
        <f>B12*B16</f>
        <v>93.095999999999975</v>
      </c>
    </row>
    <row r="19" spans="1:2" x14ac:dyDescent="0.25">
      <c r="A19" s="6" t="s">
        <v>14</v>
      </c>
    </row>
    <row r="20" spans="1:2" x14ac:dyDescent="0.25">
      <c r="A20" s="3" t="s">
        <v>15</v>
      </c>
      <c r="B20" s="5">
        <f>B17*B3^2</f>
        <v>23.273999999999994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PIGRET</dc:creator>
  <cp:lastModifiedBy>Noe PIGRET</cp:lastModifiedBy>
  <dcterms:created xsi:type="dcterms:W3CDTF">2022-11-08T09:17:31Z</dcterms:created>
  <dcterms:modified xsi:type="dcterms:W3CDTF">2022-11-08T17:09:10Z</dcterms:modified>
</cp:coreProperties>
</file>