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bookViews>
    <workbookView xWindow="0" yWindow="0" windowWidth="23040" windowHeight="9048" activeTab="1" xr2:uid="{626950C5-5BE2-40A6-AA03-5D65EBBD561B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22" i="1"/>
  <c r="N7" i="1" l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7" i="1"/>
  <c r="J8" i="1"/>
  <c r="J9" i="1"/>
  <c r="J10" i="1"/>
  <c r="J12" i="1"/>
  <c r="J13" i="1"/>
  <c r="J14" i="1"/>
  <c r="J15" i="1"/>
  <c r="J16" i="1"/>
  <c r="J17" i="1"/>
  <c r="J18" i="1"/>
  <c r="J6" i="1"/>
  <c r="I15" i="1" l="1"/>
  <c r="I16" i="1"/>
  <c r="I17" i="1"/>
  <c r="I18" i="1"/>
  <c r="I7" i="1"/>
  <c r="I8" i="1"/>
  <c r="I9" i="1"/>
  <c r="I10" i="1"/>
  <c r="I11" i="1"/>
  <c r="J11" i="1" s="1"/>
  <c r="I12" i="1"/>
  <c r="I13" i="1"/>
  <c r="I14" i="1"/>
  <c r="I6" i="1"/>
</calcChain>
</file>

<file path=xl/sharedStrings.xml><?xml version="1.0" encoding="utf-8"?>
<sst xmlns="http://schemas.openxmlformats.org/spreadsheetml/2006/main" count="9" uniqueCount="9">
  <si>
    <t>avg</t>
  </si>
  <si>
    <t>Frequency (Hz)</t>
  </si>
  <si>
    <t>Voltage (V)</t>
  </si>
  <si>
    <t>∆cal</t>
  </si>
  <si>
    <t>∆read</t>
  </si>
  <si>
    <t>∆rand</t>
  </si>
  <si>
    <t>∆total</t>
  </si>
  <si>
    <t>∆%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</si>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</sst>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9E2-A13B-318A01B4ED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7-49E2-A13B-318A01B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90680"/>
        <c:axId val="626898224"/>
      </c:barChart>
      <c:catAx>
        <c:axId val="6268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224"/>
        <c:crosses val="autoZero"/>
        <c:auto val="1"/>
        <c:lblAlgn val="ctr"/>
        <c:lblOffset val="100"/>
        <c:noMultiLvlLbl val="0"/>
      </c:catAx>
      <c:valAx>
        <c:axId val="6268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In</a:t>
            </a:r>
            <a:r>
              <a:rPr lang="en-GB" baseline="0"/>
              <a:t> an LRC circuit (AC)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plus>
            <c:min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2-4B41-89D2-75AB85BC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44912"/>
        <c:axId val="504346224"/>
      </c:scatterChart>
      <c:valAx>
        <c:axId val="5043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6224"/>
        <c:crosses val="autoZero"/>
        <c:crossBetween val="midCat"/>
        <c:majorUnit val="10"/>
      </c:valAx>
      <c:valAx>
        <c:axId val="5043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4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8CF330-0A8A-410B-8E78-8BF2C1D69AC7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51B32-2681-4EEF-AD67-F3AB3C871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534486</xdr:colOff>
      <xdr:row>5</xdr:row>
      <xdr:rowOff>76200</xdr:rowOff>
    </xdr:from>
    <xdr:to>
      <xdr:col>27</xdr:col>
      <xdr:colOff>224763</xdr:colOff>
      <xdr:row>28</xdr:row>
      <xdr:rowOff>92111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CCDF9-7987-48E2-9C31-99A504DF1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21E1-1445-4897-858E-9571F4CBE224}">
  <dimension ref="B4:N34"/>
  <sheetViews>
    <sheetView tabSelected="1" zoomScale="70" zoomScaleNormal="70" workbookViewId="0">
      <selection activeCell="D38" sqref="D38"/>
    </sheetView>
  </sheetViews>
  <sheetFormatPr defaultRowHeight="14.4" x14ac:dyDescent="0.3"/>
  <cols>
    <col min="2" max="2" width="13.77734375" customWidth="1"/>
    <col min="3" max="3" width="11.6640625" customWidth="1"/>
    <col min="6" max="6" width="14.33203125" customWidth="1"/>
  </cols>
  <sheetData>
    <row r="4" spans="2:14" x14ac:dyDescent="0.3">
      <c r="F4" t="s">
        <v>8</v>
      </c>
    </row>
    <row r="5" spans="2:14" x14ac:dyDescent="0.3">
      <c r="B5" t="s">
        <v>1</v>
      </c>
      <c r="C5" t="s">
        <v>2</v>
      </c>
      <c r="D5">
        <v>1</v>
      </c>
      <c r="E5">
        <v>2</v>
      </c>
      <c r="F5">
        <v>3</v>
      </c>
      <c r="G5">
        <v>4</v>
      </c>
      <c r="H5">
        <v>5</v>
      </c>
      <c r="I5" t="s">
        <v>0</v>
      </c>
      <c r="J5" s="1" t="s">
        <v>3</v>
      </c>
      <c r="K5" t="s">
        <v>4</v>
      </c>
      <c r="L5" t="s">
        <v>5</v>
      </c>
      <c r="M5" t="s">
        <v>6</v>
      </c>
      <c r="N5" t="s">
        <v>7</v>
      </c>
    </row>
    <row r="6" spans="2:14" x14ac:dyDescent="0.3">
      <c r="B6">
        <v>10</v>
      </c>
      <c r="C6">
        <v>5</v>
      </c>
      <c r="D6">
        <v>2.87</v>
      </c>
      <c r="E6">
        <v>2.9</v>
      </c>
      <c r="F6">
        <v>2.86</v>
      </c>
      <c r="G6">
        <v>2.88</v>
      </c>
      <c r="H6">
        <v>2.89</v>
      </c>
      <c r="I6">
        <f>AVERAGE(D6:H6)</f>
        <v>2.88</v>
      </c>
      <c r="J6">
        <f>(I6/100) * 5</f>
        <v>0.14399999999999999</v>
      </c>
      <c r="K6">
        <v>0.01</v>
      </c>
      <c r="L6">
        <f>(E6-F6)/5</f>
        <v>8.0000000000000071E-3</v>
      </c>
      <c r="M6">
        <f xml:space="preserve"> ((J6^2) + (K6^2)+(L6^2))^0.5</f>
        <v>0.14456832294800959</v>
      </c>
      <c r="N6">
        <f>(M6/I6)*100</f>
        <v>5.0197334356947776</v>
      </c>
    </row>
    <row r="7" spans="2:14" x14ac:dyDescent="0.3">
      <c r="B7">
        <v>20</v>
      </c>
      <c r="C7">
        <v>5</v>
      </c>
      <c r="D7">
        <v>6</v>
      </c>
      <c r="E7">
        <v>6.01</v>
      </c>
      <c r="F7">
        <v>6.02</v>
      </c>
      <c r="G7">
        <v>5.99</v>
      </c>
      <c r="H7">
        <v>6.01</v>
      </c>
      <c r="I7">
        <f t="shared" ref="I7:I18" si="0">AVERAGE(D7:H7)</f>
        <v>6.0060000000000002</v>
      </c>
      <c r="J7">
        <f t="shared" ref="J7:J18" si="1">(I7/100) * 5</f>
        <v>0.30030000000000001</v>
      </c>
      <c r="K7">
        <v>0.01</v>
      </c>
      <c r="L7">
        <f>(F7-G7)/5</f>
        <v>5.9999999999998718E-3</v>
      </c>
      <c r="M7">
        <f t="shared" ref="M7:M18" si="2" xml:space="preserve"> ((J7^2) + (K7^2)+(L7^2))^0.5</f>
        <v>0.30052635491750135</v>
      </c>
      <c r="N7">
        <f t="shared" ref="N7:N18" si="3">(M7/I7)*100</f>
        <v>5.0037688131452107</v>
      </c>
    </row>
    <row r="8" spans="2:14" x14ac:dyDescent="0.3">
      <c r="B8">
        <v>30</v>
      </c>
      <c r="C8">
        <v>5</v>
      </c>
      <c r="D8">
        <v>9.4600000000000009</v>
      </c>
      <c r="E8">
        <v>9.4700000000000006</v>
      </c>
      <c r="F8">
        <v>9.4700000000000006</v>
      </c>
      <c r="G8">
        <v>9.4600000000000009</v>
      </c>
      <c r="H8">
        <v>9.4499999999999993</v>
      </c>
      <c r="I8">
        <f t="shared" si="0"/>
        <v>9.4619999999999997</v>
      </c>
      <c r="J8">
        <f t="shared" si="1"/>
        <v>0.47309999999999997</v>
      </c>
      <c r="K8">
        <v>0.01</v>
      </c>
      <c r="L8">
        <f>(F8-H8)/5</f>
        <v>4.0000000000002698E-3</v>
      </c>
      <c r="M8">
        <f t="shared" si="2"/>
        <v>0.47322257976558979</v>
      </c>
      <c r="N8">
        <f t="shared" si="3"/>
        <v>5.0012954953032107</v>
      </c>
    </row>
    <row r="9" spans="2:14" x14ac:dyDescent="0.3">
      <c r="B9">
        <v>40</v>
      </c>
      <c r="C9">
        <v>5</v>
      </c>
      <c r="D9">
        <v>14.06</v>
      </c>
      <c r="E9">
        <v>14.05</v>
      </c>
      <c r="F9">
        <v>14.07</v>
      </c>
      <c r="G9">
        <v>14.1</v>
      </c>
      <c r="H9">
        <v>14.09</v>
      </c>
      <c r="I9">
        <f t="shared" si="0"/>
        <v>14.074000000000002</v>
      </c>
      <c r="J9">
        <f t="shared" si="1"/>
        <v>0.70369999999999999</v>
      </c>
      <c r="K9">
        <v>0.01</v>
      </c>
      <c r="L9">
        <f>(G9-E9)/5</f>
        <v>9.9999999999997868E-3</v>
      </c>
      <c r="M9">
        <f t="shared" si="2"/>
        <v>0.70384209166545297</v>
      </c>
      <c r="N9">
        <f t="shared" si="3"/>
        <v>5.0010096039892913</v>
      </c>
    </row>
    <row r="10" spans="2:14" x14ac:dyDescent="0.3">
      <c r="B10">
        <v>50</v>
      </c>
      <c r="C10">
        <v>5</v>
      </c>
      <c r="D10">
        <v>20.5</v>
      </c>
      <c r="E10">
        <v>20.8</v>
      </c>
      <c r="F10">
        <v>20.7</v>
      </c>
      <c r="G10">
        <v>20.399999999999999</v>
      </c>
      <c r="H10">
        <v>20.6</v>
      </c>
      <c r="I10">
        <f t="shared" si="0"/>
        <v>20.6</v>
      </c>
      <c r="J10">
        <f t="shared" si="1"/>
        <v>1.03</v>
      </c>
      <c r="K10">
        <v>0.1</v>
      </c>
      <c r="L10">
        <f>(E10-G10)/5</f>
        <v>8.0000000000000432E-2</v>
      </c>
      <c r="M10">
        <f t="shared" si="2"/>
        <v>1.0379306335203715</v>
      </c>
      <c r="N10">
        <f t="shared" si="3"/>
        <v>5.0384982209726772</v>
      </c>
    </row>
    <row r="11" spans="2:14" x14ac:dyDescent="0.3">
      <c r="B11">
        <v>60</v>
      </c>
      <c r="C11">
        <v>5</v>
      </c>
      <c r="D11">
        <v>29.2</v>
      </c>
      <c r="E11">
        <v>29.2</v>
      </c>
      <c r="F11">
        <v>29.1</v>
      </c>
      <c r="G11">
        <v>29.3</v>
      </c>
      <c r="H11">
        <v>29.2</v>
      </c>
      <c r="I11">
        <f t="shared" si="0"/>
        <v>29.2</v>
      </c>
      <c r="J11">
        <f t="shared" si="1"/>
        <v>1.46</v>
      </c>
      <c r="K11">
        <v>0.1</v>
      </c>
      <c r="L11">
        <f>(G11-F11)/5</f>
        <v>3.9999999999999855E-2</v>
      </c>
      <c r="M11">
        <f t="shared" si="2"/>
        <v>1.4639672127476078</v>
      </c>
      <c r="N11">
        <f t="shared" si="3"/>
        <v>5.013586345026054</v>
      </c>
    </row>
    <row r="12" spans="2:14" x14ac:dyDescent="0.3">
      <c r="B12">
        <v>70</v>
      </c>
      <c r="C12">
        <v>5</v>
      </c>
      <c r="D12">
        <v>37.1</v>
      </c>
      <c r="E12">
        <v>37.299999999999997</v>
      </c>
      <c r="F12">
        <v>37.4</v>
      </c>
      <c r="G12">
        <v>37.6</v>
      </c>
      <c r="H12">
        <v>37.5</v>
      </c>
      <c r="I12">
        <f t="shared" si="0"/>
        <v>37.380000000000003</v>
      </c>
      <c r="J12">
        <f t="shared" si="1"/>
        <v>1.8690000000000002</v>
      </c>
      <c r="K12">
        <v>0.1</v>
      </c>
      <c r="L12">
        <f>(G12-D12)/5</f>
        <v>0.1</v>
      </c>
      <c r="M12">
        <f t="shared" si="2"/>
        <v>1.8743428181632089</v>
      </c>
      <c r="N12">
        <f t="shared" si="3"/>
        <v>5.0142932535131326</v>
      </c>
    </row>
    <row r="13" spans="2:14" x14ac:dyDescent="0.3">
      <c r="B13">
        <v>80</v>
      </c>
      <c r="C13">
        <v>5</v>
      </c>
      <c r="D13">
        <v>37.4</v>
      </c>
      <c r="E13">
        <v>37.200000000000003</v>
      </c>
      <c r="F13">
        <v>37.299999999999997</v>
      </c>
      <c r="G13">
        <v>37.299999999999997</v>
      </c>
      <c r="H13">
        <v>37.299999999999997</v>
      </c>
      <c r="I13">
        <f t="shared" si="0"/>
        <v>37.299999999999997</v>
      </c>
      <c r="J13">
        <f t="shared" si="1"/>
        <v>1.865</v>
      </c>
      <c r="K13">
        <v>0.1</v>
      </c>
      <c r="L13">
        <f>(D13-E13)/5</f>
        <v>3.9999999999999147E-2</v>
      </c>
      <c r="M13">
        <f t="shared" si="2"/>
        <v>1.8681073309636145</v>
      </c>
      <c r="N13">
        <f t="shared" si="3"/>
        <v>5.0083306460150521</v>
      </c>
    </row>
    <row r="14" spans="2:14" x14ac:dyDescent="0.3">
      <c r="B14">
        <v>90</v>
      </c>
      <c r="C14">
        <v>5</v>
      </c>
      <c r="D14">
        <v>32.700000000000003</v>
      </c>
      <c r="E14">
        <v>32.799999999999997</v>
      </c>
      <c r="F14">
        <v>32.700000000000003</v>
      </c>
      <c r="G14">
        <v>32.799999999999997</v>
      </c>
      <c r="H14">
        <v>32.700000000000003</v>
      </c>
      <c r="I14">
        <f t="shared" si="0"/>
        <v>32.739999999999995</v>
      </c>
      <c r="J14">
        <f t="shared" si="1"/>
        <v>1.6369999999999998</v>
      </c>
      <c r="K14">
        <v>0.1</v>
      </c>
      <c r="L14">
        <f>(G14-H14)/5</f>
        <v>1.9999999999998862E-2</v>
      </c>
      <c r="M14">
        <f t="shared" si="2"/>
        <v>1.6401734664357912</v>
      </c>
      <c r="N14">
        <f t="shared" si="3"/>
        <v>5.0096929335241036</v>
      </c>
    </row>
    <row r="15" spans="2:14" x14ac:dyDescent="0.3">
      <c r="B15">
        <v>100</v>
      </c>
      <c r="C15">
        <v>5</v>
      </c>
      <c r="D15">
        <v>27.9</v>
      </c>
      <c r="E15">
        <v>27.8</v>
      </c>
      <c r="F15">
        <v>27.8</v>
      </c>
      <c r="G15">
        <v>27.9</v>
      </c>
      <c r="H15">
        <v>27.8</v>
      </c>
      <c r="I15">
        <f t="shared" si="0"/>
        <v>27.840000000000003</v>
      </c>
      <c r="J15">
        <f t="shared" si="1"/>
        <v>1.3920000000000001</v>
      </c>
      <c r="K15">
        <v>0.1</v>
      </c>
      <c r="L15">
        <f>(D15-E15)/5</f>
        <v>1.9999999999999574E-2</v>
      </c>
      <c r="M15">
        <f t="shared" si="2"/>
        <v>1.395730633037765</v>
      </c>
      <c r="N15">
        <f t="shared" si="3"/>
        <v>5.0134002623482932</v>
      </c>
    </row>
    <row r="16" spans="2:14" x14ac:dyDescent="0.3">
      <c r="B16">
        <v>110</v>
      </c>
      <c r="C16">
        <v>5</v>
      </c>
      <c r="D16">
        <v>23.5</v>
      </c>
      <c r="E16">
        <v>23.6</v>
      </c>
      <c r="F16">
        <v>23.5</v>
      </c>
      <c r="G16">
        <v>23.6</v>
      </c>
      <c r="H16">
        <v>23.6</v>
      </c>
      <c r="I16">
        <f t="shared" si="0"/>
        <v>23.559999999999995</v>
      </c>
      <c r="J16">
        <f t="shared" si="1"/>
        <v>1.1779999999999997</v>
      </c>
      <c r="K16">
        <v>0.1</v>
      </c>
      <c r="L16">
        <f>(E16-F16)/5</f>
        <v>2.0000000000000285E-2</v>
      </c>
      <c r="M16">
        <f t="shared" si="2"/>
        <v>1.1824060216355459</v>
      </c>
      <c r="N16">
        <f t="shared" si="3"/>
        <v>5.0187012802866988</v>
      </c>
    </row>
    <row r="17" spans="2:14" x14ac:dyDescent="0.3">
      <c r="B17">
        <v>120</v>
      </c>
      <c r="C17">
        <v>5</v>
      </c>
      <c r="D17">
        <v>20.7</v>
      </c>
      <c r="E17">
        <v>20.7</v>
      </c>
      <c r="F17">
        <v>20.7</v>
      </c>
      <c r="G17">
        <v>20.7</v>
      </c>
      <c r="H17">
        <v>20.8</v>
      </c>
      <c r="I17">
        <f t="shared" si="0"/>
        <v>20.72</v>
      </c>
      <c r="J17">
        <f t="shared" si="1"/>
        <v>1.036</v>
      </c>
      <c r="K17">
        <v>0.1</v>
      </c>
      <c r="L17">
        <f>(H17-G17)/5</f>
        <v>2.0000000000000285E-2</v>
      </c>
      <c r="M17">
        <f t="shared" si="2"/>
        <v>1.0410072045860201</v>
      </c>
      <c r="N17">
        <f t="shared" si="3"/>
        <v>5.0241660452993253</v>
      </c>
    </row>
    <row r="18" spans="2:14" x14ac:dyDescent="0.3">
      <c r="B18">
        <v>130</v>
      </c>
      <c r="C18">
        <v>5</v>
      </c>
      <c r="D18">
        <v>18.600000000000001</v>
      </c>
      <c r="E18">
        <v>18.7</v>
      </c>
      <c r="F18">
        <v>18.8</v>
      </c>
      <c r="G18">
        <v>18.7</v>
      </c>
      <c r="H18">
        <v>18.7</v>
      </c>
      <c r="I18">
        <f t="shared" si="0"/>
        <v>18.7</v>
      </c>
      <c r="J18">
        <f t="shared" si="1"/>
        <v>0.93500000000000005</v>
      </c>
      <c r="K18">
        <v>0.1</v>
      </c>
      <c r="L18">
        <f>(F18-D18)/5</f>
        <v>3.9999999999999855E-2</v>
      </c>
      <c r="M18">
        <f t="shared" si="2"/>
        <v>0.94118276652305954</v>
      </c>
      <c r="N18">
        <f t="shared" si="3"/>
        <v>5.0330629225832064</v>
      </c>
    </row>
    <row r="22" spans="2:14" x14ac:dyDescent="0.3">
      <c r="D22">
        <f>(B6/100)*1.42</f>
        <v>0.14199999999999999</v>
      </c>
    </row>
    <row r="23" spans="2:14" x14ac:dyDescent="0.3">
      <c r="D23">
        <f t="shared" ref="D23:D34" si="4">(B7/100)*1.42</f>
        <v>0.28399999999999997</v>
      </c>
    </row>
    <row r="24" spans="2:14" x14ac:dyDescent="0.3">
      <c r="D24">
        <f t="shared" si="4"/>
        <v>0.42599999999999999</v>
      </c>
    </row>
    <row r="25" spans="2:14" x14ac:dyDescent="0.3">
      <c r="D25">
        <f t="shared" si="4"/>
        <v>0.56799999999999995</v>
      </c>
    </row>
    <row r="26" spans="2:14" x14ac:dyDescent="0.3">
      <c r="D26">
        <f t="shared" si="4"/>
        <v>0.71</v>
      </c>
    </row>
    <row r="27" spans="2:14" x14ac:dyDescent="0.3">
      <c r="D27">
        <f t="shared" si="4"/>
        <v>0.85199999999999998</v>
      </c>
    </row>
    <row r="28" spans="2:14" x14ac:dyDescent="0.3">
      <c r="D28">
        <f t="shared" si="4"/>
        <v>0.99399999999999988</v>
      </c>
    </row>
    <row r="29" spans="2:14" x14ac:dyDescent="0.3">
      <c r="D29">
        <f t="shared" si="4"/>
        <v>1.1359999999999999</v>
      </c>
    </row>
    <row r="30" spans="2:14" x14ac:dyDescent="0.3">
      <c r="D30">
        <f t="shared" si="4"/>
        <v>1.278</v>
      </c>
    </row>
    <row r="31" spans="2:14" x14ac:dyDescent="0.3">
      <c r="D31">
        <f t="shared" si="4"/>
        <v>1.42</v>
      </c>
    </row>
    <row r="32" spans="2:14" x14ac:dyDescent="0.3">
      <c r="D32">
        <f t="shared" si="4"/>
        <v>1.5620000000000001</v>
      </c>
    </row>
    <row r="33" spans="4:4" x14ac:dyDescent="0.3">
      <c r="D33">
        <f t="shared" si="4"/>
        <v>1.704</v>
      </c>
    </row>
    <row r="34" spans="4:4" x14ac:dyDescent="0.3">
      <c r="D34">
        <f t="shared" si="4"/>
        <v>1.8459999999999999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2018-02-09T10:23:46Z</dcterms:created>
  <dcterms:modified xsi:type="dcterms:W3CDTF">2018-03-02T17:23:20Z</dcterms:modified>
</cp:coreProperties>
</file>