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A DEFFO\Documents\ecole\tp\"/>
    </mc:Choice>
  </mc:AlternateContent>
  <bookViews>
    <workbookView xWindow="0" yWindow="0" windowWidth="20490" windowHeight="7500" activeTab="2"/>
  </bookViews>
  <sheets>
    <sheet name="Feuil1" sheetId="1" r:id="rId1"/>
    <sheet name="Feuil5" sheetId="5" r:id="rId2"/>
    <sheet name="Tableau de bord" sheetId="6" r:id="rId3"/>
    <sheet name="Données" sheetId="2" r:id="rId4"/>
  </sheets>
  <calcPr calcId="162913"/>
  <pivotCaches>
    <pivotCache cacheId="17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2" i="2"/>
</calcChain>
</file>

<file path=xl/sharedStrings.xml><?xml version="1.0" encoding="utf-8"?>
<sst xmlns="http://schemas.openxmlformats.org/spreadsheetml/2006/main" count="25" uniqueCount="23">
  <si>
    <t>Nombres d'enfant</t>
  </si>
  <si>
    <t>Mois</t>
  </si>
  <si>
    <t>Nombre d'adoption</t>
  </si>
  <si>
    <t>Taux d'adoption</t>
  </si>
  <si>
    <t>Nombre de membre du personnel</t>
  </si>
  <si>
    <t>Budget mensuelle</t>
  </si>
  <si>
    <t>Taux d'occupation des chambres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</si>
  <si>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</si>
  <si>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</si>
  <si>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</si>
  <si>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</si>
  <si>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</si>
  <si>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</si>
  <si>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</si>
  <si>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</si>
  <si>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</si>
  <si>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</si>
  <si>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</si>
  <si>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</si>
  <si>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Étiquettes de lignes</t>
  </si>
  <si>
    <t>Total général</t>
  </si>
  <si>
    <t>Somme de Nombres d'enfant</t>
  </si>
  <si>
    <t>Nombre de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</si>
</sst>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6">
    <dxf>
      <font>
        <b/>
        <color theme="1"/>
      </font>
      <border>
        <bottom style="thin">
          <color theme="5"/>
        </bottom>
        <vertical/>
        <horizontal/>
      </border>
    </dxf>
    <dxf>
      <font>
        <b/>
        <i val="0"/>
        <sz val="12"/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numFmt numFmtId="13" formatCode="0%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personnalisé1" pivot="0" table="0" count="10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personnalisé1">
        <x14:slicerStyle name="personnalisé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[tableau de bord.xlsx]Feuil5!Tableau croisé dynamique2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Nombre</a:t>
            </a:r>
            <a:r>
              <a:rPr lang="en-US" baseline="0"/>
              <a:t> d'enfant-mois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Feuil5!$B$1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Feuil5!$A$2:$A$12</c:f>
              <c:strCache>
                <c:ptCount val="10"/>
                <c:pt idx="0">
                  <c:v>42</c:v>
                </c:pt>
                <c:pt idx="1">
                  <c:v>43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50</c:v>
                </c:pt>
                <c:pt idx="7">
                  <c:v>52</c:v>
                </c:pt>
                <c:pt idx="8">
                  <c:v>53</c:v>
                </c:pt>
                <c:pt idx="9">
                  <c:v>55</c:v>
                </c:pt>
              </c:strCache>
            </c:strRef>
          </c:cat>
          <c:val>
            <c:numRef>
              <c:f>Feuil5!$B$2:$B$12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D-445F-AC50-AF2284DCCC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29149599"/>
        <c:axId val="529152095"/>
      </c:barChart>
      <c:catAx>
        <c:axId val="52914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9152095"/>
        <c:crosses val="autoZero"/>
        <c:auto val="1"/>
        <c:lblAlgn val="ctr"/>
        <c:lblOffset val="100"/>
        <c:noMultiLvlLbl val="0"/>
      </c:catAx>
      <c:valAx>
        <c:axId val="52915209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2914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[tableau de bord.xlsx]Feuil5!Tableau croisé dynamique7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Taux</a:t>
            </a:r>
            <a:r>
              <a:rPr lang="en-US" baseline="0"/>
              <a:t> adoption-nombres d'enfant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Feuil5!$K$13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Feuil5!$J$14:$J$26</c:f>
              <c:strCache>
                <c:ptCount val="12"/>
                <c:pt idx="0">
                  <c:v>0,0212765957446809</c:v>
                </c:pt>
                <c:pt idx="1">
                  <c:v>0,0416666666666667</c:v>
                </c:pt>
                <c:pt idx="2">
                  <c:v>0,0444444444444444</c:v>
                </c:pt>
                <c:pt idx="3">
                  <c:v>0,0566037735849057</c:v>
                </c:pt>
                <c:pt idx="4">
                  <c:v>0,0652173913043478</c:v>
                </c:pt>
                <c:pt idx="5">
                  <c:v>0,0769230769230769</c:v>
                </c:pt>
                <c:pt idx="6">
                  <c:v>0,08</c:v>
                </c:pt>
                <c:pt idx="7">
                  <c:v>0,0888888888888889</c:v>
                </c:pt>
                <c:pt idx="8">
                  <c:v>0,1</c:v>
                </c:pt>
                <c:pt idx="9">
                  <c:v>0,109090909090909</c:v>
                </c:pt>
                <c:pt idx="10">
                  <c:v>0,116279069767442</c:v>
                </c:pt>
                <c:pt idx="11">
                  <c:v>0,142857142857143</c:v>
                </c:pt>
              </c:strCache>
            </c:strRef>
          </c:cat>
          <c:val>
            <c:numRef>
              <c:f>Feuil5!$K$14:$K$26</c:f>
              <c:numCache>
                <c:formatCode>General</c:formatCode>
                <c:ptCount val="12"/>
                <c:pt idx="0">
                  <c:v>47</c:v>
                </c:pt>
                <c:pt idx="1">
                  <c:v>48</c:v>
                </c:pt>
                <c:pt idx="2">
                  <c:v>45</c:v>
                </c:pt>
                <c:pt idx="3">
                  <c:v>53</c:v>
                </c:pt>
                <c:pt idx="4">
                  <c:v>46</c:v>
                </c:pt>
                <c:pt idx="5">
                  <c:v>52</c:v>
                </c:pt>
                <c:pt idx="6">
                  <c:v>50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43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32-4DA1-8A64-25C3A518D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318495"/>
        <c:axId val="498322239"/>
      </c:lineChart>
      <c:catAx>
        <c:axId val="49831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8322239"/>
        <c:crosses val="autoZero"/>
        <c:auto val="1"/>
        <c:lblAlgn val="ctr"/>
        <c:lblOffset val="100"/>
        <c:noMultiLvlLbl val="0"/>
      </c:catAx>
      <c:valAx>
        <c:axId val="49832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831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15</xdr:row>
      <xdr:rowOff>76200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371475</xdr:colOff>
      <xdr:row>1</xdr:row>
      <xdr:rowOff>57150</xdr:rowOff>
    </xdr:from>
    <xdr:to>
      <xdr:col>13</xdr:col>
      <xdr:colOff>371475</xdr:colOff>
      <xdr:row>15</xdr:row>
      <xdr:rowOff>133350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BA DEFFO" refreshedDate="45051.041232060183" createdVersion="6" refreshedVersion="6" minRefreshableVersion="3" recordCount="12">
  <cacheSource type="worksheet">
    <worksheetSource name="Tableau1"/>
  </cacheSource>
  <cacheFields count="7">
    <cacheField name="Mois" numFmtId="0">
      <sharedItems count="12">
        <s v="janvier"/>
        <s v="février"/>
        <s v="mars"/>
        <s v="avril"/>
        <s v="mai"/>
        <s v="juin"/>
        <s v="juillet"/>
        <s v="août"/>
        <s v="septembre"/>
        <s v="octobre"/>
        <s v="novembre"/>
        <s v="décembre"/>
      </sharedItems>
    </cacheField>
    <cacheField name="Nombres d'enfant" numFmtId="0">
      <sharedItems containsSemiMixedTypes="0" containsString="0" containsNumber="1" containsInteger="1" minValue="42" maxValue="55" count="10">
        <n v="50"/>
        <n v="52"/>
        <n v="55"/>
        <n v="53"/>
        <n v="48"/>
        <n v="47"/>
        <n v="46"/>
        <n v="45"/>
        <n v="43"/>
        <n v="42"/>
      </sharedItems>
    </cacheField>
    <cacheField name="Nombre d'adoption" numFmtId="0">
      <sharedItems containsSemiMixedTypes="0" containsString="0" containsNumber="1" containsInteger="1" minValue="1" maxValue="6" count="6">
        <n v="5"/>
        <n v="4"/>
        <n v="6"/>
        <n v="3"/>
        <n v="2"/>
        <n v="1"/>
      </sharedItems>
    </cacheField>
    <cacheField name="Taux d'adoption" numFmtId="0">
      <sharedItems containsSemiMixedTypes="0" containsString="0" containsNumber="1" minValue="2.1276595744680851E-2" maxValue="0.14285714285714285" count="12">
        <n v="0.1"/>
        <n v="7.6923076923076927E-2"/>
        <n v="0.10909090909090909"/>
        <n v="5.6603773584905662E-2"/>
        <n v="0.08"/>
        <n v="4.1666666666666664E-2"/>
        <n v="2.1276595744680851E-2"/>
        <n v="6.5217391304347824E-2"/>
        <n v="4.4444444444444446E-2"/>
        <n v="8.8888888888888892E-2"/>
        <n v="0.11627906976744186"/>
        <n v="0.14285714285714285"/>
      </sharedItems>
    </cacheField>
    <cacheField name="Nombre de membre du personnel" numFmtId="0">
      <sharedItems containsSemiMixedTypes="0" containsString="0" containsNumber="1" containsInteger="1" minValue="6" maxValue="12"/>
    </cacheField>
    <cacheField name="Budget mensuelle" numFmtId="0">
      <sharedItems containsMixedTypes="1" containsNumber="1" containsInteger="1" minValue="5850000" maxValue="7800000" count="24">
        <n v="6500000"/>
        <n v="6175000"/>
        <n v="6825000"/>
        <n v="5850000"/>
        <n v="6370000"/>
        <n v="6630000"/>
        <n v="7150000"/>
        <n v="7475000"/>
        <n v="7800000"/>
        <s v="Formule1" f="1"/>
        <s v="Formule2" f="1"/>
        <s v="Formule3" f="1"/>
        <s v="Formule4" f="1"/>
        <s v="Formule5" f="1"/>
        <s v="Formule6" f="1"/>
        <s v="Formule7" f="1"/>
        <s v="Formule8" f="1"/>
        <s v="Formule9" f="1"/>
        <s v="Formule10" f="1"/>
        <s v="Formule11" f="1"/>
        <s v="Formule12" f="1"/>
        <s v="Formule13" f="1"/>
        <s v="Formule14" f="1"/>
        <s v="Formule15" f="1"/>
      </sharedItems>
    </cacheField>
    <cacheField name="Taux d'occupation des chambres" numFmtId="9">
      <sharedItems containsSemiMixedTypes="0" containsString="0" containsNumber="1" minValue="0.9" maxValue="1"/>
    </cacheField>
  </cacheFields>
  <calculatedItems count="15">
    <calculatedItem>
      <pivotArea cacheIndex="1" outline="0" fieldPosition="0">
        <references count="1">
          <reference field="5" count="1">
            <x v="9"/>
          </reference>
        </references>
      </pivotArea>
    </calculatedItem>
    <calculatedItem>
      <pivotArea cacheIndex="1" outline="0" fieldPosition="0">
        <references count="1">
          <reference field="5" count="1">
            <x v="10"/>
          </reference>
        </references>
      </pivotArea>
    </calculatedItem>
    <calculatedItem>
      <pivotArea cacheIndex="1" outline="0" fieldPosition="0">
        <references count="1">
          <reference field="5" count="1">
            <x v="11"/>
          </reference>
        </references>
      </pivotArea>
    </calculatedItem>
    <calculatedItem>
      <pivotArea cacheIndex="1" outline="0" fieldPosition="0">
        <references count="1">
          <reference field="5" count="1">
            <x v="12"/>
          </reference>
        </references>
      </pivotArea>
    </calculatedItem>
    <calculatedItem>
      <pivotArea cacheIndex="1" outline="0" fieldPosition="0">
        <references count="1">
          <reference field="5" count="1">
            <x v="13"/>
          </reference>
        </references>
      </pivotArea>
    </calculatedItem>
    <calculatedItem>
      <pivotArea cacheIndex="1" outline="0" fieldPosition="0">
        <references count="1">
          <reference field="5" count="1">
            <x v="14"/>
          </reference>
        </references>
      </pivotArea>
    </calculatedItem>
    <calculatedItem>
      <pivotArea cacheIndex="1" outline="0" fieldPosition="0">
        <references count="1">
          <reference field="5" count="1">
            <x v="15"/>
          </reference>
        </references>
      </pivotArea>
    </calculatedItem>
    <calculatedItem>
      <pivotArea cacheIndex="1" outline="0" fieldPosition="0">
        <references count="1">
          <reference field="5" count="1">
            <x v="16"/>
          </reference>
        </references>
      </pivotArea>
    </calculatedItem>
    <calculatedItem>
      <pivotArea cacheIndex="1" outline="0" fieldPosition="0">
        <references count="1">
          <reference field="5" count="1">
            <x v="17"/>
          </reference>
        </references>
      </pivotArea>
    </calculatedItem>
    <calculatedItem>
      <pivotArea cacheIndex="1" outline="0" fieldPosition="0">
        <references count="1">
          <reference field="5" count="1">
            <x v="18"/>
          </reference>
        </references>
      </pivotArea>
    </calculatedItem>
    <calculatedItem>
      <pivotArea cacheIndex="1" outline="0" fieldPosition="0">
        <references count="1">
          <reference field="5" count="1">
            <x v="19"/>
          </reference>
        </references>
      </pivotArea>
    </calculatedItem>
    <calculatedItem>
      <pivotArea cacheIndex="1" outline="0" fieldPosition="0">
        <references count="1">
          <reference field="5" count="1">
            <x v="20"/>
          </reference>
        </references>
      </pivotArea>
    </calculatedItem>
    <calculatedItem>
      <pivotArea cacheIndex="1" outline="0" fieldPosition="0">
        <references count="1">
          <reference field="5" count="1">
            <x v="21"/>
          </reference>
        </references>
      </pivotArea>
    </calculatedItem>
    <calculatedItem>
      <pivotArea cacheIndex="1" outline="0" fieldPosition="0">
        <references count="1">
          <reference field="5" count="1">
            <x v="22"/>
          </reference>
        </references>
      </pivotArea>
    </calculatedItem>
    <calculatedItem>
      <pivotArea cacheIndex="1" outline="0" fieldPosition="0">
        <references count="1">
          <reference field="5" count="1">
            <x v="2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  <x v="0"/>
    <x v="0"/>
    <n v="10"/>
    <x v="0"/>
    <n v="0.95"/>
  </r>
  <r>
    <x v="1"/>
    <x v="1"/>
    <x v="1"/>
    <x v="1"/>
    <n v="11"/>
    <x v="1"/>
    <n v="0.92"/>
  </r>
  <r>
    <x v="2"/>
    <x v="2"/>
    <x v="2"/>
    <x v="2"/>
    <n v="12"/>
    <x v="2"/>
    <n v="0.96"/>
  </r>
  <r>
    <x v="3"/>
    <x v="3"/>
    <x v="3"/>
    <x v="3"/>
    <n v="11"/>
    <x v="3"/>
    <n v="0.9"/>
  </r>
  <r>
    <x v="4"/>
    <x v="0"/>
    <x v="1"/>
    <x v="4"/>
    <n v="10"/>
    <x v="4"/>
    <n v="0.93"/>
  </r>
  <r>
    <x v="5"/>
    <x v="4"/>
    <x v="4"/>
    <x v="5"/>
    <n v="9"/>
    <x v="5"/>
    <n v="0.97"/>
  </r>
  <r>
    <x v="6"/>
    <x v="5"/>
    <x v="5"/>
    <x v="6"/>
    <n v="8"/>
    <x v="6"/>
    <n v="0.98"/>
  </r>
  <r>
    <x v="7"/>
    <x v="6"/>
    <x v="3"/>
    <x v="7"/>
    <n v="8"/>
    <x v="7"/>
    <n v="0.99"/>
  </r>
  <r>
    <x v="8"/>
    <x v="7"/>
    <x v="4"/>
    <x v="8"/>
    <n v="7"/>
    <x v="0"/>
    <n v="0.95"/>
  </r>
  <r>
    <x v="9"/>
    <x v="7"/>
    <x v="1"/>
    <x v="9"/>
    <n v="7"/>
    <x v="1"/>
    <n v="0.92"/>
  </r>
  <r>
    <x v="10"/>
    <x v="8"/>
    <x v="0"/>
    <x v="10"/>
    <n v="6"/>
    <x v="5"/>
    <n v="0.94"/>
  </r>
  <r>
    <x v="11"/>
    <x v="9"/>
    <x v="2"/>
    <x v="11"/>
    <n v="9"/>
    <x v="8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7" cacheId="17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7">
  <location ref="J13:K26" firstHeaderRow="1" firstDataRow="1" firstDataCol="1"/>
  <pivotFields count="7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>
      <items count="11">
        <item x="9"/>
        <item x="8"/>
        <item x="7"/>
        <item x="6"/>
        <item x="5"/>
        <item x="4"/>
        <item x="0"/>
        <item x="1"/>
        <item x="3"/>
        <item x="2"/>
        <item t="default"/>
      </items>
    </pivotField>
    <pivotField showAll="0"/>
    <pivotField axis="axisRow" showAll="0">
      <items count="13">
        <item x="6"/>
        <item x="5"/>
        <item x="8"/>
        <item x="3"/>
        <item x="7"/>
        <item x="1"/>
        <item x="4"/>
        <item x="9"/>
        <item x="0"/>
        <item x="2"/>
        <item x="10"/>
        <item x="11"/>
        <item t="default"/>
      </items>
    </pivotField>
    <pivotField showAll="0"/>
    <pivotField showAll="0">
      <items count="25">
        <item x="3"/>
        <item x="1"/>
        <item x="4"/>
        <item x="0"/>
        <item x="5"/>
        <item x="2"/>
        <item x="6"/>
        <item x="7"/>
        <item x="8"/>
        <item f="1" x="9"/>
        <item f="1" x="10"/>
        <item f="1" x="11"/>
        <item f="1" x="12"/>
        <item f="1" x="13"/>
        <item f="1" x="14"/>
        <item f="1" x="15"/>
        <item f="1" x="16"/>
        <item f="1" x="17"/>
        <item f="1" x="18"/>
        <item f="1" x="19"/>
        <item f="1" x="20"/>
        <item f="1" x="21"/>
        <item f="1" x="22"/>
        <item f="1" x="23"/>
        <item t="default"/>
      </items>
    </pivotField>
    <pivotField numFmtId="9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me de Nombres d'enfant" fld="1" baseField="0" baseItem="0"/>
  </dataFields>
  <chartFormats count="3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5" cacheId="17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3">
  <location ref="F3:H20" firstHeaderRow="1" firstDataRow="1" firstDataCol="0"/>
  <pivotFields count="7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1">
        <item x="9"/>
        <item x="8"/>
        <item x="7"/>
        <item x="6"/>
        <item x="5"/>
        <item x="4"/>
        <item x="0"/>
        <item x="1"/>
        <item x="3"/>
        <item x="2"/>
        <item t="default"/>
      </items>
    </pivotField>
    <pivotField showAll="0"/>
    <pivotField showAll="0"/>
    <pivotField showAll="0"/>
    <pivotField showAll="0">
      <items count="25">
        <item x="8"/>
        <item f="1" x="9"/>
        <item f="1" x="17"/>
        <item f="1" x="18"/>
        <item f="1" x="19"/>
        <item f="1" x="20"/>
        <item f="1" x="21"/>
        <item f="1" x="22"/>
        <item f="1" x="23"/>
        <item f="1" x="10"/>
        <item f="1" x="11"/>
        <item f="1" x="12"/>
        <item f="1" x="13"/>
        <item f="1" x="14"/>
        <item f="1" x="15"/>
        <item f="1" x="16"/>
        <item x="7"/>
        <item x="6"/>
        <item x="2"/>
        <item x="5"/>
        <item x="0"/>
        <item x="4"/>
        <item x="1"/>
        <item x="3"/>
        <item t="default"/>
      </items>
    </pivotField>
    <pivotField numFmtId="9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2" cacheId="17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4">
  <location ref="A1:B12" firstHeaderRow="1" firstDataRow="1" firstDataCol="1"/>
  <pivotFields count="7"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1">
        <item x="9"/>
        <item x="8"/>
        <item x="7"/>
        <item x="6"/>
        <item x="5"/>
        <item x="4"/>
        <item x="0"/>
        <item x="1"/>
        <item x="3"/>
        <item x="2"/>
        <item t="default"/>
      </items>
    </pivotField>
    <pivotField showAll="0"/>
    <pivotField showAll="0"/>
    <pivotField showAll="0"/>
    <pivotField showAll="0">
      <items count="25">
        <item x="3"/>
        <item x="1"/>
        <item x="4"/>
        <item x="0"/>
        <item x="5"/>
        <item x="2"/>
        <item x="6"/>
        <item x="7"/>
        <item x="8"/>
        <item f="1" x="9"/>
        <item f="1" x="10"/>
        <item f="1" x="11"/>
        <item f="1" x="12"/>
        <item f="1" x="13"/>
        <item f="1" x="14"/>
        <item f="1" x="15"/>
        <item f="1" x="16"/>
        <item f="1" x="17"/>
        <item f="1" x="18"/>
        <item f="1" x="19"/>
        <item f="1" x="20"/>
        <item f="1" x="21"/>
        <item f="1" x="22"/>
        <item f="1" x="23"/>
        <item t="default"/>
      </items>
    </pivotField>
    <pivotField numFmtId="9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Nombre de Mois" fld="0" subtotal="count" baseField="0" baseItem="0"/>
  </dataFields>
  <chartFormats count="1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au1" displayName="Tableau1" ref="A1:G13" totalsRowShown="0" headerRowDxfId="2">
  <autoFilter ref="A1:G13"/>
  <tableColumns count="7">
    <tableColumn id="1" name="Mois"/>
    <tableColumn id="2" name="Nombres d'enfant" dataDxfId="5"/>
    <tableColumn id="3" name="Nombre d'adoption" dataDxfId="4"/>
    <tableColumn id="4" name="Taux d'adoption">
      <calculatedColumnFormula>C2/B2</calculatedColumnFormula>
    </tableColumn>
    <tableColumn id="5" name="Nombre de membre du personnel"/>
    <tableColumn id="6" name="Budget mensuelle"/>
    <tableColumn id="7" name="Taux d'occupation des chambre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H16" zoomScaleNormal="100" workbookViewId="0">
      <selection activeCell="L10" sqref="L10"/>
    </sheetView>
  </sheetViews>
  <sheetFormatPr baseColWidth="10" defaultRowHeight="15" x14ac:dyDescent="0.25"/>
  <cols>
    <col min="1" max="1" width="21" bestFit="1" customWidth="1"/>
    <col min="2" max="2" width="15.85546875" bestFit="1" customWidth="1"/>
    <col min="6" max="6" width="15.85546875" customWidth="1"/>
    <col min="7" max="7" width="15.85546875" bestFit="1" customWidth="1"/>
    <col min="10" max="10" width="21" customWidth="1"/>
    <col min="11" max="11" width="27.42578125" bestFit="1" customWidth="1"/>
  </cols>
  <sheetData>
    <row r="1" spans="1:11" x14ac:dyDescent="0.25">
      <c r="A1" s="14" t="s">
        <v>19</v>
      </c>
      <c r="B1" t="s">
        <v>22</v>
      </c>
    </row>
    <row r="2" spans="1:11" x14ac:dyDescent="0.25">
      <c r="A2" s="1">
        <v>42</v>
      </c>
      <c r="B2" s="15">
        <v>1</v>
      </c>
    </row>
    <row r="3" spans="1:11" x14ac:dyDescent="0.25">
      <c r="A3" s="1">
        <v>43</v>
      </c>
      <c r="B3" s="15">
        <v>1</v>
      </c>
      <c r="F3" s="5"/>
      <c r="G3" s="6"/>
      <c r="H3" s="7"/>
    </row>
    <row r="4" spans="1:11" x14ac:dyDescent="0.25">
      <c r="A4" s="1">
        <v>45</v>
      </c>
      <c r="B4" s="15">
        <v>2</v>
      </c>
      <c r="F4" s="8"/>
      <c r="G4" s="9"/>
      <c r="H4" s="10"/>
    </row>
    <row r="5" spans="1:11" x14ac:dyDescent="0.25">
      <c r="A5" s="1">
        <v>46</v>
      </c>
      <c r="B5" s="15">
        <v>1</v>
      </c>
      <c r="F5" s="8"/>
      <c r="G5" s="9"/>
      <c r="H5" s="10"/>
    </row>
    <row r="6" spans="1:11" x14ac:dyDescent="0.25">
      <c r="A6" s="1">
        <v>47</v>
      </c>
      <c r="B6" s="15">
        <v>1</v>
      </c>
      <c r="F6" s="8"/>
      <c r="G6" s="9"/>
      <c r="H6" s="10"/>
    </row>
    <row r="7" spans="1:11" x14ac:dyDescent="0.25">
      <c r="A7" s="1">
        <v>48</v>
      </c>
      <c r="B7" s="15">
        <v>1</v>
      </c>
      <c r="F7" s="8"/>
      <c r="G7" s="9"/>
      <c r="H7" s="10"/>
    </row>
    <row r="8" spans="1:11" x14ac:dyDescent="0.25">
      <c r="A8" s="1">
        <v>50</v>
      </c>
      <c r="B8" s="15">
        <v>2</v>
      </c>
      <c r="F8" s="8"/>
      <c r="G8" s="9"/>
      <c r="H8" s="10"/>
    </row>
    <row r="9" spans="1:11" x14ac:dyDescent="0.25">
      <c r="A9" s="1">
        <v>52</v>
      </c>
      <c r="B9" s="15">
        <v>1</v>
      </c>
      <c r="F9" s="8"/>
      <c r="G9" s="9"/>
      <c r="H9" s="10"/>
    </row>
    <row r="10" spans="1:11" x14ac:dyDescent="0.25">
      <c r="A10" s="1">
        <v>53</v>
      </c>
      <c r="B10" s="15">
        <v>1</v>
      </c>
      <c r="F10" s="8"/>
      <c r="G10" s="9"/>
      <c r="H10" s="10"/>
    </row>
    <row r="11" spans="1:11" x14ac:dyDescent="0.25">
      <c r="A11" s="1">
        <v>55</v>
      </c>
      <c r="B11" s="15">
        <v>1</v>
      </c>
      <c r="F11" s="8"/>
      <c r="G11" s="9"/>
      <c r="H11" s="10"/>
    </row>
    <row r="12" spans="1:11" x14ac:dyDescent="0.25">
      <c r="A12" s="1" t="s">
        <v>20</v>
      </c>
      <c r="B12" s="15">
        <v>12</v>
      </c>
      <c r="F12" s="8"/>
      <c r="G12" s="9"/>
      <c r="H12" s="10"/>
    </row>
    <row r="13" spans="1:11" x14ac:dyDescent="0.25">
      <c r="F13" s="8"/>
      <c r="G13" s="9"/>
      <c r="H13" s="10"/>
      <c r="J13" s="14" t="s">
        <v>19</v>
      </c>
      <c r="K13" t="s">
        <v>21</v>
      </c>
    </row>
    <row r="14" spans="1:11" x14ac:dyDescent="0.25">
      <c r="F14" s="8"/>
      <c r="G14" s="9"/>
      <c r="H14" s="10"/>
      <c r="J14" s="1">
        <v>2.1276595744680851E-2</v>
      </c>
      <c r="K14" s="15">
        <v>47</v>
      </c>
    </row>
    <row r="15" spans="1:11" x14ac:dyDescent="0.25">
      <c r="F15" s="8"/>
      <c r="G15" s="9"/>
      <c r="H15" s="10"/>
      <c r="J15" s="1">
        <v>4.1666666666666664E-2</v>
      </c>
      <c r="K15" s="15">
        <v>48</v>
      </c>
    </row>
    <row r="16" spans="1:11" x14ac:dyDescent="0.25">
      <c r="F16" s="8"/>
      <c r="G16" s="9"/>
      <c r="H16" s="10"/>
      <c r="J16" s="1">
        <v>4.4444444444444446E-2</v>
      </c>
      <c r="K16" s="15">
        <v>45</v>
      </c>
    </row>
    <row r="17" spans="6:11" x14ac:dyDescent="0.25">
      <c r="F17" s="8"/>
      <c r="G17" s="9"/>
      <c r="H17" s="10"/>
      <c r="J17" s="1">
        <v>5.6603773584905662E-2</v>
      </c>
      <c r="K17" s="15">
        <v>53</v>
      </c>
    </row>
    <row r="18" spans="6:11" x14ac:dyDescent="0.25">
      <c r="F18" s="8"/>
      <c r="G18" s="9"/>
      <c r="H18" s="10"/>
      <c r="J18" s="1">
        <v>6.5217391304347824E-2</v>
      </c>
      <c r="K18" s="15">
        <v>46</v>
      </c>
    </row>
    <row r="19" spans="6:11" x14ac:dyDescent="0.25">
      <c r="F19" s="8"/>
      <c r="G19" s="9"/>
      <c r="H19" s="10"/>
      <c r="J19" s="1">
        <v>7.6923076923076927E-2</v>
      </c>
      <c r="K19" s="15">
        <v>52</v>
      </c>
    </row>
    <row r="20" spans="6:11" x14ac:dyDescent="0.25">
      <c r="F20" s="11"/>
      <c r="G20" s="12"/>
      <c r="H20" s="13"/>
      <c r="J20" s="1">
        <v>0.08</v>
      </c>
      <c r="K20" s="15">
        <v>50</v>
      </c>
    </row>
    <row r="21" spans="6:11" x14ac:dyDescent="0.25">
      <c r="J21" s="1">
        <v>8.8888888888888892E-2</v>
      </c>
      <c r="K21" s="15">
        <v>45</v>
      </c>
    </row>
    <row r="22" spans="6:11" x14ac:dyDescent="0.25">
      <c r="J22" s="1">
        <v>0.1</v>
      </c>
      <c r="K22" s="15">
        <v>50</v>
      </c>
    </row>
    <row r="23" spans="6:11" x14ac:dyDescent="0.25">
      <c r="J23" s="1">
        <v>0.10909090909090909</v>
      </c>
      <c r="K23" s="15">
        <v>55</v>
      </c>
    </row>
    <row r="24" spans="6:11" x14ac:dyDescent="0.25">
      <c r="J24" s="1">
        <v>0.11627906976744186</v>
      </c>
      <c r="K24" s="15">
        <v>43</v>
      </c>
    </row>
    <row r="25" spans="6:11" x14ac:dyDescent="0.25">
      <c r="J25" s="1">
        <v>0.14285714285714285</v>
      </c>
      <c r="K25" s="15">
        <v>42</v>
      </c>
    </row>
    <row r="26" spans="6:11" x14ac:dyDescent="0.25">
      <c r="J26" s="1" t="s">
        <v>20</v>
      </c>
      <c r="K26" s="15">
        <v>576</v>
      </c>
    </row>
  </sheetData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1" workbookViewId="0">
      <selection activeCell="J8" sqref="J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baseColWidth="10" defaultRowHeight="15" x14ac:dyDescent="0.25"/>
  <cols>
    <col min="2" max="2" width="19.28515625" customWidth="1"/>
    <col min="3" max="3" width="20.5703125" customWidth="1"/>
    <col min="4" max="4" width="17.42578125" customWidth="1"/>
    <col min="5" max="5" width="33.28515625" customWidth="1"/>
    <col min="6" max="6" width="19.28515625" customWidth="1"/>
    <col min="7" max="7" width="31.7109375" customWidth="1"/>
  </cols>
  <sheetData>
    <row r="1" spans="1:7" ht="60" x14ac:dyDescent="0.25">
      <c r="A1" s="3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>
        <v>50</v>
      </c>
      <c r="C2" s="1">
        <v>5</v>
      </c>
      <c r="D2">
        <f>C2/B2</f>
        <v>0.1</v>
      </c>
      <c r="E2">
        <v>10</v>
      </c>
      <c r="F2">
        <v>6500000</v>
      </c>
      <c r="G2" s="4">
        <v>0.95</v>
      </c>
    </row>
    <row r="3" spans="1:7" x14ac:dyDescent="0.25">
      <c r="A3" t="s">
        <v>8</v>
      </c>
      <c r="B3" s="1">
        <v>52</v>
      </c>
      <c r="C3" s="1">
        <v>4</v>
      </c>
      <c r="D3">
        <f t="shared" ref="D3:D13" si="0">C3/B3</f>
        <v>7.6923076923076927E-2</v>
      </c>
      <c r="E3">
        <v>11</v>
      </c>
      <c r="F3">
        <v>6175000</v>
      </c>
      <c r="G3" s="4">
        <v>0.92</v>
      </c>
    </row>
    <row r="4" spans="1:7" x14ac:dyDescent="0.25">
      <c r="A4" t="s">
        <v>9</v>
      </c>
      <c r="B4" s="1">
        <v>55</v>
      </c>
      <c r="C4" s="1">
        <v>6</v>
      </c>
      <c r="D4">
        <f t="shared" si="0"/>
        <v>0.10909090909090909</v>
      </c>
      <c r="E4">
        <v>12</v>
      </c>
      <c r="F4">
        <v>6825000</v>
      </c>
      <c r="G4" s="4">
        <v>0.96</v>
      </c>
    </row>
    <row r="5" spans="1:7" x14ac:dyDescent="0.25">
      <c r="A5" t="s">
        <v>10</v>
      </c>
      <c r="B5" s="1">
        <v>53</v>
      </c>
      <c r="C5" s="1">
        <v>3</v>
      </c>
      <c r="D5">
        <f t="shared" si="0"/>
        <v>5.6603773584905662E-2</v>
      </c>
      <c r="E5">
        <v>11</v>
      </c>
      <c r="F5">
        <v>5850000</v>
      </c>
      <c r="G5" s="4">
        <v>0.9</v>
      </c>
    </row>
    <row r="6" spans="1:7" x14ac:dyDescent="0.25">
      <c r="A6" t="s">
        <v>11</v>
      </c>
      <c r="B6" s="1">
        <v>50</v>
      </c>
      <c r="C6" s="1">
        <v>4</v>
      </c>
      <c r="D6">
        <f t="shared" si="0"/>
        <v>0.08</v>
      </c>
      <c r="E6">
        <v>10</v>
      </c>
      <c r="F6">
        <v>6370000</v>
      </c>
      <c r="G6" s="4">
        <v>0.93</v>
      </c>
    </row>
    <row r="7" spans="1:7" x14ac:dyDescent="0.25">
      <c r="A7" t="s">
        <v>12</v>
      </c>
      <c r="B7" s="1">
        <v>48</v>
      </c>
      <c r="C7" s="1">
        <v>2</v>
      </c>
      <c r="D7">
        <f t="shared" si="0"/>
        <v>4.1666666666666664E-2</v>
      </c>
      <c r="E7">
        <v>9</v>
      </c>
      <c r="F7">
        <v>6630000</v>
      </c>
      <c r="G7" s="4">
        <v>0.97</v>
      </c>
    </row>
    <row r="8" spans="1:7" x14ac:dyDescent="0.25">
      <c r="A8" t="s">
        <v>13</v>
      </c>
      <c r="B8" s="1">
        <v>47</v>
      </c>
      <c r="C8" s="1">
        <v>1</v>
      </c>
      <c r="D8">
        <f t="shared" si="0"/>
        <v>2.1276595744680851E-2</v>
      </c>
      <c r="E8">
        <v>8</v>
      </c>
      <c r="F8">
        <v>7150000</v>
      </c>
      <c r="G8" s="4">
        <v>0.98</v>
      </c>
    </row>
    <row r="9" spans="1:7" x14ac:dyDescent="0.25">
      <c r="A9" t="s">
        <v>14</v>
      </c>
      <c r="B9" s="1">
        <v>46</v>
      </c>
      <c r="C9" s="1">
        <v>3</v>
      </c>
      <c r="D9">
        <f t="shared" si="0"/>
        <v>6.5217391304347824E-2</v>
      </c>
      <c r="E9">
        <v>8</v>
      </c>
      <c r="F9">
        <v>7475000</v>
      </c>
      <c r="G9" s="4">
        <v>0.99</v>
      </c>
    </row>
    <row r="10" spans="1:7" x14ac:dyDescent="0.25">
      <c r="A10" t="s">
        <v>15</v>
      </c>
      <c r="B10" s="1">
        <v>45</v>
      </c>
      <c r="C10" s="1">
        <v>2</v>
      </c>
      <c r="D10">
        <f t="shared" si="0"/>
        <v>4.4444444444444446E-2</v>
      </c>
      <c r="E10">
        <v>7</v>
      </c>
      <c r="F10">
        <v>6500000</v>
      </c>
      <c r="G10" s="4">
        <v>0.95</v>
      </c>
    </row>
    <row r="11" spans="1:7" x14ac:dyDescent="0.25">
      <c r="A11" t="s">
        <v>16</v>
      </c>
      <c r="B11" s="1">
        <v>45</v>
      </c>
      <c r="C11" s="1">
        <v>4</v>
      </c>
      <c r="D11">
        <f t="shared" si="0"/>
        <v>8.8888888888888892E-2</v>
      </c>
      <c r="E11">
        <v>7</v>
      </c>
      <c r="F11">
        <v>6175000</v>
      </c>
      <c r="G11" s="4">
        <v>0.92</v>
      </c>
    </row>
    <row r="12" spans="1:7" x14ac:dyDescent="0.25">
      <c r="A12" t="s">
        <v>17</v>
      </c>
      <c r="B12" s="1">
        <v>43</v>
      </c>
      <c r="C12" s="1">
        <v>5</v>
      </c>
      <c r="D12">
        <f t="shared" si="0"/>
        <v>0.11627906976744186</v>
      </c>
      <c r="E12">
        <v>6</v>
      </c>
      <c r="F12">
        <v>6630000</v>
      </c>
      <c r="G12" s="4">
        <v>0.94</v>
      </c>
    </row>
    <row r="13" spans="1:7" x14ac:dyDescent="0.25">
      <c r="A13" t="s">
        <v>18</v>
      </c>
      <c r="B13" s="1">
        <v>42</v>
      </c>
      <c r="C13" s="1">
        <v>6</v>
      </c>
      <c r="D13">
        <f t="shared" si="0"/>
        <v>0.14285714285714285</v>
      </c>
      <c r="E13">
        <v>9</v>
      </c>
      <c r="F13">
        <v>7800000</v>
      </c>
      <c r="G13" s="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Feuil5</vt:lpstr>
      <vt:lpstr>Tableau de bord</vt:lpstr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 DEFFO</dc:creator>
  <cp:lastModifiedBy>MBA DEFFO</cp:lastModifiedBy>
  <dcterms:created xsi:type="dcterms:W3CDTF">2023-05-05T06:49:10Z</dcterms:created>
  <dcterms:modified xsi:type="dcterms:W3CDTF">2023-05-05T08:45:56Z</dcterms:modified>
</cp:coreProperties>
</file>