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nonghuang/Documents/personal/projects/SRI/Import prospects/Adexa/Innolight/PoC 2023/Adexa Feeds/input/"/>
    </mc:Choice>
  </mc:AlternateContent>
  <xr:revisionPtr revIDLastSave="0" documentId="13_ncr:1_{B6E8EDFE-A6B1-5247-BA75-7BD95CC29471}" xr6:coauthVersionLast="47" xr6:coauthVersionMax="47" xr10:uidLastSave="{00000000-0000-0000-0000-000000000000}"/>
  <bookViews>
    <workbookView xWindow="7480" yWindow="2540" windowWidth="36100" windowHeight="24960" xr2:uid="{ED6B695D-C9EA-5E4A-8D46-36D5C0FEF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35" i="1"/>
  <c r="F35" i="1"/>
  <c r="F29" i="1"/>
  <c r="G25" i="1"/>
  <c r="F24" i="1"/>
  <c r="F18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<sst xmlns="http://schemas.openxmlformats.org/spreadsheetml/2006/main" count="97" uniqueCount="58">
  <si>
    <t>Pocess</t>
  </si>
  <si>
    <t>OPERATION_ID</t>
  </si>
  <si>
    <t>Labor UPH</t>
  </si>
  <si>
    <t>Machine UPH</t>
  </si>
  <si>
    <t>TX COC</t>
    <phoneticPr fontId="3" type="noConversion"/>
  </si>
  <si>
    <t>Preform</t>
    <phoneticPr fontId="3" type="noConversion"/>
  </si>
  <si>
    <t>TCT</t>
  </si>
  <si>
    <t>CB</t>
    <phoneticPr fontId="3" type="noConversion"/>
  </si>
  <si>
    <t>RX_物料准备&amp;UV防护</t>
  </si>
  <si>
    <t>CB</t>
  </si>
  <si>
    <t>RX_FW Loading</t>
  </si>
  <si>
    <t>热沉贴装</t>
  </si>
  <si>
    <t>激光分板</t>
  </si>
  <si>
    <t>Field Lens 贴装</t>
  </si>
  <si>
    <t>TX_出货目检</t>
  </si>
  <si>
    <t>其他辅助</t>
  </si>
  <si>
    <t>OB</t>
    <phoneticPr fontId="4" type="noConversion"/>
  </si>
  <si>
    <t>Isolator&amp;五角棱镜组装</t>
  </si>
  <si>
    <t>TRX V1 Test</t>
  </si>
  <si>
    <t>外观全检（封盖前）</t>
  </si>
  <si>
    <t>盖板焊接</t>
  </si>
  <si>
    <t>外观全检（出货）</t>
  </si>
  <si>
    <t>出货入库</t>
  </si>
  <si>
    <t>Module</t>
    <phoneticPr fontId="4" type="noConversion"/>
  </si>
  <si>
    <t>Quick测试</t>
  </si>
  <si>
    <t>OP_TXCOC_CRYSTAL</t>
    <phoneticPr fontId="2" type="noConversion"/>
  </si>
  <si>
    <t>OP_TXCOC_LASER</t>
    <phoneticPr fontId="2" type="noConversion"/>
  </si>
  <si>
    <t>OP_TXCOC_GT</t>
    <phoneticPr fontId="2" type="noConversion"/>
  </si>
  <si>
    <t>OP_TXCOC_WB</t>
    <phoneticPr fontId="2" type="noConversion"/>
  </si>
  <si>
    <t>OP_TXCOC_BI</t>
    <phoneticPr fontId="2" type="noConversion"/>
  </si>
  <si>
    <t>OP_Preform_ASSY</t>
    <phoneticPr fontId="2" type="noConversion"/>
  </si>
  <si>
    <t>OP_Preform_TX_LENS</t>
    <phoneticPr fontId="2" type="noConversion"/>
  </si>
  <si>
    <t>OP_Preform_RX_LENS</t>
    <phoneticPr fontId="2" type="noConversion"/>
  </si>
  <si>
    <t>OP_Preform_TX_CLENS</t>
    <phoneticPr fontId="2" type="noConversion"/>
  </si>
  <si>
    <t>OP_Preform_RX_CLENS</t>
    <phoneticPr fontId="2" type="noConversion"/>
  </si>
  <si>
    <t>OP_Preform_OB</t>
    <phoneticPr fontId="2" type="noConversion"/>
  </si>
  <si>
    <t>OP_Preform_LASER</t>
    <phoneticPr fontId="4" type="noConversion"/>
  </si>
  <si>
    <t>OP_CB_DA</t>
    <phoneticPr fontId="2" type="noConversion"/>
  </si>
  <si>
    <t>OP_CB_WB</t>
    <phoneticPr fontId="2" type="noConversion"/>
  </si>
  <si>
    <t>OP_CB_TXLENS</t>
    <phoneticPr fontId="2" type="noConversion"/>
  </si>
  <si>
    <t>OP_CB_TEST</t>
    <phoneticPr fontId="2" type="noConversion"/>
  </si>
  <si>
    <t>OP_CB_ASSY</t>
    <phoneticPr fontId="2" type="noConversion"/>
  </si>
  <si>
    <t>OP_CB_RXLENS</t>
    <phoneticPr fontId="2" type="noConversion"/>
  </si>
  <si>
    <t>OP_OB_TXAA</t>
    <phoneticPr fontId="2" type="noConversion"/>
  </si>
  <si>
    <t>OP_OB_RXAA</t>
    <phoneticPr fontId="2" type="noConversion"/>
  </si>
  <si>
    <t>OP_OB_TEST</t>
    <phoneticPr fontId="2" type="noConversion"/>
  </si>
  <si>
    <t>OP_OB_TCT</t>
    <phoneticPr fontId="2" type="noConversion"/>
  </si>
  <si>
    <t>OP_Module_ASSY</t>
    <phoneticPr fontId="2" type="noConversion"/>
  </si>
  <si>
    <t>OP_Module_TCT</t>
    <phoneticPr fontId="2" type="noConversion"/>
  </si>
  <si>
    <t>OP_Module_BI</t>
    <phoneticPr fontId="2" type="noConversion"/>
  </si>
  <si>
    <t>OP_Module_ATS</t>
    <phoneticPr fontId="2" type="noConversion"/>
  </si>
  <si>
    <t>OP_Module_OVERLOAD</t>
    <phoneticPr fontId="2" type="noConversion"/>
  </si>
  <si>
    <t>OP_Module_PrePKG</t>
    <phoneticPr fontId="2" type="noConversion"/>
  </si>
  <si>
    <t>OP_Module_PostPKG</t>
    <phoneticPr fontId="2" type="noConversion"/>
  </si>
  <si>
    <t>OP_Module_LINK</t>
    <phoneticPr fontId="2" type="noConversion"/>
  </si>
  <si>
    <t>runtime</t>
    <phoneticPr fontId="2" type="noConversion"/>
  </si>
  <si>
    <t>preprocessing</t>
    <phoneticPr fontId="2" type="noConversion"/>
  </si>
  <si>
    <t>postprocessing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</si>
</sst>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B7B7B7"/>
      <name val="Calibri"/>
      <family val="2"/>
    </font>
    <font>
      <sz val="12"/>
      <color rgb="FF9CDCFE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>
      <alignment vertical="top"/>
    </xf>
    <xf numFmtId="2" fontId="0" fillId="0" borderId="1" xfId="0" applyNumberFormat="1" applyBorder="1" applyAlignment="1"/>
    <xf numFmtId="0" fontId="0" fillId="0" borderId="1" xfId="0" applyBorder="1" applyAlignment="1"/>
    <xf numFmtId="0" fontId="5" fillId="0" borderId="0" xfId="0" applyFont="1">
      <alignment vertical="center"/>
    </xf>
    <xf numFmtId="0" fontId="1" fillId="2" borderId="2" xfId="0" applyFont="1" applyFill="1" applyBorder="1" applyAlignment="1"/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30C9-4DDA-FA44-9CA3-4E4EAE5F3BB2}">
  <dimension ref="A1:G46"/>
  <sheetViews>
    <sheetView tabSelected="1" zoomScale="108" zoomScaleNormal="108" workbookViewId="0">
      <selection activeCell="G14" sqref="G14"/>
    </sheetView>
  </sheetViews>
  <sheetFormatPr baseColWidth="10" defaultRowHeight="16"/>
  <cols>
    <col min="2" max="2" width="24.83203125" bestFit="1" customWidth="1"/>
    <col min="6" max="6" width="12.83203125" bestFit="1" customWidth="1"/>
    <col min="7" max="7" width="13.83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6" t="s">
        <v>55</v>
      </c>
      <c r="F1" s="6" t="s">
        <v>56</v>
      </c>
      <c r="G1" s="6" t="s">
        <v>57</v>
      </c>
    </row>
    <row r="2" spans="1:7">
      <c r="A2" s="2" t="s">
        <v>4</v>
      </c>
      <c r="B2" s="2" t="s">
        <v>25</v>
      </c>
      <c r="C2" s="3">
        <v>0.74880000000000013</v>
      </c>
      <c r="D2" s="3">
        <v>7.0000000000000007E-2</v>
      </c>
      <c r="E2" s="7">
        <f>1/IF(AND(C2&lt;&gt;0, D2&lt;&gt;0),MIN(C2,D2),(C2+D2))</f>
        <v>14.285714285714285</v>
      </c>
    </row>
    <row r="3" spans="1:7">
      <c r="A3" s="2" t="s">
        <v>4</v>
      </c>
      <c r="B3" s="2" t="s">
        <v>26</v>
      </c>
      <c r="C3" s="3">
        <v>0.1</v>
      </c>
      <c r="D3" s="3">
        <v>0.1</v>
      </c>
      <c r="E3" s="7">
        <f>1/IF(AND(C3&lt;&gt;0, D3&lt;&gt;0),MIN(C3,D3),(C3+D3))</f>
        <v>10</v>
      </c>
    </row>
    <row r="4" spans="1:7">
      <c r="A4" s="2" t="s">
        <v>4</v>
      </c>
      <c r="B4" s="2" t="s">
        <v>27</v>
      </c>
      <c r="C4" s="3">
        <v>1.3599999999999999</v>
      </c>
      <c r="D4" s="3">
        <v>2.62</v>
      </c>
      <c r="E4" s="7">
        <f>1/IF(AND(C4&lt;&gt;0, D4&lt;&gt;0),MIN(C4,D4),(C4+D4))</f>
        <v>0.73529411764705888</v>
      </c>
    </row>
    <row r="5" spans="1:7">
      <c r="A5" s="2" t="s">
        <v>4</v>
      </c>
      <c r="B5" s="2" t="s">
        <v>28</v>
      </c>
      <c r="C5" s="3">
        <v>0.84</v>
      </c>
      <c r="D5" s="3">
        <v>0.2</v>
      </c>
      <c r="E5" s="7">
        <f>1/IF(AND(C5&lt;&gt;0, D5&lt;&gt;0),MIN(C5,D5),(C5+D5))</f>
        <v>5</v>
      </c>
    </row>
    <row r="6" spans="1:7">
      <c r="A6" s="2" t="s">
        <v>4</v>
      </c>
      <c r="B6" s="2" t="s">
        <v>29</v>
      </c>
      <c r="C6" s="3">
        <v>1.744</v>
      </c>
      <c r="D6" s="3">
        <v>0.68340000000000001</v>
      </c>
      <c r="E6" s="7">
        <f>1/IF(AND(C6&lt;&gt;0, D6&lt;&gt;0),MIN(C6,D6),(C6+D6))</f>
        <v>1.4632718759145449</v>
      </c>
    </row>
    <row r="7" spans="1:7">
      <c r="A7" s="2" t="s">
        <v>5</v>
      </c>
      <c r="B7" s="2" t="s">
        <v>30</v>
      </c>
      <c r="C7" s="3">
        <v>0.30250000000000005</v>
      </c>
      <c r="D7" s="3">
        <v>0</v>
      </c>
      <c r="E7" s="7">
        <f>1/IF(AND(C7&lt;&gt;0, D7&lt;&gt;0),MIN(C7,D7),(C7+D7))</f>
        <v>3.3057851239669418</v>
      </c>
    </row>
    <row r="8" spans="1:7">
      <c r="A8" s="2" t="s">
        <v>5</v>
      </c>
      <c r="B8" s="2" t="s">
        <v>31</v>
      </c>
      <c r="C8" s="3">
        <v>0.44300000000000006</v>
      </c>
      <c r="D8" s="3">
        <v>0</v>
      </c>
      <c r="E8" s="7">
        <f>1/IF(AND(C8&lt;&gt;0, D8&lt;&gt;0),MIN(C8,D8),(C8+D8))</f>
        <v>2.2573363431151239</v>
      </c>
    </row>
    <row r="9" spans="1:7">
      <c r="A9" s="2" t="s">
        <v>5</v>
      </c>
      <c r="B9" s="2" t="s">
        <v>32</v>
      </c>
      <c r="C9" s="3">
        <v>0.44300000000000006</v>
      </c>
      <c r="D9" s="3">
        <v>0</v>
      </c>
      <c r="E9" s="7">
        <f>1/IF(AND(C9&lt;&gt;0, D9&lt;&gt;0),MIN(C9,D9),(C9+D9))</f>
        <v>2.2573363431151239</v>
      </c>
    </row>
    <row r="10" spans="1:7">
      <c r="A10" s="2" t="s">
        <v>5</v>
      </c>
      <c r="B10" s="2" t="s">
        <v>33</v>
      </c>
      <c r="C10" s="3">
        <v>0.33600000000000002</v>
      </c>
      <c r="D10" s="3">
        <v>0</v>
      </c>
      <c r="E10" s="7">
        <f>1/IF(AND(C10&lt;&gt;0, D10&lt;&gt;0),MIN(C10,D10),(C10+D10))</f>
        <v>2.9761904761904758</v>
      </c>
    </row>
    <row r="11" spans="1:7">
      <c r="A11" s="2" t="s">
        <v>5</v>
      </c>
      <c r="B11" s="5" t="s">
        <v>34</v>
      </c>
      <c r="C11" s="3">
        <v>0.33600000000000002</v>
      </c>
      <c r="D11" s="3">
        <v>0</v>
      </c>
      <c r="E11" s="7">
        <f>1/IF(AND(C11&lt;&gt;0, D11&lt;&gt;0),MIN(C11,D11),(C11+D11))</f>
        <v>2.9761904761904758</v>
      </c>
    </row>
    <row r="12" spans="1:7">
      <c r="A12" s="2" t="s">
        <v>5</v>
      </c>
      <c r="B12" s="2" t="s">
        <v>35</v>
      </c>
      <c r="C12" s="3">
        <v>4.3499999999999996</v>
      </c>
      <c r="D12" s="3">
        <v>0.28000000000000003</v>
      </c>
      <c r="E12" s="7">
        <f t="shared" ref="E12:E46" si="0">1/IF(AND(C12&lt;&gt;0, D12&lt;&gt;0),MIN(C12,D12),(C12+D12))</f>
        <v>3.5714285714285712</v>
      </c>
    </row>
    <row r="13" spans="1:7">
      <c r="A13" s="2" t="s">
        <v>5</v>
      </c>
      <c r="B13" s="2" t="s">
        <v>36</v>
      </c>
      <c r="C13" s="3">
        <v>0.15</v>
      </c>
      <c r="D13" s="3">
        <v>2.14</v>
      </c>
      <c r="E13" s="7">
        <f t="shared" si="0"/>
        <v>6.666666666666667</v>
      </c>
      <c r="G13" s="7">
        <f>SUM(E14)</f>
        <v>50</v>
      </c>
    </row>
    <row r="14" spans="1:7">
      <c r="A14" s="2" t="s">
        <v>5</v>
      </c>
      <c r="B14" s="2" t="s">
        <v>6</v>
      </c>
      <c r="C14" s="3">
        <v>0.02</v>
      </c>
      <c r="D14" s="3"/>
      <c r="E14" s="7">
        <f t="shared" si="0"/>
        <v>50</v>
      </c>
    </row>
    <row r="15" spans="1:7">
      <c r="A15" s="2" t="s">
        <v>7</v>
      </c>
      <c r="B15" s="2" t="s">
        <v>8</v>
      </c>
      <c r="C15" s="3">
        <v>0.58000000000000007</v>
      </c>
      <c r="D15" s="3">
        <v>0.03</v>
      </c>
      <c r="E15" s="7">
        <f t="shared" si="0"/>
        <v>33.333333333333336</v>
      </c>
    </row>
    <row r="16" spans="1:7">
      <c r="A16" s="2" t="s">
        <v>9</v>
      </c>
      <c r="B16" s="2" t="s">
        <v>10</v>
      </c>
      <c r="C16" s="3">
        <v>8.6800000000000016E-2</v>
      </c>
      <c r="D16" s="3">
        <v>0</v>
      </c>
      <c r="E16" s="7">
        <f t="shared" si="0"/>
        <v>11.520737327188938</v>
      </c>
    </row>
    <row r="17" spans="1:7">
      <c r="A17" s="2" t="s">
        <v>9</v>
      </c>
      <c r="B17" s="2" t="s">
        <v>11</v>
      </c>
      <c r="C17" s="3">
        <v>1.34</v>
      </c>
      <c r="D17" s="3">
        <v>0</v>
      </c>
      <c r="E17" s="7">
        <f t="shared" si="0"/>
        <v>0.74626865671641784</v>
      </c>
    </row>
    <row r="18" spans="1:7">
      <c r="A18" s="2" t="s">
        <v>9</v>
      </c>
      <c r="B18" s="2" t="s">
        <v>37</v>
      </c>
      <c r="C18" s="3">
        <v>3.4188000000000001</v>
      </c>
      <c r="D18" s="3">
        <v>1.8626</v>
      </c>
      <c r="E18" s="7">
        <f t="shared" si="0"/>
        <v>0.53688392569526466</v>
      </c>
      <c r="F18" s="7">
        <f>SUM(E15:E17)</f>
        <v>45.600339317238692</v>
      </c>
    </row>
    <row r="19" spans="1:7">
      <c r="A19" s="2" t="s">
        <v>9</v>
      </c>
      <c r="B19" s="2" t="s">
        <v>38</v>
      </c>
      <c r="C19" s="3">
        <v>0.93395000000000006</v>
      </c>
      <c r="D19" s="3">
        <v>0.41200000000000003</v>
      </c>
      <c r="E19" s="7">
        <f t="shared" si="0"/>
        <v>2.4271844660194173</v>
      </c>
    </row>
    <row r="20" spans="1:7">
      <c r="A20" s="2" t="s">
        <v>9</v>
      </c>
      <c r="B20" s="2" t="s">
        <v>41</v>
      </c>
      <c r="C20" s="3">
        <v>1.17</v>
      </c>
      <c r="D20" s="3">
        <v>0</v>
      </c>
      <c r="E20" s="7">
        <f t="shared" si="0"/>
        <v>0.85470085470085477</v>
      </c>
    </row>
    <row r="21" spans="1:7">
      <c r="A21" s="2" t="s">
        <v>9</v>
      </c>
      <c r="B21" s="2" t="s">
        <v>42</v>
      </c>
      <c r="C21" s="3">
        <v>0.18540000000000001</v>
      </c>
      <c r="D21" s="3">
        <v>0</v>
      </c>
      <c r="E21" s="7">
        <f t="shared" si="0"/>
        <v>5.3937432578209279</v>
      </c>
    </row>
    <row r="22" spans="1:7">
      <c r="A22" s="2" t="s">
        <v>9</v>
      </c>
      <c r="B22" s="2" t="s">
        <v>12</v>
      </c>
      <c r="C22" s="3">
        <v>0.19</v>
      </c>
      <c r="D22" s="3">
        <v>0</v>
      </c>
      <c r="E22" s="7">
        <f t="shared" si="0"/>
        <v>5.2631578947368425</v>
      </c>
    </row>
    <row r="23" spans="1:7">
      <c r="A23" s="2" t="s">
        <v>9</v>
      </c>
      <c r="B23" s="2" t="s">
        <v>13</v>
      </c>
      <c r="C23" s="3">
        <v>0.94480000000000008</v>
      </c>
      <c r="D23" s="3">
        <v>0.53559999999999997</v>
      </c>
      <c r="E23" s="7">
        <f t="shared" si="0"/>
        <v>1.8670649738610905</v>
      </c>
    </row>
    <row r="24" spans="1:7">
      <c r="A24" s="2" t="s">
        <v>9</v>
      </c>
      <c r="B24" s="2" t="s">
        <v>39</v>
      </c>
      <c r="C24" s="3">
        <v>1.9978</v>
      </c>
      <c r="D24" s="3">
        <v>0.8</v>
      </c>
      <c r="E24" s="7">
        <f t="shared" si="0"/>
        <v>1.25</v>
      </c>
      <c r="F24" s="7">
        <f>SUM(E22:E23)</f>
        <v>7.130222868597933</v>
      </c>
    </row>
    <row r="25" spans="1:7">
      <c r="A25" s="2" t="s">
        <v>9</v>
      </c>
      <c r="B25" s="2" t="s">
        <v>40</v>
      </c>
      <c r="C25" s="3">
        <v>0.1623</v>
      </c>
      <c r="D25" s="3">
        <v>0.45</v>
      </c>
      <c r="E25" s="7">
        <f t="shared" si="0"/>
        <v>6.1614294516327792</v>
      </c>
      <c r="G25" s="7">
        <f>SUM(E26:E27)</f>
        <v>5.6138114430755692</v>
      </c>
    </row>
    <row r="26" spans="1:7">
      <c r="A26" s="2" t="s">
        <v>9</v>
      </c>
      <c r="B26" s="2" t="s">
        <v>14</v>
      </c>
      <c r="C26" s="3">
        <v>1.1833</v>
      </c>
      <c r="D26" s="3">
        <v>0</v>
      </c>
      <c r="E26" s="7">
        <f t="shared" si="0"/>
        <v>0.84509422800642275</v>
      </c>
    </row>
    <row r="27" spans="1:7">
      <c r="A27" s="2" t="s">
        <v>9</v>
      </c>
      <c r="B27" s="2" t="s">
        <v>15</v>
      </c>
      <c r="C27" s="3">
        <v>0.20970000000000003</v>
      </c>
      <c r="D27" s="3">
        <v>0</v>
      </c>
      <c r="E27" s="7">
        <f t="shared" si="0"/>
        <v>4.7687172150691461</v>
      </c>
    </row>
    <row r="28" spans="1:7">
      <c r="A28" s="4" t="s">
        <v>16</v>
      </c>
      <c r="B28" s="2" t="s">
        <v>17</v>
      </c>
      <c r="C28" s="3">
        <v>0.7</v>
      </c>
      <c r="D28" s="3">
        <v>0</v>
      </c>
      <c r="E28" s="7">
        <f t="shared" si="0"/>
        <v>1.4285714285714286</v>
      </c>
    </row>
    <row r="29" spans="1:7">
      <c r="A29" s="4" t="s">
        <v>16</v>
      </c>
      <c r="B29" s="2" t="s">
        <v>46</v>
      </c>
      <c r="C29" s="3">
        <v>3.5640000000000001</v>
      </c>
      <c r="D29" s="3">
        <v>0.06</v>
      </c>
      <c r="E29" s="7">
        <f t="shared" si="0"/>
        <v>16.666666666666668</v>
      </c>
      <c r="F29" s="7">
        <f>SUM(E28)</f>
        <v>1.4285714285714286</v>
      </c>
    </row>
    <row r="30" spans="1:7">
      <c r="A30" s="4" t="s">
        <v>16</v>
      </c>
      <c r="B30" s="2" t="s">
        <v>44</v>
      </c>
      <c r="C30" s="3">
        <v>1.8255999999999999</v>
      </c>
      <c r="D30" s="3">
        <v>4.3239999999999998</v>
      </c>
      <c r="E30" s="7">
        <f t="shared" si="0"/>
        <v>0.5477651183172656</v>
      </c>
    </row>
    <row r="31" spans="1:7">
      <c r="A31" s="4" t="s">
        <v>16</v>
      </c>
      <c r="B31" s="2" t="s">
        <v>43</v>
      </c>
      <c r="C31" s="3">
        <v>4.3256000000000006</v>
      </c>
      <c r="D31" s="3">
        <v>3.8576000000000001</v>
      </c>
      <c r="E31" s="7">
        <f t="shared" si="0"/>
        <v>0.25922853587722938</v>
      </c>
    </row>
    <row r="32" spans="1:7">
      <c r="A32" s="4" t="s">
        <v>16</v>
      </c>
      <c r="B32" s="2" t="s">
        <v>18</v>
      </c>
      <c r="C32" s="3">
        <v>0.71160000000000001</v>
      </c>
      <c r="D32" s="3">
        <v>0</v>
      </c>
      <c r="E32" s="7">
        <f t="shared" si="0"/>
        <v>1.4052838673412029</v>
      </c>
    </row>
    <row r="33" spans="1:7">
      <c r="A33" s="4" t="s">
        <v>16</v>
      </c>
      <c r="B33" s="2" t="s">
        <v>19</v>
      </c>
      <c r="C33" s="3">
        <v>0.49919999999999998</v>
      </c>
      <c r="D33" s="3">
        <v>0</v>
      </c>
      <c r="E33" s="7">
        <f t="shared" si="0"/>
        <v>2.0032051282051282</v>
      </c>
    </row>
    <row r="34" spans="1:7">
      <c r="A34" s="4" t="s">
        <v>16</v>
      </c>
      <c r="B34" s="2" t="s">
        <v>20</v>
      </c>
      <c r="C34" s="3">
        <v>0.30800000000000005</v>
      </c>
      <c r="D34" s="3">
        <v>0</v>
      </c>
      <c r="E34" s="7">
        <f t="shared" si="0"/>
        <v>3.2467532467532463</v>
      </c>
    </row>
    <row r="35" spans="1:7">
      <c r="A35" s="4" t="s">
        <v>16</v>
      </c>
      <c r="B35" s="2" t="s">
        <v>45</v>
      </c>
      <c r="C35" s="3">
        <v>1.4259999999999999</v>
      </c>
      <c r="D35" s="3">
        <v>0</v>
      </c>
      <c r="E35" s="7">
        <f t="shared" si="0"/>
        <v>0.70126227208976155</v>
      </c>
      <c r="F35" s="7">
        <f>SUM(E32:E34)</f>
        <v>6.6552422422995772</v>
      </c>
      <c r="G35" s="7">
        <f>SUM(E36:E37)</f>
        <v>2.6190476190476191</v>
      </c>
    </row>
    <row r="36" spans="1:7">
      <c r="A36" s="4" t="s">
        <v>16</v>
      </c>
      <c r="B36" s="2" t="s">
        <v>21</v>
      </c>
      <c r="C36" s="3">
        <v>0.84</v>
      </c>
      <c r="D36" s="3">
        <v>0</v>
      </c>
      <c r="E36" s="7">
        <f t="shared" si="0"/>
        <v>1.1904761904761905</v>
      </c>
    </row>
    <row r="37" spans="1:7">
      <c r="A37" s="4" t="s">
        <v>16</v>
      </c>
      <c r="B37" s="2" t="s">
        <v>22</v>
      </c>
      <c r="C37" s="3">
        <v>0.7</v>
      </c>
      <c r="D37" s="3">
        <v>0</v>
      </c>
      <c r="E37" s="7">
        <f t="shared" si="0"/>
        <v>1.4285714285714286</v>
      </c>
    </row>
    <row r="38" spans="1:7">
      <c r="A38" s="4" t="s">
        <v>23</v>
      </c>
      <c r="B38" s="2" t="s">
        <v>47</v>
      </c>
      <c r="C38" s="3">
        <v>3.7450000000000001</v>
      </c>
      <c r="D38" s="3">
        <v>1.4200000000000002</v>
      </c>
      <c r="E38" s="7">
        <f t="shared" si="0"/>
        <v>0.70422535211267601</v>
      </c>
    </row>
    <row r="39" spans="1:7">
      <c r="A39" s="4" t="s">
        <v>23</v>
      </c>
      <c r="B39" s="2" t="s">
        <v>24</v>
      </c>
      <c r="C39" s="3">
        <v>0.48960000000000004</v>
      </c>
      <c r="D39" s="3">
        <v>1.02</v>
      </c>
      <c r="E39" s="7">
        <f t="shared" si="0"/>
        <v>2.0424836601307188</v>
      </c>
    </row>
    <row r="40" spans="1:7">
      <c r="A40" s="4" t="s">
        <v>23</v>
      </c>
      <c r="B40" s="2" t="s">
        <v>48</v>
      </c>
      <c r="C40" s="3">
        <v>7.5000000000000011E-2</v>
      </c>
      <c r="D40" s="3">
        <v>1.2</v>
      </c>
      <c r="E40" s="7">
        <f t="shared" si="0"/>
        <v>13.333333333333332</v>
      </c>
    </row>
    <row r="41" spans="1:7">
      <c r="A41" s="4" t="s">
        <v>23</v>
      </c>
      <c r="B41" s="2" t="s">
        <v>49</v>
      </c>
      <c r="C41" s="3">
        <v>0.20500000000000002</v>
      </c>
      <c r="D41" s="3">
        <v>2.8</v>
      </c>
      <c r="E41" s="7">
        <f t="shared" si="0"/>
        <v>4.8780487804878048</v>
      </c>
    </row>
    <row r="42" spans="1:7">
      <c r="A42" s="4" t="s">
        <v>23</v>
      </c>
      <c r="B42" s="2" t="s">
        <v>50</v>
      </c>
      <c r="C42" s="3">
        <v>2.1783999999999999</v>
      </c>
      <c r="D42" s="3">
        <v>5.9199998666666671</v>
      </c>
      <c r="E42" s="7">
        <f t="shared" si="0"/>
        <v>0.45905251560778554</v>
      </c>
    </row>
    <row r="43" spans="1:7">
      <c r="A43" s="4" t="s">
        <v>23</v>
      </c>
      <c r="B43" s="2" t="s">
        <v>54</v>
      </c>
      <c r="C43" s="3">
        <v>0.66559999999999997</v>
      </c>
      <c r="D43" s="3">
        <v>3.64</v>
      </c>
      <c r="E43" s="7">
        <f t="shared" si="0"/>
        <v>1.5024038461538463</v>
      </c>
    </row>
    <row r="44" spans="1:7">
      <c r="A44" s="4" t="s">
        <v>23</v>
      </c>
      <c r="B44" s="2" t="s">
        <v>51</v>
      </c>
      <c r="C44" s="3">
        <v>0.52</v>
      </c>
      <c r="D44" s="3">
        <v>1.04</v>
      </c>
      <c r="E44" s="7">
        <f t="shared" si="0"/>
        <v>1.9230769230769229</v>
      </c>
    </row>
    <row r="45" spans="1:7">
      <c r="A45" s="4" t="s">
        <v>23</v>
      </c>
      <c r="B45" s="2" t="s">
        <v>52</v>
      </c>
      <c r="C45" s="3">
        <v>1.4800000000000002</v>
      </c>
      <c r="D45" s="3">
        <v>0</v>
      </c>
      <c r="E45" s="7">
        <f t="shared" si="0"/>
        <v>0.67567567567567555</v>
      </c>
    </row>
    <row r="46" spans="1:7">
      <c r="A46" s="4" t="s">
        <v>23</v>
      </c>
      <c r="B46" s="2" t="s">
        <v>53</v>
      </c>
      <c r="C46" s="3">
        <v>1.1499999999999999</v>
      </c>
      <c r="D46" s="3">
        <v>0</v>
      </c>
      <c r="E46" s="7">
        <f t="shared" si="0"/>
        <v>0.86956521739130443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yannong huang</dc:creator>
  <cp:lastModifiedBy>yannong huang</cp:lastModifiedBy>
  <dcterms:created xsi:type="dcterms:W3CDTF">2024-02-14T02:59:24Z</dcterms:created>
  <dcterms:modified xsi:type="dcterms:W3CDTF">2024-02-15T02:28:34Z</dcterms:modified>
</cp:coreProperties>
</file>