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ukraine_impact-projects_acted_org/Documents/01_Research/UKR2007_MSNA20/02_Data/03_Clean_Data/06_Weights/"/>
    </mc:Choice>
  </mc:AlternateContent>
  <xr:revisionPtr revIDLastSave="17" documentId="11_FDB7B2ECE90823975838B3CE9130DC2F74B1D2CF" xr6:coauthVersionLast="45" xr6:coauthVersionMax="45" xr10:uidLastSave="{0B74661D-8E80-4F84-BC59-DD2E34AE433F}"/>
  <bookViews>
    <workbookView xWindow="28680" yWindow="-120" windowWidth="29040" windowHeight="17640" xr2:uid="{00000000-000D-0000-FFFF-FFFF00000000}"/>
  </bookViews>
  <sheets>
    <sheet name="weights_MSNA20" sheetId="8" r:id="rId1"/>
    <sheet name="TA4_SF" sheetId="11" r:id="rId2"/>
    <sheet name="summary" sheetId="12" r:id="rId3"/>
    <sheet name="for_r" sheetId="13" r:id="rId4"/>
  </sheets>
  <definedNames>
    <definedName name="_xlnm._FilterDatabase" localSheetId="1" hidden="1">TA4_SF!$A$1:$R$336</definedName>
  </definedNames>
  <calcPr calcId="191028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2" i="11" l="1"/>
  <c r="N331" i="11"/>
  <c r="N330" i="11"/>
  <c r="N329" i="11"/>
  <c r="N328" i="11"/>
  <c r="N327" i="11"/>
  <c r="N326" i="11"/>
  <c r="N325" i="11"/>
  <c r="N324" i="11"/>
  <c r="N323" i="11"/>
  <c r="N322" i="11"/>
  <c r="N321" i="11"/>
  <c r="N320" i="11"/>
  <c r="N319" i="11"/>
  <c r="N318" i="11"/>
  <c r="N317" i="11"/>
  <c r="N316" i="11"/>
  <c r="N315" i="11"/>
  <c r="N314" i="11"/>
  <c r="N313" i="11"/>
  <c r="N312" i="11"/>
  <c r="N311" i="11"/>
  <c r="N310" i="11"/>
  <c r="N309" i="11"/>
  <c r="N308" i="11"/>
  <c r="N307" i="11"/>
  <c r="N306" i="11"/>
  <c r="N305" i="11"/>
  <c r="N304" i="11"/>
  <c r="N303" i="11"/>
  <c r="N302" i="11"/>
  <c r="N301" i="11"/>
  <c r="N300" i="11"/>
  <c r="N299" i="11"/>
  <c r="N298" i="11"/>
  <c r="N297" i="11"/>
  <c r="N296" i="11"/>
  <c r="N295" i="11"/>
  <c r="N294" i="11"/>
  <c r="N293" i="11"/>
  <c r="N292" i="11"/>
  <c r="N291" i="11"/>
  <c r="N290" i="11"/>
  <c r="N289" i="11"/>
  <c r="N288" i="11"/>
  <c r="N287" i="11"/>
  <c r="N286" i="11"/>
  <c r="N285" i="11"/>
  <c r="N284" i="11"/>
  <c r="N283" i="11"/>
  <c r="N282" i="11"/>
  <c r="N281" i="11"/>
  <c r="N280" i="11"/>
  <c r="N279" i="11"/>
  <c r="N278" i="11"/>
  <c r="N277" i="11"/>
  <c r="N276" i="11"/>
  <c r="N275" i="11"/>
  <c r="N274" i="11"/>
  <c r="N273" i="11"/>
  <c r="N272" i="11"/>
  <c r="N271" i="11"/>
  <c r="N270" i="11"/>
  <c r="N269" i="11"/>
  <c r="N268" i="11"/>
  <c r="N267" i="11"/>
  <c r="N266" i="11"/>
  <c r="N265" i="11"/>
  <c r="N264" i="11"/>
  <c r="N263" i="11"/>
  <c r="N262" i="11"/>
  <c r="N261" i="11"/>
  <c r="N260" i="11"/>
  <c r="N259" i="11"/>
  <c r="N258" i="11"/>
  <c r="N257" i="11"/>
  <c r="N256" i="11"/>
  <c r="N255" i="11"/>
  <c r="N254" i="11"/>
  <c r="N253" i="11"/>
  <c r="N252" i="11"/>
  <c r="N251" i="11"/>
  <c r="N250" i="11"/>
  <c r="N249" i="11"/>
  <c r="N248" i="11"/>
  <c r="N247" i="11"/>
  <c r="N246" i="11"/>
  <c r="N245" i="11"/>
  <c r="N244" i="11"/>
  <c r="N243" i="11"/>
  <c r="N242" i="11"/>
  <c r="N241" i="11"/>
  <c r="N240" i="11"/>
  <c r="N239" i="11"/>
  <c r="N238" i="11"/>
  <c r="N237" i="11"/>
  <c r="N236" i="11"/>
  <c r="N235" i="11"/>
  <c r="N234" i="11"/>
  <c r="N233" i="11"/>
  <c r="N232" i="11"/>
  <c r="N231" i="11"/>
  <c r="N230" i="11"/>
  <c r="N229" i="11"/>
  <c r="N228" i="11"/>
  <c r="N227" i="11"/>
  <c r="N226" i="11"/>
  <c r="N225" i="11"/>
  <c r="N224" i="11"/>
  <c r="N223" i="11"/>
  <c r="N222" i="11"/>
  <c r="N221" i="11"/>
  <c r="N220" i="11"/>
  <c r="N219" i="11"/>
  <c r="N218" i="11"/>
  <c r="N217" i="11"/>
  <c r="N216" i="11"/>
  <c r="N215" i="11"/>
  <c r="N214" i="11"/>
  <c r="N213" i="11"/>
  <c r="N212" i="11"/>
  <c r="N211" i="11"/>
  <c r="N210" i="11"/>
  <c r="N209" i="11"/>
  <c r="N208" i="11"/>
  <c r="N207" i="11"/>
  <c r="N206" i="11"/>
  <c r="N205" i="11"/>
  <c r="N204" i="11"/>
  <c r="N203" i="11"/>
  <c r="N202" i="11"/>
  <c r="N201" i="11"/>
  <c r="N200" i="11"/>
  <c r="N199" i="11"/>
  <c r="N198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9" i="11"/>
  <c r="N178" i="11"/>
  <c r="N177" i="11"/>
  <c r="N176" i="11"/>
  <c r="N175" i="11"/>
  <c r="N174" i="11"/>
  <c r="N173" i="11"/>
  <c r="N172" i="11"/>
  <c r="N171" i="11"/>
  <c r="N170" i="11"/>
  <c r="N169" i="11"/>
  <c r="N168" i="11"/>
  <c r="N167" i="11"/>
  <c r="N166" i="1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E21" i="8"/>
  <c r="G17" i="8" s="1"/>
  <c r="D21" i="8"/>
  <c r="F18" i="8"/>
  <c r="F19" i="8"/>
  <c r="F20" i="8"/>
  <c r="F17" i="8"/>
  <c r="E9" i="8"/>
  <c r="D9" i="8"/>
  <c r="F7" i="8"/>
  <c r="F5" i="8"/>
  <c r="F8" i="8"/>
  <c r="H6" i="8"/>
  <c r="G7" i="8"/>
  <c r="G8" i="8"/>
  <c r="H7" i="8"/>
  <c r="G5" i="8"/>
  <c r="H5" i="8"/>
  <c r="F6" i="8"/>
  <c r="G6" i="8"/>
  <c r="H8" i="8"/>
  <c r="G9" i="8"/>
  <c r="G20" i="8" l="1"/>
  <c r="H20" i="8"/>
  <c r="G19" i="8"/>
  <c r="G18" i="8"/>
  <c r="H17" i="8"/>
  <c r="H19" i="8"/>
  <c r="H18" i="8"/>
  <c r="G21" i="8" l="1"/>
</calcChain>
</file>

<file path=xl/sharedStrings.xml><?xml version="1.0" encoding="utf-8"?>
<sst xmlns="http://schemas.openxmlformats.org/spreadsheetml/2006/main" count="4135" uniqueCount="724">
  <si>
    <t>Weight calculation (Stratified random sample, without clustering)</t>
  </si>
  <si>
    <t>Variable names</t>
  </si>
  <si>
    <t>Input</t>
  </si>
  <si>
    <t>Output (Weights)</t>
  </si>
  <si>
    <t>Comment</t>
  </si>
  <si>
    <t>stratum description</t>
  </si>
  <si>
    <t>stratum variable name</t>
  </si>
  <si>
    <t>est. num hh</t>
  </si>
  <si>
    <t>samples collected</t>
  </si>
  <si>
    <t>Stratum proportion</t>
  </si>
  <si>
    <t>expected sample</t>
  </si>
  <si>
    <t>stratum weight</t>
  </si>
  <si>
    <t>Rural settlements in 20-km area around line of contact</t>
  </si>
  <si>
    <t>20km_rural</t>
  </si>
  <si>
    <t>Urban settlements in 20-km area around line of contact</t>
  </si>
  <si>
    <t>20km_urban</t>
  </si>
  <si>
    <t>Rural settlements in 5-km area around line of contact</t>
  </si>
  <si>
    <t>5km_rural</t>
  </si>
  <si>
    <t>Urban settlements in 5-km area around line of contact</t>
  </si>
  <si>
    <t>5km_urban</t>
  </si>
  <si>
    <t>Weight calculation for Household members (Stratified random sample, without clustering)</t>
  </si>
  <si>
    <t>adm4Pcode</t>
  </si>
  <si>
    <t>adm4NameLat</t>
  </si>
  <si>
    <t>adm2NameLat</t>
  </si>
  <si>
    <t>adm1NameLat</t>
  </si>
  <si>
    <t>Population_type</t>
  </si>
  <si>
    <t>Population_UPD</t>
  </si>
  <si>
    <t>Population_source</t>
  </si>
  <si>
    <t>Difference</t>
  </si>
  <si>
    <t>Marinskyi</t>
  </si>
  <si>
    <t>Donetska</t>
  </si>
  <si>
    <t>rural</t>
  </si>
  <si>
    <t>Census2001</t>
  </si>
  <si>
    <t>GCA</t>
  </si>
  <si>
    <t>NO</t>
  </si>
  <si>
    <t>YES</t>
  </si>
  <si>
    <t>Accessible</t>
  </si>
  <si>
    <t>UKR1420985502</t>
  </si>
  <si>
    <t>Andriivka</t>
  </si>
  <si>
    <t>Bakhmutskyi</t>
  </si>
  <si>
    <t>CVA</t>
  </si>
  <si>
    <t>UKR1421555100</t>
  </si>
  <si>
    <t>Volnovaskyi</t>
  </si>
  <si>
    <t>urban</t>
  </si>
  <si>
    <t>UKR1423383502</t>
  </si>
  <si>
    <t>Antonivka</t>
  </si>
  <si>
    <t>UKR1425587303</t>
  </si>
  <si>
    <t>Arkhanhelske</t>
  </si>
  <si>
    <t>Yasynuvatskyi</t>
  </si>
  <si>
    <t>UKR4424883502</t>
  </si>
  <si>
    <t>Artema</t>
  </si>
  <si>
    <t>Stanychno-Luhanskyi</t>
  </si>
  <si>
    <t>Luhanska</t>
  </si>
  <si>
    <t>UKR1421783305</t>
  </si>
  <si>
    <t>Aslanove</t>
  </si>
  <si>
    <t>Nikolskyi</t>
  </si>
  <si>
    <t>UKR1410200000</t>
  </si>
  <si>
    <t>Avdiivka</t>
  </si>
  <si>
    <t>Avdiivska</t>
  </si>
  <si>
    <t>Limited access</t>
  </si>
  <si>
    <t>UKR1421555101</t>
  </si>
  <si>
    <t>Bakhchovyk</t>
  </si>
  <si>
    <t>UKR1410300000</t>
  </si>
  <si>
    <t>Bakhmut</t>
  </si>
  <si>
    <t>Bakhmutska</t>
  </si>
  <si>
    <t>UKR4423180701</t>
  </si>
  <si>
    <t>Bakhmutivka</t>
  </si>
  <si>
    <t>Novoaidarskyi</t>
  </si>
  <si>
    <t>UKR1421588402</t>
  </si>
  <si>
    <t>Berdianske</t>
  </si>
  <si>
    <t>REACH</t>
  </si>
  <si>
    <t>No access</t>
  </si>
  <si>
    <t>UKR1425584302</t>
  </si>
  <si>
    <t>Berdychi</t>
  </si>
  <si>
    <t>UKR1422782302</t>
  </si>
  <si>
    <t>Berestky</t>
  </si>
  <si>
    <t>Pokrovskyi</t>
  </si>
  <si>
    <t>UKR1420980501</t>
  </si>
  <si>
    <t>Berestove</t>
  </si>
  <si>
    <t>UKR1423387402</t>
  </si>
  <si>
    <t>Berezove</t>
  </si>
  <si>
    <t>UKR4423181202</t>
  </si>
  <si>
    <t>Bezghynove</t>
  </si>
  <si>
    <t>UKR4423857501</t>
  </si>
  <si>
    <t>Bila Hora</t>
  </si>
  <si>
    <t>Popasnianskyi</t>
  </si>
  <si>
    <t>UKR1422482502</t>
  </si>
  <si>
    <t>Kostiantynivskyi</t>
  </si>
  <si>
    <t>UKR1420989903</t>
  </si>
  <si>
    <t>Bilohorivka</t>
  </si>
  <si>
    <t>UKR1421555300</t>
  </si>
  <si>
    <t>Blahodatne</t>
  </si>
  <si>
    <t>UKR1421581202</t>
  </si>
  <si>
    <t>Blahovishchenka</t>
  </si>
  <si>
    <t>UKR1421587202</t>
  </si>
  <si>
    <t>Blyzhnie</t>
  </si>
  <si>
    <t>UKR4412945201</t>
  </si>
  <si>
    <t>Bobrove</t>
  </si>
  <si>
    <t>Sievierodonetska</t>
  </si>
  <si>
    <t>UKR1421584002</t>
  </si>
  <si>
    <t>Bohdanivka</t>
  </si>
  <si>
    <t>ABA</t>
  </si>
  <si>
    <t>UKR4424880502</t>
  </si>
  <si>
    <t>Bolotene</t>
  </si>
  <si>
    <t>UKR4412945200</t>
  </si>
  <si>
    <t>Borivske</t>
  </si>
  <si>
    <t>UKR1421583601</t>
  </si>
  <si>
    <t>Buhas</t>
  </si>
  <si>
    <t>UKR1421588201</t>
  </si>
  <si>
    <t>Chermalyk</t>
  </si>
  <si>
    <t>UKR1421585803</t>
  </si>
  <si>
    <t>Chernenko</t>
  </si>
  <si>
    <t>UKR1420985002</t>
  </si>
  <si>
    <t>Dacha</t>
  </si>
  <si>
    <t>UKR1411245301</t>
  </si>
  <si>
    <t>Dachne</t>
  </si>
  <si>
    <t>Toretska</t>
  </si>
  <si>
    <t>UKR1423381503</t>
  </si>
  <si>
    <t>Dalnie</t>
  </si>
  <si>
    <t>UKR4423180703</t>
  </si>
  <si>
    <t>Demenkove</t>
  </si>
  <si>
    <t>UKR4423182301</t>
  </si>
  <si>
    <t>Dmytrivka</t>
  </si>
  <si>
    <t>UKR1421581401</t>
  </si>
  <si>
    <t>UKR1423381102</t>
  </si>
  <si>
    <t>Dolynivka</t>
  </si>
  <si>
    <t>UKR1421555900</t>
  </si>
  <si>
    <t>Donske</t>
  </si>
  <si>
    <t>UKR1411245305</t>
  </si>
  <si>
    <t>Druzhba</t>
  </si>
  <si>
    <t>statet only part of the settlement, but whole settlement is accesible, some parts are not safe</t>
  </si>
  <si>
    <t>UKR4423856904</t>
  </si>
  <si>
    <t>UKR1421555102</t>
  </si>
  <si>
    <t>Druzhne</t>
  </si>
  <si>
    <t>UKR4423180702</t>
  </si>
  <si>
    <t>Dubove</t>
  </si>
  <si>
    <t>UKR1422482503</t>
  </si>
  <si>
    <t>Dyliivka</t>
  </si>
  <si>
    <t>UKR1411245303</t>
  </si>
  <si>
    <t>UKR1421588203</t>
  </si>
  <si>
    <t>Fedorivka</t>
  </si>
  <si>
    <t>UKR1423381101</t>
  </si>
  <si>
    <t>Halytsynivka</t>
  </si>
  <si>
    <t>UKR1423388503</t>
  </si>
  <si>
    <t>Hannivka</t>
  </si>
  <si>
    <t>UKR4424882001</t>
  </si>
  <si>
    <t>Harasymivka</t>
  </si>
  <si>
    <t>UKR4424885002</t>
  </si>
  <si>
    <t>Heivka</t>
  </si>
  <si>
    <t>UKR1423385002</t>
  </si>
  <si>
    <t>Heorhiivka</t>
  </si>
  <si>
    <t>UKR1413870300</t>
  </si>
  <si>
    <t>Hirnyk</t>
  </si>
  <si>
    <t>Selydivska</t>
  </si>
  <si>
    <t>UKR4423810500</t>
  </si>
  <si>
    <t>Hirske</t>
  </si>
  <si>
    <t>UKR1410665301</t>
  </si>
  <si>
    <t>Hladosove</t>
  </si>
  <si>
    <t>Horlivska</t>
  </si>
  <si>
    <t>UKR4423856903</t>
  </si>
  <si>
    <t>Hlynokarier</t>
  </si>
  <si>
    <t>UKR1422485502</t>
  </si>
  <si>
    <t>Hnativka</t>
  </si>
  <si>
    <t>UKR1412365801</t>
  </si>
  <si>
    <t>Hnutove</t>
  </si>
  <si>
    <t>Mariupolska</t>
  </si>
  <si>
    <t>UKR1413846200</t>
  </si>
  <si>
    <t>Hostre</t>
  </si>
  <si>
    <t>UKR1421556500</t>
  </si>
  <si>
    <t>Hrafske</t>
  </si>
  <si>
    <t>UKR1421588801</t>
  </si>
  <si>
    <t>Hranitne</t>
  </si>
  <si>
    <t>UKR1421781603</t>
  </si>
  <si>
    <t>UKR4423181201</t>
  </si>
  <si>
    <t>Hrechyshkyne</t>
  </si>
  <si>
    <t>UKR1423382502</t>
  </si>
  <si>
    <t>Illinka</t>
  </si>
  <si>
    <t>UKR1423355600</t>
  </si>
  <si>
    <t>UKR1420986505</t>
  </si>
  <si>
    <t>Ivanhrad</t>
  </si>
  <si>
    <t>UKR1422482501</t>
  </si>
  <si>
    <t>Ivanopillia</t>
  </si>
  <si>
    <t>UKR1423385404</t>
  </si>
  <si>
    <t>Izmailivka</t>
  </si>
  <si>
    <t>UKR1421782201</t>
  </si>
  <si>
    <t>Kalchyk</t>
  </si>
  <si>
    <t>UKR1421583702</t>
  </si>
  <si>
    <t>Kalynivka</t>
  </si>
  <si>
    <t>UKR1422485504</t>
  </si>
  <si>
    <t>Kalynove</t>
  </si>
  <si>
    <t>UKR1422783407</t>
  </si>
  <si>
    <t>UKR1425582103</t>
  </si>
  <si>
    <t>Kamianka</t>
  </si>
  <si>
    <t>UKR1421589203</t>
  </si>
  <si>
    <t>UKR4423184502</t>
  </si>
  <si>
    <t>Kapitanove</t>
  </si>
  <si>
    <t>UKR1423381103</t>
  </si>
  <si>
    <t>Karlivka</t>
  </si>
  <si>
    <t>UKR1421783301</t>
  </si>
  <si>
    <t>Kasianivka</t>
  </si>
  <si>
    <t>UKR4423881102</t>
  </si>
  <si>
    <t>Katerynivka</t>
  </si>
  <si>
    <t>UKR1423383501</t>
  </si>
  <si>
    <t>UKR1422483001</t>
  </si>
  <si>
    <t>UKR1421782203</t>
  </si>
  <si>
    <t>Kelerivka</t>
  </si>
  <si>
    <t>UKR1425555600</t>
  </si>
  <si>
    <t>Keramik</t>
  </si>
  <si>
    <t>UKR1421783309</t>
  </si>
  <si>
    <t>Khersones</t>
  </si>
  <si>
    <t>UKR1422483002</t>
  </si>
  <si>
    <t>Kleban-Byk</t>
  </si>
  <si>
    <t>UKR1420985505</t>
  </si>
  <si>
    <t>Klishchiivka</t>
  </si>
  <si>
    <t>UKR1421783303</t>
  </si>
  <si>
    <t>Kliuchove</t>
  </si>
  <si>
    <t>UKR1420984501</t>
  </si>
  <si>
    <t>Klynove</t>
  </si>
  <si>
    <t>UKR1420985001</t>
  </si>
  <si>
    <t>Kodema</t>
  </si>
  <si>
    <t>UKR4424882502</t>
  </si>
  <si>
    <t>Kolesnykivka</t>
  </si>
  <si>
    <t>UKR1413845600</t>
  </si>
  <si>
    <t>Komyshivka</t>
  </si>
  <si>
    <t>UKR4424882501</t>
  </si>
  <si>
    <t>Komyshne</t>
  </si>
  <si>
    <t>UKR4423856900</t>
  </si>
  <si>
    <t>Komyshuvakha</t>
  </si>
  <si>
    <t>UKR1423310400</t>
  </si>
  <si>
    <t>Krasnohorivka</t>
  </si>
  <si>
    <t>UKR1425582101</t>
  </si>
  <si>
    <t>UKR4423187702</t>
  </si>
  <si>
    <t>Kriakivka</t>
  </si>
  <si>
    <t>UKR4423183601</t>
  </si>
  <si>
    <t>Krymske</t>
  </si>
  <si>
    <t>UKR1411290001</t>
  </si>
  <si>
    <t>UKR1420955402</t>
  </si>
  <si>
    <t>Krynychne</t>
  </si>
  <si>
    <t>UKR1413845900</t>
  </si>
  <si>
    <t>Kurakhivka</t>
  </si>
  <si>
    <t>UKR1423310600</t>
  </si>
  <si>
    <t>Kurakhove</t>
  </si>
  <si>
    <t>UKR1411245600</t>
  </si>
  <si>
    <t>Kurdiumivka</t>
  </si>
  <si>
    <t>UKR1421782202</t>
  </si>
  <si>
    <t>Kyrylivka</t>
  </si>
  <si>
    <t>UKR1425584303</t>
  </si>
  <si>
    <t>Lastochkyne</t>
  </si>
  <si>
    <t>UKR1421583701</t>
  </si>
  <si>
    <t>Lebedynske</t>
  </si>
  <si>
    <t>UKR1411246503</t>
  </si>
  <si>
    <t>Leonidivka</t>
  </si>
  <si>
    <t>UKR1421584703</t>
  </si>
  <si>
    <t>Lidyne</t>
  </si>
  <si>
    <t>UKR1423381104</t>
  </si>
  <si>
    <t>Lisivka</t>
  </si>
  <si>
    <t>UKR1421557201</t>
  </si>
  <si>
    <t>Lisne</t>
  </si>
  <si>
    <t>UKR4423187705</t>
  </si>
  <si>
    <t>Lobacheve</t>
  </si>
  <si>
    <t>UKR1412365803</t>
  </si>
  <si>
    <t>Lomakyne</t>
  </si>
  <si>
    <t>UKR4423187704</t>
  </si>
  <si>
    <t>Lopaskyne</t>
  </si>
  <si>
    <t>UKR4423857502</t>
  </si>
  <si>
    <t>Loskutivka</t>
  </si>
  <si>
    <t>UKR1420955400</t>
  </si>
  <si>
    <t>Luhanske</t>
  </si>
  <si>
    <t>UKR1420989909</t>
  </si>
  <si>
    <t>Lypove</t>
  </si>
  <si>
    <t>UKR4424880504</t>
  </si>
  <si>
    <t>Makarove</t>
  </si>
  <si>
    <t>UKR1421783302</t>
  </si>
  <si>
    <t>Makedonivka</t>
  </si>
  <si>
    <t>UKR1423385001</t>
  </si>
  <si>
    <t>Maksymilianivka</t>
  </si>
  <si>
    <t>UKR1421586402</t>
  </si>
  <si>
    <t>Malohnativka</t>
  </si>
  <si>
    <t>UKR1421589204</t>
  </si>
  <si>
    <t>Malovodne</t>
  </si>
  <si>
    <t>UKR4424884503</t>
  </si>
  <si>
    <t>Malynove</t>
  </si>
  <si>
    <t>UKR1423310100</t>
  </si>
  <si>
    <t>Marinka</t>
  </si>
  <si>
    <t>UKR1422783206</t>
  </si>
  <si>
    <t>Memryk</t>
  </si>
  <si>
    <t>UKR1425583203</t>
  </si>
  <si>
    <t>Mezhove</t>
  </si>
  <si>
    <t>UKR1420984503</t>
  </si>
  <si>
    <t>Midna Ruda</t>
  </si>
  <si>
    <t>UKR4423184501</t>
  </si>
  <si>
    <t>Muratove</t>
  </si>
  <si>
    <t>UKR1422783201</t>
  </si>
  <si>
    <t>Mykhailivka</t>
  </si>
  <si>
    <t>UKR4424886002</t>
  </si>
  <si>
    <t>UKR4423180704</t>
  </si>
  <si>
    <t>UKR4423856201</t>
  </si>
  <si>
    <t>Mykolaivka</t>
  </si>
  <si>
    <t>UKR1420985003</t>
  </si>
  <si>
    <t>UKR1421584001</t>
  </si>
  <si>
    <t>UKR1420985004</t>
  </si>
  <si>
    <t>Mykolaivka Druha</t>
  </si>
  <si>
    <t>UKR4423857500</t>
  </si>
  <si>
    <t>Myrna Dolyna</t>
  </si>
  <si>
    <t>UKR1421556600</t>
  </si>
  <si>
    <t>Myrne</t>
  </si>
  <si>
    <t>UKR1420955404</t>
  </si>
  <si>
    <t>Myronivka</t>
  </si>
  <si>
    <t>UKR1420955500</t>
  </si>
  <si>
    <t>Myronivskyi</t>
  </si>
  <si>
    <t>UKR1420980507</t>
  </si>
  <si>
    <t>Nahirne</t>
  </si>
  <si>
    <t>UKR1422482504</t>
  </si>
  <si>
    <t>Nelipivka</t>
  </si>
  <si>
    <t>UKR1411246200</t>
  </si>
  <si>
    <t>UKR1425585403</t>
  </si>
  <si>
    <t>Netailove</t>
  </si>
  <si>
    <t>UKR1425585402</t>
  </si>
  <si>
    <t>Nevelske</t>
  </si>
  <si>
    <t>UKR1411246500</t>
  </si>
  <si>
    <t>Novhorodske</t>
  </si>
  <si>
    <t>UKR1421586404</t>
  </si>
  <si>
    <t>Novoapostolivka</t>
  </si>
  <si>
    <t>UKR1425587305</t>
  </si>
  <si>
    <t>Novobakhmutivka</t>
  </si>
  <si>
    <t>UKR1425583101</t>
  </si>
  <si>
    <t>UKR1421584004</t>
  </si>
  <si>
    <t>Novohnativka</t>
  </si>
  <si>
    <t>UKR1421587702</t>
  </si>
  <si>
    <t>Novohryhorivka</t>
  </si>
  <si>
    <t>access level depends on the weather</t>
  </si>
  <si>
    <t>UKR4423856202</t>
  </si>
  <si>
    <t>Novoivanivka</t>
  </si>
  <si>
    <t>UKR1425587307</t>
  </si>
  <si>
    <t>Novokalynove</t>
  </si>
  <si>
    <t>UKR1420986201</t>
  </si>
  <si>
    <t>Novoluhanske</t>
  </si>
  <si>
    <t>UKR1423385201</t>
  </si>
  <si>
    <t>Novomykhailivka</t>
  </si>
  <si>
    <t>UKR4423185601</t>
  </si>
  <si>
    <t>Novookhtyrka</t>
  </si>
  <si>
    <t>UKR4423856502</t>
  </si>
  <si>
    <t>Novooleksandrivka</t>
  </si>
  <si>
    <t>UKR1421584701</t>
  </si>
  <si>
    <t>Novooleksiivka</t>
  </si>
  <si>
    <t>UKR1421510102</t>
  </si>
  <si>
    <t>Novopavlivka</t>
  </si>
  <si>
    <t>UKR1425583204</t>
  </si>
  <si>
    <t>Novopokrovske</t>
  </si>
  <si>
    <t>UKR1421589201</t>
  </si>
  <si>
    <t>Novoselivka</t>
  </si>
  <si>
    <t>UKR1425586503</t>
  </si>
  <si>
    <t>UKR1421589205</t>
  </si>
  <si>
    <t>Novoselivka Druha</t>
  </si>
  <si>
    <t>UKR1425582104</t>
  </si>
  <si>
    <t>UKR1425583201</t>
  </si>
  <si>
    <t>Novoselivka Persha</t>
  </si>
  <si>
    <t>UKR1423385401</t>
  </si>
  <si>
    <t>Novoselydivka</t>
  </si>
  <si>
    <t>UKR4423857900</t>
  </si>
  <si>
    <t>Novotoshkivske</t>
  </si>
  <si>
    <t>UKR1421556800</t>
  </si>
  <si>
    <t>Novotroitske</t>
  </si>
  <si>
    <t>UKR1422783411</t>
  </si>
  <si>
    <t>Novozhelanne</t>
  </si>
  <si>
    <t>UKR4423885202</t>
  </si>
  <si>
    <t>Novozvanivka</t>
  </si>
  <si>
    <t>UKR4423856905</t>
  </si>
  <si>
    <t>Nyrkove</t>
  </si>
  <si>
    <t>UKR4424884501</t>
  </si>
  <si>
    <t>Nyzhnia Vilkhova</t>
  </si>
  <si>
    <t>UKR4423857700</t>
  </si>
  <si>
    <t>Nyzhnie</t>
  </si>
  <si>
    <t>UKR4424885504</t>
  </si>
  <si>
    <t>Nyzhnii Minchenok</t>
  </si>
  <si>
    <t>UKR4424883501</t>
  </si>
  <si>
    <t>Nyzhnoteple</t>
  </si>
  <si>
    <t>UKR1421555103</t>
  </si>
  <si>
    <t>Obilne</t>
  </si>
  <si>
    <t>UKR1425555900</t>
  </si>
  <si>
    <t>Ocheretyne</t>
  </si>
  <si>
    <t>UKR1420985005</t>
  </si>
  <si>
    <t>Odradivka</t>
  </si>
  <si>
    <t>UKR4423181203</t>
  </si>
  <si>
    <t>Oknyne</t>
  </si>
  <si>
    <t>UKR1422480501</t>
  </si>
  <si>
    <t>Oleksandro-Kalynove</t>
  </si>
  <si>
    <t>UKR1425586501</t>
  </si>
  <si>
    <t>Oleksandropil</t>
  </si>
  <si>
    <t>UKR1423383004</t>
  </si>
  <si>
    <t>UKR4423856906</t>
  </si>
  <si>
    <t>Oleksandropillia</t>
  </si>
  <si>
    <t>UKR1422482505</t>
  </si>
  <si>
    <t>Oleksandro-Shultyne</t>
  </si>
  <si>
    <t>UKR1421557200</t>
  </si>
  <si>
    <t>Olhynka</t>
  </si>
  <si>
    <t>UKR1425587606</t>
  </si>
  <si>
    <t>Opytne</t>
  </si>
  <si>
    <t>UKR1420986501</t>
  </si>
  <si>
    <t>UKR4423881502</t>
  </si>
  <si>
    <t>Orikhove</t>
  </si>
  <si>
    <t>UKR4423187703</t>
  </si>
  <si>
    <t>Orikhove-Donetske</t>
  </si>
  <si>
    <t>UKR1425584301</t>
  </si>
  <si>
    <t>Orlivka</t>
  </si>
  <si>
    <t>UKR1421588202</t>
  </si>
  <si>
    <t>Orlovske</t>
  </si>
  <si>
    <t>UKR4412945203</t>
  </si>
  <si>
    <t>Oskolonivka</t>
  </si>
  <si>
    <t>UKR1423310601</t>
  </si>
  <si>
    <t>Ostrivske</t>
  </si>
  <si>
    <t>UKR1411245307</t>
  </si>
  <si>
    <t>Ozarianivka</t>
  </si>
  <si>
    <t>UKR1425586504</t>
  </si>
  <si>
    <t>Panteleimonivka</t>
  </si>
  <si>
    <t>UKR1423385202</t>
  </si>
  <si>
    <t>Paraskoviivka</t>
  </si>
  <si>
    <t>UKR1421585801</t>
  </si>
  <si>
    <t>Pavlopil</t>
  </si>
  <si>
    <t>UKR4424885001</t>
  </si>
  <si>
    <t>Peredilske</t>
  </si>
  <si>
    <t>UKR1425585401</t>
  </si>
  <si>
    <t>Pervomaiske</t>
  </si>
  <si>
    <t>UKR1411246800</t>
  </si>
  <si>
    <t>Petrivka</t>
  </si>
  <si>
    <t>UKR4424855400</t>
  </si>
  <si>
    <t>Petropavlivka</t>
  </si>
  <si>
    <t>UKR4423857503</t>
  </si>
  <si>
    <t>Pidlisne</t>
  </si>
  <si>
    <t>UKR1421557202</t>
  </si>
  <si>
    <t>Pilne</t>
  </si>
  <si>
    <t>UKR4424883503</t>
  </si>
  <si>
    <t>Pishchane</t>
  </si>
  <si>
    <t>UKR1425585601</t>
  </si>
  <si>
    <t>Pisky</t>
  </si>
  <si>
    <t>UKR1411245900</t>
  </si>
  <si>
    <t>Pivdenne</t>
  </si>
  <si>
    <t>UKR1411245300</t>
  </si>
  <si>
    <t>Pivnichne</t>
  </si>
  <si>
    <t>UKR1422483003</t>
  </si>
  <si>
    <t>Pleshchiivka</t>
  </si>
  <si>
    <t>UKR4424884504</t>
  </si>
  <si>
    <t>Plotyna</t>
  </si>
  <si>
    <t>UKR1423310101</t>
  </si>
  <si>
    <t>Pobieda</t>
  </si>
  <si>
    <t>UKR1420987501</t>
  </si>
  <si>
    <t>Pokrovske</t>
  </si>
  <si>
    <t>UKR4423810100</t>
  </si>
  <si>
    <t>Popasna</t>
  </si>
  <si>
    <t>UKR1422485701</t>
  </si>
  <si>
    <t>Predtechyne</t>
  </si>
  <si>
    <t>UKR1421586401</t>
  </si>
  <si>
    <t>Prokhorivka</t>
  </si>
  <si>
    <t>UKR4423183602</t>
  </si>
  <si>
    <t>Prychepylivka</t>
  </si>
  <si>
    <t>UKR1421781604</t>
  </si>
  <si>
    <t>Pryovrazhne</t>
  </si>
  <si>
    <t>UKR4424884505</t>
  </si>
  <si>
    <t>Pshenychne</t>
  </si>
  <si>
    <t>UKR1422783415</t>
  </si>
  <si>
    <t>Ptyche</t>
  </si>
  <si>
    <t>UKR4423181204</t>
  </si>
  <si>
    <t>Putylyne</t>
  </si>
  <si>
    <t>UKR1420982003</t>
  </si>
  <si>
    <t>Pylypchatyne</t>
  </si>
  <si>
    <t>UKR1421585802</t>
  </si>
  <si>
    <t>Pyshchevyk</t>
  </si>
  <si>
    <t>UKR4423186701</t>
  </si>
  <si>
    <t>Raihorodka</t>
  </si>
  <si>
    <t>UKR4423857504</t>
  </si>
  <si>
    <t>Rai-Oleksandrivka</t>
  </si>
  <si>
    <t>UKR1422485505</t>
  </si>
  <si>
    <t>Romanivka</t>
  </si>
  <si>
    <t>UKR1423382503</t>
  </si>
  <si>
    <t>UKR1420955406</t>
  </si>
  <si>
    <t>Roty</t>
  </si>
  <si>
    <t>UKR1420955405</t>
  </si>
  <si>
    <t>Rozsadky</t>
  </si>
  <si>
    <t>UKR1421587201</t>
  </si>
  <si>
    <t>Rybynske</t>
  </si>
  <si>
    <t>UKR1425584305</t>
  </si>
  <si>
    <t>Semenivka</t>
  </si>
  <si>
    <t>UKR1420986203</t>
  </si>
  <si>
    <t>Semyhiria</t>
  </si>
  <si>
    <t>UKR4424883504</t>
  </si>
  <si>
    <t>Serednoteple</t>
  </si>
  <si>
    <t>UKR4423110100</t>
  </si>
  <si>
    <t>Shchastia</t>
  </si>
  <si>
    <t>UKR1411247200</t>
  </si>
  <si>
    <t>Shcherbynivka</t>
  </si>
  <si>
    <t>UKR1421585605</t>
  </si>
  <si>
    <t>Shevchenko</t>
  </si>
  <si>
    <t>UKR1411245309</t>
  </si>
  <si>
    <t>Shumy</t>
  </si>
  <si>
    <t>UKR1421588401</t>
  </si>
  <si>
    <t>Shyrokyne</t>
  </si>
  <si>
    <t>UKR1425585604</t>
  </si>
  <si>
    <t>Sieverne</t>
  </si>
  <si>
    <t>UKR1425583205</t>
  </si>
  <si>
    <t>Skuchne</t>
  </si>
  <si>
    <t>UKR1423384504</t>
  </si>
  <si>
    <t>Slavne</t>
  </si>
  <si>
    <t>UKR1425587309</t>
  </si>
  <si>
    <t>Sokil</t>
  </si>
  <si>
    <t>UKR1423387404</t>
  </si>
  <si>
    <t>Solodke</t>
  </si>
  <si>
    <t>UKR1425587301</t>
  </si>
  <si>
    <t>Soloviove</t>
  </si>
  <si>
    <t>UKR1421583703</t>
  </si>
  <si>
    <t>Sopyne</t>
  </si>
  <si>
    <t>UKR4424886001</t>
  </si>
  <si>
    <t>Sotenne</t>
  </si>
  <si>
    <t>UKR4424855100</t>
  </si>
  <si>
    <t>Stanytsia Luhanska</t>
  </si>
  <si>
    <t>UKR1422485501</t>
  </si>
  <si>
    <t>Stara Mykolaivka</t>
  </si>
  <si>
    <t>UKR4424885003</t>
  </si>
  <si>
    <t>Staryi Aidar</t>
  </si>
  <si>
    <t>UKR1421589206</t>
  </si>
  <si>
    <t>Stepanivka</t>
  </si>
  <si>
    <t>UKR1423310603</t>
  </si>
  <si>
    <t>UKR1423387401</t>
  </si>
  <si>
    <t>Stepne</t>
  </si>
  <si>
    <t>UKR4424887004</t>
  </si>
  <si>
    <t>Stepove</t>
  </si>
  <si>
    <t>UKR1425584304</t>
  </si>
  <si>
    <t>UKR1422485703</t>
  </si>
  <si>
    <t>Stupochky</t>
  </si>
  <si>
    <t>UKR1411246505</t>
  </si>
  <si>
    <t>Sukha Balka</t>
  </si>
  <si>
    <t>UKR1420910600</t>
  </si>
  <si>
    <t>Svitlodarsk</t>
  </si>
  <si>
    <t>UKR1421587601</t>
  </si>
  <si>
    <t>Svobodne</t>
  </si>
  <si>
    <t>UKR4424880505</t>
  </si>
  <si>
    <t>Syze</t>
  </si>
  <si>
    <t>UKR1412365800</t>
  </si>
  <si>
    <t>Talakivka</t>
  </si>
  <si>
    <t>UKR1423387405</t>
  </si>
  <si>
    <t>Taramchuk</t>
  </si>
  <si>
    <t>UKR1421586403</t>
  </si>
  <si>
    <t>Tarasivka</t>
  </si>
  <si>
    <t>UKR4424885501</t>
  </si>
  <si>
    <t>Teple</t>
  </si>
  <si>
    <t>UKR1425584306</t>
  </si>
  <si>
    <t>Tonenke</t>
  </si>
  <si>
    <t>UKR1411200000</t>
  </si>
  <si>
    <t>Toretsk</t>
  </si>
  <si>
    <t>UKR4423858200</t>
  </si>
  <si>
    <t>Toshkivka</t>
  </si>
  <si>
    <t>UKR1420986204</t>
  </si>
  <si>
    <t>Travneve</t>
  </si>
  <si>
    <t>UKR4423885201</t>
  </si>
  <si>
    <t>Troitske</t>
  </si>
  <si>
    <t>UKR1425555203</t>
  </si>
  <si>
    <t>UKR4423187701</t>
  </si>
  <si>
    <t>Trokhizbenka</t>
  </si>
  <si>
    <t>UKR1421587204</t>
  </si>
  <si>
    <t>Trudivske</t>
  </si>
  <si>
    <t>UKR1420982005</t>
  </si>
  <si>
    <t>Trypillia</t>
  </si>
  <si>
    <t>UKR4423180705</t>
  </si>
  <si>
    <t>Tsarivka</t>
  </si>
  <si>
    <t>UKR1413846500</t>
  </si>
  <si>
    <t>Tsukuryne</t>
  </si>
  <si>
    <t>UKR1413870900</t>
  </si>
  <si>
    <t>Ukrainsk</t>
  </si>
  <si>
    <t>UKR1425584307</t>
  </si>
  <si>
    <t>Umanske</t>
  </si>
  <si>
    <t>UKR4423857505</t>
  </si>
  <si>
    <t>Ustynivka</t>
  </si>
  <si>
    <t>UKR1411246501</t>
  </si>
  <si>
    <t>Valentynivka</t>
  </si>
  <si>
    <t>UKR1421581201</t>
  </si>
  <si>
    <t>Valerianivka</t>
  </si>
  <si>
    <t>UKR4424880501</t>
  </si>
  <si>
    <t>Valuiske</t>
  </si>
  <si>
    <t>UKR1421587203</t>
  </si>
  <si>
    <t>Vasylivka</t>
  </si>
  <si>
    <t>UKR1420989905</t>
  </si>
  <si>
    <t>UKR4424881001</t>
  </si>
  <si>
    <t>Velyka Chernihivka</t>
  </si>
  <si>
    <t>UKR4424884502</t>
  </si>
  <si>
    <t>Verkhnia Vilkhova</t>
  </si>
  <si>
    <t>UKR4424885502</t>
  </si>
  <si>
    <t>Verkhnii Minchenok</t>
  </si>
  <si>
    <t>UKR1425555200</t>
  </si>
  <si>
    <t>Verkhnotoretske</t>
  </si>
  <si>
    <t>UKR1420983002</t>
  </si>
  <si>
    <t>Vershyna</t>
  </si>
  <si>
    <t>UKR1420983003</t>
  </si>
  <si>
    <t>Vesela Dolyna</t>
  </si>
  <si>
    <t>UKR1425582102</t>
  </si>
  <si>
    <t>Vesele</t>
  </si>
  <si>
    <t>UKR1423388502</t>
  </si>
  <si>
    <t>Veselyi Hai</t>
  </si>
  <si>
    <t>UKR1420984502</t>
  </si>
  <si>
    <t>Vidrodzhennia</t>
  </si>
  <si>
    <t>UKR4423856902</t>
  </si>
  <si>
    <t>Viktorivka</t>
  </si>
  <si>
    <t>UKR4424880503</t>
  </si>
  <si>
    <t>Vilkhove</t>
  </si>
  <si>
    <t>UKR1421589002</t>
  </si>
  <si>
    <t>Vodiane</t>
  </si>
  <si>
    <t>UKR1425585602</t>
  </si>
  <si>
    <t>UKR1423387403</t>
  </si>
  <si>
    <t>UKR1421781602</t>
  </si>
  <si>
    <t>UKR4424855401</t>
  </si>
  <si>
    <t>Voitove</t>
  </si>
  <si>
    <t>UKR1421510100</t>
  </si>
  <si>
    <t>Volnovakha</t>
  </si>
  <si>
    <t>UKR1420982001</t>
  </si>
  <si>
    <t>Volodymyrivka</t>
  </si>
  <si>
    <t>UKR1421555600</t>
  </si>
  <si>
    <t>UKR4412945300</t>
  </si>
  <si>
    <t>Voronove</t>
  </si>
  <si>
    <t>UKR1423385402</t>
  </si>
  <si>
    <t>Vovchenka</t>
  </si>
  <si>
    <t>UKR4423855900</t>
  </si>
  <si>
    <t>Vovchoiarivka</t>
  </si>
  <si>
    <t>UKR1420955401</t>
  </si>
  <si>
    <t>Vozdvyzhenka</t>
  </si>
  <si>
    <t>UKR4423856200</t>
  </si>
  <si>
    <t>Vrubivka</t>
  </si>
  <si>
    <t>UKR4423856901</t>
  </si>
  <si>
    <t>Vyskryva</t>
  </si>
  <si>
    <t>UKR1422480503</t>
  </si>
  <si>
    <t>Yablunivka</t>
  </si>
  <si>
    <t>UKR1425584308</t>
  </si>
  <si>
    <t>Yasnobrodivka</t>
  </si>
  <si>
    <t>UKR1423382501</t>
  </si>
  <si>
    <t>Yelyzavetivka</t>
  </si>
  <si>
    <t>UKR4424882503</t>
  </si>
  <si>
    <t>Yuhanivka</t>
  </si>
  <si>
    <t>UKR1411246507</t>
  </si>
  <si>
    <t>Yurivka</t>
  </si>
  <si>
    <t>UKR1420955200</t>
  </si>
  <si>
    <t>Zaitseve</t>
  </si>
  <si>
    <t>UKR1420983001</t>
  </si>
  <si>
    <t>UKR1411270300</t>
  </si>
  <si>
    <t>Zalizne</t>
  </si>
  <si>
    <t>UKR1421589202</t>
  </si>
  <si>
    <t>Zaporizke</t>
  </si>
  <si>
    <t>UKR1422783405</t>
  </si>
  <si>
    <t>Zavitne</t>
  </si>
  <si>
    <t>UKR1420986503</t>
  </si>
  <si>
    <t>Zelenopillia</t>
  </si>
  <si>
    <t>UKR1421581203</t>
  </si>
  <si>
    <t>Zelenyi Hai</t>
  </si>
  <si>
    <t>UKR1423383003</t>
  </si>
  <si>
    <t>Zhelanne Druhe</t>
  </si>
  <si>
    <t>UKR1423383002</t>
  </si>
  <si>
    <t>Zhelanne Pershe</t>
  </si>
  <si>
    <t>UKR4423810800</t>
  </si>
  <si>
    <t>Zolote</t>
  </si>
  <si>
    <t>UKR1421781601</t>
  </si>
  <si>
    <t>Zoria</t>
  </si>
  <si>
    <t>UKR1422482301</t>
  </si>
  <si>
    <t>UKR1423383001</t>
  </si>
  <si>
    <t>Zoriane</t>
  </si>
  <si>
    <t>UKR1420985501</t>
  </si>
  <si>
    <t>Ivanivske</t>
  </si>
  <si>
    <t>UKR1423384001</t>
  </si>
  <si>
    <t>Kostiantynivka</t>
  </si>
  <si>
    <t>UKR1412365300</t>
  </si>
  <si>
    <t>Sartana</t>
  </si>
  <si>
    <t>UKR1421587701</t>
  </si>
  <si>
    <t>Starohnativka</t>
  </si>
  <si>
    <t>Row Labels</t>
  </si>
  <si>
    <t>Sum of Population_UPD</t>
  </si>
  <si>
    <t>Grand Total</t>
  </si>
  <si>
    <t>OCHA_area</t>
  </si>
  <si>
    <t>OCHA_zone</t>
  </si>
  <si>
    <t>TA4_SF</t>
  </si>
  <si>
    <t>TA4_DCF</t>
  </si>
  <si>
    <t>HH_Interview_Planned</t>
  </si>
  <si>
    <t>HH_Interview_Collected</t>
  </si>
  <si>
    <t>strata</t>
  </si>
  <si>
    <t>Access_UPD_JUL2020</t>
  </si>
  <si>
    <t>Access_Comments</t>
  </si>
  <si>
    <t>5-20</t>
  </si>
  <si>
    <t>abandoned settlement</t>
  </si>
  <si>
    <t>UkrStat2020</t>
  </si>
  <si>
    <t>0-5</t>
  </si>
  <si>
    <t>UKR1420911000</t>
  </si>
  <si>
    <t>Chasiv Yar</t>
  </si>
  <si>
    <t>UKR1421584801</t>
  </si>
  <si>
    <t>Novoandriivka</t>
  </si>
  <si>
    <t>military base</t>
  </si>
  <si>
    <t>UKR4423857201</t>
  </si>
  <si>
    <t>Lysychanskyi</t>
  </si>
  <si>
    <t>UKR4412990003</t>
  </si>
  <si>
    <t>Pavlohrad</t>
  </si>
  <si>
    <t xml:space="preserve">CL, military </t>
  </si>
  <si>
    <t>UKR4412945900</t>
  </si>
  <si>
    <t>Syrotyne</t>
  </si>
  <si>
    <t>UKR1425555300</t>
  </si>
  <si>
    <t>Zhelanne</t>
  </si>
  <si>
    <t>UKR4412945600</t>
  </si>
  <si>
    <t>Metolkine</t>
  </si>
  <si>
    <t>UKR4423857200</t>
  </si>
  <si>
    <t>Maloriazantseve</t>
  </si>
  <si>
    <t>UKR4412990005</t>
  </si>
  <si>
    <t>Synetskyi</t>
  </si>
  <si>
    <t>UKR4423857202</t>
  </si>
  <si>
    <t>Topolivka</t>
  </si>
  <si>
    <t>bad road, boggy</t>
  </si>
  <si>
    <t>not have road</t>
  </si>
  <si>
    <t>CL, bad road</t>
  </si>
  <si>
    <t>EECP, CL</t>
  </si>
  <si>
    <t>UKR4412990001</t>
  </si>
  <si>
    <t>Lisna Dacha</t>
  </si>
  <si>
    <t>UKR1412300000</t>
  </si>
  <si>
    <t>Mariupol</t>
  </si>
  <si>
    <t>NA</t>
  </si>
  <si>
    <t>UKR4412900000</t>
  </si>
  <si>
    <t>Sievierodonetsk</t>
  </si>
  <si>
    <t>UKR4411800000</t>
  </si>
  <si>
    <t>Lysychansk</t>
  </si>
  <si>
    <t>Lysychanska</t>
  </si>
  <si>
    <t>UKR1412600000</t>
  </si>
  <si>
    <t>Kostiantynivska</t>
  </si>
  <si>
    <t>Sum of HH_Interview_Collected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</si>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</sst>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0000_);_(* \(#,##0.000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/>
    <xf numFmtId="0" fontId="3" fillId="2" borderId="2" xfId="0" applyFont="1" applyFill="1" applyBorder="1" applyAlignment="1"/>
    <xf numFmtId="0" fontId="6" fillId="0" borderId="4" xfId="0" applyFont="1" applyBorder="1"/>
    <xf numFmtId="0" fontId="6" fillId="0" borderId="5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Border="1" applyAlignment="1">
      <alignment horizontal="left"/>
    </xf>
    <xf numFmtId="164" fontId="1" fillId="3" borderId="4" xfId="1" applyNumberFormat="1" applyFont="1" applyFill="1" applyBorder="1" applyAlignment="1">
      <alignment horizontal="center"/>
    </xf>
    <xf numFmtId="164" fontId="1" fillId="3" borderId="5" xfId="1" applyNumberFormat="1" applyFont="1" applyFill="1" applyBorder="1" applyAlignment="1">
      <alignment horizontal="center"/>
    </xf>
    <xf numFmtId="43" fontId="1" fillId="0" borderId="1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6" fontId="1" fillId="4" borderId="1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10" xfId="0" applyFill="1" applyBorder="1"/>
    <xf numFmtId="0" fontId="0" fillId="0" borderId="12" xfId="0" applyBorder="1" applyAlignment="1">
      <alignment horizontal="left"/>
    </xf>
    <xf numFmtId="164" fontId="0" fillId="3" borderId="10" xfId="1" applyNumberFormat="1" applyFont="1" applyFill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43" fontId="0" fillId="0" borderId="1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4" borderId="11" xfId="0" applyNumberForma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left"/>
    </xf>
    <xf numFmtId="164" fontId="0" fillId="3" borderId="13" xfId="1" applyNumberFormat="1" applyFont="1" applyFill="1" applyBorder="1" applyAlignment="1">
      <alignment horizontal="center"/>
    </xf>
    <xf numFmtId="164" fontId="0" fillId="3" borderId="14" xfId="1" applyNumberFormat="1" applyFont="1" applyFill="1" applyBorder="1" applyAlignment="1">
      <alignment horizontal="center"/>
    </xf>
    <xf numFmtId="166" fontId="0" fillId="4" borderId="15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164" fontId="7" fillId="5" borderId="3" xfId="1" applyNumberFormat="1" applyFont="1" applyFill="1" applyBorder="1" applyAlignment="1">
      <alignment horizontal="center"/>
    </xf>
    <xf numFmtId="164" fontId="7" fillId="5" borderId="2" xfId="1" applyNumberFormat="1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8" fillId="0" borderId="0" xfId="2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roslav Smirnov" refreshedDate="44074.63555983796" createdVersion="6" refreshedVersion="6" minRefreshableVersion="3" recordCount="335" xr:uid="{43BAD31B-42C1-4CBC-8508-840C7844DFBF}">
  <cacheSource type="worksheet">
    <worksheetSource ref="A1:R336" sheet="TA4_SF"/>
  </cacheSource>
  <cacheFields count="18">
    <cacheField name="adm4Pcode" numFmtId="0">
      <sharedItems/>
    </cacheField>
    <cacheField name="adm4NameLat" numFmtId="0">
      <sharedItems/>
    </cacheField>
    <cacheField name="adm2NameLat" numFmtId="0">
      <sharedItems/>
    </cacheField>
    <cacheField name="adm1NameLat" numFmtId="0">
      <sharedItems/>
    </cacheField>
    <cacheField name="Population_type" numFmtId="0">
      <sharedItems/>
    </cacheField>
    <cacheField name="Population_UPD" numFmtId="0">
      <sharedItems containsSemiMixedTypes="0" containsString="0" containsNumber="1" containsInteger="1" minValue="0" maxValue="436569"/>
    </cacheField>
    <cacheField name="Population_source" numFmtId="0">
      <sharedItems/>
    </cacheField>
    <cacheField name="OCHA_area" numFmtId="0">
      <sharedItems/>
    </cacheField>
    <cacheField name="OCHA_zone" numFmtId="0">
      <sharedItems/>
    </cacheField>
    <cacheField name="TA4_SF" numFmtId="0">
      <sharedItems/>
    </cacheField>
    <cacheField name="TA4_DCF" numFmtId="0">
      <sharedItems/>
    </cacheField>
    <cacheField name="HH_Interview_Planned" numFmtId="0">
      <sharedItems containsMixedTypes="1" containsNumber="1" containsInteger="1" minValue="0" maxValue="116"/>
    </cacheField>
    <cacheField name="HH_Interview_Collected" numFmtId="0">
      <sharedItems containsSemiMixedTypes="0" containsString="0" containsNumber="1" containsInteger="1" minValue="0" maxValue="116"/>
    </cacheField>
    <cacheField name="Difference" numFmtId="0">
      <sharedItems containsMixedTypes="1" containsNumber="1" containsInteger="1" minValue="-1" maxValue="3"/>
    </cacheField>
    <cacheField name="Comment" numFmtId="0">
      <sharedItems containsBlank="1"/>
    </cacheField>
    <cacheField name="strata" numFmtId="0">
      <sharedItems count="5">
        <s v="20km_rural"/>
        <s v="20km_urban"/>
        <s v="5km_urban"/>
        <s v="5km_rural"/>
        <s v="NA"/>
      </sharedItems>
    </cacheField>
    <cacheField name="Access_UPD_JUL2020" numFmtId="0">
      <sharedItems/>
    </cacheField>
    <cacheField name="Access_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s v="UKR1421586403"/>
    <s v="Tarasivka"/>
    <s v="Volnovaskyi"/>
    <s v="Donetska"/>
    <s v="rural"/>
    <n v="11"/>
    <s v="CVA"/>
    <s v="GCA"/>
    <s v="5-20"/>
    <s v="YES"/>
    <s v="YES"/>
    <n v="1"/>
    <n v="0"/>
    <n v="-1"/>
    <s v="abandoned settlement"/>
    <x v="0"/>
    <s v="Accessible"/>
    <m/>
  </r>
  <r>
    <s v="UKR1410300000"/>
    <s v="Bakhmut"/>
    <s v="Bakhmutska"/>
    <s v="Donetska"/>
    <s v="urban"/>
    <n v="73212"/>
    <s v="UkrStat2020"/>
    <s v="GCA"/>
    <s v="5-20"/>
    <s v="YES"/>
    <s v="YES"/>
    <n v="116"/>
    <n v="116"/>
    <n v="0"/>
    <m/>
    <x v="1"/>
    <s v="Accessible"/>
    <m/>
  </r>
  <r>
    <s v="UKR1411200000"/>
    <s v="Toretsk"/>
    <s v="Toretska"/>
    <s v="Donetska"/>
    <s v="urban"/>
    <n v="32027"/>
    <s v="UkrStat2020"/>
    <s v="GCA"/>
    <s v="0-5"/>
    <s v="YES"/>
    <s v="YES"/>
    <n v="59"/>
    <n v="59"/>
    <n v="0"/>
    <m/>
    <x v="2"/>
    <s v="Accessible"/>
    <m/>
  </r>
  <r>
    <s v="UKR1410200000"/>
    <s v="Avdiivka"/>
    <s v="Avdiivska"/>
    <s v="Donetska"/>
    <s v="urban"/>
    <n v="32436"/>
    <s v="UkrStat2020"/>
    <s v="GCA"/>
    <s v="0-5"/>
    <s v="YES"/>
    <s v="YES"/>
    <n v="56"/>
    <n v="56"/>
    <n v="0"/>
    <m/>
    <x v="2"/>
    <s v="Limited access"/>
    <m/>
  </r>
  <r>
    <s v="UKR4424880501"/>
    <s v="Valuiske"/>
    <s v="Stanychno-Luhanskyi"/>
    <s v="Luhanska"/>
    <s v="rural"/>
    <n v="3922"/>
    <s v="CVA"/>
    <s v="GCA"/>
    <s v="0-5"/>
    <s v="YES"/>
    <s v="YES"/>
    <n v="47"/>
    <n v="47"/>
    <n v="0"/>
    <m/>
    <x v="3"/>
    <s v="Accessible"/>
    <m/>
  </r>
  <r>
    <s v="UKR4423810100"/>
    <s v="Popasna"/>
    <s v="Popasnianskyi"/>
    <s v="Luhanska"/>
    <s v="urban"/>
    <n v="19984"/>
    <s v="UkrStat2020"/>
    <s v="GCA"/>
    <s v="0-5"/>
    <s v="YES"/>
    <s v="YES"/>
    <n v="44"/>
    <n v="44"/>
    <n v="0"/>
    <m/>
    <x v="2"/>
    <s v="Limited access"/>
    <m/>
  </r>
  <r>
    <s v="UKR1420986201"/>
    <s v="Novoluhanske"/>
    <s v="Bakhmutskyi"/>
    <s v="Donetska"/>
    <s v="rural"/>
    <n v="3448"/>
    <s v="CVA"/>
    <s v="GCA"/>
    <s v="0-5"/>
    <s v="YES"/>
    <s v="YES"/>
    <n v="42"/>
    <n v="42"/>
    <n v="0"/>
    <m/>
    <x v="3"/>
    <s v="Accessible"/>
    <m/>
  </r>
  <r>
    <s v="UKR1423310600"/>
    <s v="Kurakhove"/>
    <s v="Marinskyi"/>
    <s v="Donetska"/>
    <s v="urban"/>
    <n v="18782"/>
    <s v="UkrStat2020"/>
    <s v="GCA"/>
    <s v="5-20"/>
    <s v="YES"/>
    <s v="YES"/>
    <n v="36"/>
    <n v="36"/>
    <n v="0"/>
    <m/>
    <x v="1"/>
    <s v="Accessible"/>
    <m/>
  </r>
  <r>
    <s v="UKR1421588801"/>
    <s v="Hranitne"/>
    <s v="Volnovaskyi"/>
    <s v="Donetska"/>
    <s v="rural"/>
    <n v="2856"/>
    <s v="REACH"/>
    <s v="GCA"/>
    <s v="0-5"/>
    <s v="YES"/>
    <s v="YES"/>
    <n v="35"/>
    <n v="35"/>
    <n v="0"/>
    <m/>
    <x v="3"/>
    <s v="Limited access"/>
    <m/>
  </r>
  <r>
    <s v="UKR1421510100"/>
    <s v="Volnovakha"/>
    <s v="Volnovaskyi"/>
    <s v="Donetska"/>
    <s v="urban"/>
    <n v="21678"/>
    <s v="UkrStat2020"/>
    <s v="GCA"/>
    <s v="5-20"/>
    <s v="YES"/>
    <s v="YES"/>
    <n v="33"/>
    <n v="33"/>
    <n v="0"/>
    <m/>
    <x v="1"/>
    <s v="Accessible"/>
    <m/>
  </r>
  <r>
    <s v="UKR4423110100"/>
    <s v="Shchastia"/>
    <s v="Novoaidarskyi"/>
    <s v="Luhanska"/>
    <s v="urban"/>
    <n v="11743"/>
    <s v="UkrStat2020"/>
    <s v="GCA"/>
    <s v="0-5"/>
    <s v="YES"/>
    <s v="YES"/>
    <n v="29"/>
    <n v="29"/>
    <n v="0"/>
    <m/>
    <x v="2"/>
    <s v="Accessible"/>
    <m/>
  </r>
  <r>
    <s v="UKR1413870300"/>
    <s v="Hirnyk"/>
    <s v="Selydivska"/>
    <s v="Donetska"/>
    <s v="urban"/>
    <n v="10725"/>
    <s v="UkrStat2020"/>
    <s v="GCA"/>
    <s v="5-20"/>
    <s v="YES"/>
    <s v="YES"/>
    <n v="27"/>
    <n v="27"/>
    <n v="0"/>
    <m/>
    <x v="1"/>
    <s v="Accessible"/>
    <m/>
  </r>
  <r>
    <s v="UKR1423310400"/>
    <s v="Krasnohorivka"/>
    <s v="Marinskyi"/>
    <s v="Donetska"/>
    <s v="urban"/>
    <n v="15055"/>
    <s v="UkrStat2020"/>
    <s v="GCA"/>
    <s v="0-5"/>
    <s v="YES"/>
    <s v="YES"/>
    <n v="24"/>
    <n v="24"/>
    <n v="0"/>
    <m/>
    <x v="2"/>
    <s v="Limited access"/>
    <m/>
  </r>
  <r>
    <s v="UKR4423810800"/>
    <s v="Zolote"/>
    <s v="Popasnianskyi"/>
    <s v="Luhanska"/>
    <s v="urban"/>
    <n v="13374"/>
    <s v="UkrStat2020"/>
    <s v="GCA"/>
    <s v="0-5"/>
    <s v="YES"/>
    <s v="YES"/>
    <n v="24"/>
    <n v="24"/>
    <n v="0"/>
    <m/>
    <x v="2"/>
    <s v="Limited access"/>
    <m/>
  </r>
  <r>
    <s v="UKR4424855100"/>
    <s v="Stanytsia Luhanska"/>
    <s v="Stanychno-Luhanskyi"/>
    <s v="Luhanska"/>
    <s v="urban"/>
    <n v="12713"/>
    <s v="UkrStat2020"/>
    <s v="GCA"/>
    <s v="0-5"/>
    <s v="YES"/>
    <s v="YES"/>
    <n v="23"/>
    <n v="23"/>
    <n v="0"/>
    <m/>
    <x v="2"/>
    <s v="Accessible"/>
    <m/>
  </r>
  <r>
    <s v="UKR1413870900"/>
    <s v="Ukrainsk"/>
    <s v="Selydivska"/>
    <s v="Donetska"/>
    <s v="urban"/>
    <n v="11035"/>
    <s v="UkrStat2020"/>
    <s v="GCA"/>
    <s v="5-20"/>
    <s v="YES"/>
    <s v="YES"/>
    <n v="23"/>
    <n v="23"/>
    <n v="0"/>
    <m/>
    <x v="1"/>
    <s v="Accessible"/>
    <m/>
  </r>
  <r>
    <s v="UKR4424880503"/>
    <s v="Vilkhove"/>
    <s v="Stanychno-Luhanskyi"/>
    <s v="Luhanska"/>
    <s v="rural"/>
    <n v="2816"/>
    <s v="CVA"/>
    <s v="GCA"/>
    <s v="0-5"/>
    <s v="YES"/>
    <s v="YES"/>
    <n v="23"/>
    <n v="23"/>
    <n v="0"/>
    <m/>
    <x v="3"/>
    <s v="Accessible"/>
    <m/>
  </r>
  <r>
    <s v="UKR1420910600"/>
    <s v="Svitlodarsk"/>
    <s v="Bakhmutskyi"/>
    <s v="Donetska"/>
    <s v="urban"/>
    <n v="11421"/>
    <s v="UkrStat2020"/>
    <s v="GCA"/>
    <s v="0-5"/>
    <s v="YES"/>
    <s v="YES"/>
    <n v="21"/>
    <n v="21"/>
    <n v="0"/>
    <m/>
    <x v="2"/>
    <s v="Accessible"/>
    <m/>
  </r>
  <r>
    <s v="UKR4424880504"/>
    <s v="Makarove"/>
    <s v="Stanychno-Luhanskyi"/>
    <s v="Luhanska"/>
    <s v="rural"/>
    <n v="1816"/>
    <s v="CVA"/>
    <s v="GCA"/>
    <s v="0-5"/>
    <s v="YES"/>
    <s v="YES"/>
    <n v="20"/>
    <n v="20"/>
    <n v="0"/>
    <m/>
    <x v="3"/>
    <s v="Accessible"/>
    <m/>
  </r>
  <r>
    <s v="UKR4423187701"/>
    <s v="Trokhizbenka"/>
    <s v="Novoaidarskyi"/>
    <s v="Luhanska"/>
    <s v="rural"/>
    <n v="1543"/>
    <s v="ABA"/>
    <s v="GCA"/>
    <s v="0-5"/>
    <s v="YES"/>
    <s v="YES"/>
    <n v="19"/>
    <n v="19"/>
    <n v="0"/>
    <m/>
    <x v="3"/>
    <s v="Accessible"/>
    <m/>
  </r>
  <r>
    <s v="UKR1423387401"/>
    <s v="Stepne"/>
    <s v="Marinskyi"/>
    <s v="Donetska"/>
    <s v="rural"/>
    <n v="1217"/>
    <s v="CVA"/>
    <s v="GCA"/>
    <s v="0-5"/>
    <s v="YES"/>
    <s v="YES"/>
    <n v="19"/>
    <n v="19"/>
    <n v="0"/>
    <m/>
    <x v="3"/>
    <s v="Accessible"/>
    <m/>
  </r>
  <r>
    <s v="UKR1420911000"/>
    <s v="Chasiv Yar"/>
    <s v="Bakhmutskyi"/>
    <s v="Donetska"/>
    <s v="urban"/>
    <n v="12756"/>
    <s v="UkrStat2020"/>
    <s v="GCA"/>
    <s v="5-20"/>
    <s v="YES"/>
    <s v="YES"/>
    <n v="18"/>
    <n v="18"/>
    <n v="0"/>
    <m/>
    <x v="1"/>
    <s v="Accessible"/>
    <m/>
  </r>
  <r>
    <s v="UKR4423810500"/>
    <s v="Hirske"/>
    <s v="Popasnianskyi"/>
    <s v="Luhanska"/>
    <s v="urban"/>
    <n v="9436"/>
    <s v="UkrStat2020"/>
    <s v="GCA"/>
    <s v="5-20"/>
    <s v="YES"/>
    <s v="YES"/>
    <n v="18"/>
    <n v="18"/>
    <n v="0"/>
    <m/>
    <x v="1"/>
    <s v="Accessible"/>
    <m/>
  </r>
  <r>
    <s v="UKR4424883501"/>
    <s v="Nyzhnoteple"/>
    <s v="Stanychno-Luhanskyi"/>
    <s v="Luhanska"/>
    <s v="rural"/>
    <n v="1896"/>
    <s v="CVA"/>
    <s v="GCA"/>
    <s v="0-5"/>
    <s v="YES"/>
    <s v="YES"/>
    <n v="18"/>
    <n v="18"/>
    <n v="0"/>
    <m/>
    <x v="3"/>
    <s v="Accessible"/>
    <m/>
  </r>
  <r>
    <s v="UKR1411245305"/>
    <s v="Druzhba"/>
    <s v="Toretska"/>
    <s v="Donetska"/>
    <s v="rural"/>
    <n v="1676"/>
    <s v="CVA"/>
    <s v="GCA"/>
    <s v="0-5"/>
    <s v="YES"/>
    <s v="YES"/>
    <n v="18"/>
    <n v="18"/>
    <n v="0"/>
    <m/>
    <x v="3"/>
    <s v="Limited access"/>
    <s v="statet only part of the settlement, but whole settlement is accesible, some parts are not safe"/>
  </r>
  <r>
    <s v="UKR1411246500"/>
    <s v="Novhorodske"/>
    <s v="Toretska"/>
    <s v="Donetska"/>
    <s v="urban"/>
    <n v="10064"/>
    <s v="UkrStat2020"/>
    <s v="GCA"/>
    <s v="0-5"/>
    <s v="YES"/>
    <s v="YES"/>
    <n v="17"/>
    <n v="17"/>
    <n v="0"/>
    <m/>
    <x v="2"/>
    <s v="Limited access"/>
    <m/>
  </r>
  <r>
    <s v="UKR1412365300"/>
    <s v="Sartana"/>
    <s v="Mariupolska"/>
    <s v="Donetska"/>
    <s v="urban"/>
    <n v="10240"/>
    <s v="UkrStat2020"/>
    <s v="GCA"/>
    <s v="5-20"/>
    <s v="YES"/>
    <s v="YES"/>
    <n v="16"/>
    <n v="16"/>
    <n v="0"/>
    <m/>
    <x v="1"/>
    <s v="Accessible"/>
    <m/>
  </r>
  <r>
    <s v="UKR1423310100"/>
    <s v="Marinka"/>
    <s v="Marinskyi"/>
    <s v="Donetska"/>
    <s v="urban"/>
    <n v="9376"/>
    <s v="UkrStat2020"/>
    <s v="GCA"/>
    <s v="0-5"/>
    <s v="YES"/>
    <s v="YES"/>
    <n v="16"/>
    <n v="16"/>
    <n v="0"/>
    <m/>
    <x v="2"/>
    <s v="Limited access"/>
    <m/>
  </r>
  <r>
    <s v="UKR1421584001"/>
    <s v="Mykolaivka"/>
    <s v="Volnovaskyi"/>
    <s v="Donetska"/>
    <s v="rural"/>
    <n v="1200"/>
    <s v="ABA"/>
    <s v="GCA"/>
    <s v="0-5"/>
    <s v="YES"/>
    <s v="YES"/>
    <n v="16"/>
    <n v="16"/>
    <n v="0"/>
    <m/>
    <x v="3"/>
    <s v="Accessible"/>
    <m/>
  </r>
  <r>
    <s v="UKR1411245300"/>
    <s v="Pivnichne"/>
    <s v="Toretska"/>
    <s v="Donetska"/>
    <s v="urban"/>
    <n v="9360"/>
    <s v="UkrStat2020"/>
    <s v="GCA"/>
    <s v="0-5"/>
    <s v="YES"/>
    <s v="YES"/>
    <n v="15"/>
    <n v="15"/>
    <n v="0"/>
    <m/>
    <x v="2"/>
    <s v="Limited access"/>
    <m/>
  </r>
  <r>
    <s v="UKR1421556800"/>
    <s v="Novotroitske"/>
    <s v="Volnovaskyi"/>
    <s v="Donetska"/>
    <s v="urban"/>
    <n v="6535"/>
    <s v="UkrStat2020"/>
    <s v="GCA"/>
    <s v="0-5"/>
    <s v="YES"/>
    <s v="YES"/>
    <n v="15"/>
    <n v="15"/>
    <n v="0"/>
    <m/>
    <x v="2"/>
    <s v="Limited access"/>
    <m/>
  </r>
  <r>
    <s v="UKR4424855400"/>
    <s v="Petropavlivka"/>
    <s v="Stanychno-Luhanskyi"/>
    <s v="Luhanska"/>
    <s v="urban"/>
    <n v="4688"/>
    <s v="UkrStat2020"/>
    <s v="GCA"/>
    <s v="0-5"/>
    <s v="YES"/>
    <s v="YES"/>
    <n v="14"/>
    <n v="14"/>
    <n v="0"/>
    <m/>
    <x v="2"/>
    <s v="Accessible"/>
    <m/>
  </r>
  <r>
    <s v="UKR1421587201"/>
    <s v="Rybynske"/>
    <s v="Volnovaskyi"/>
    <s v="Donetska"/>
    <s v="rural"/>
    <n v="2900"/>
    <s v="CVA"/>
    <s v="GCA"/>
    <s v="5-20"/>
    <s v="YES"/>
    <s v="YES"/>
    <n v="14"/>
    <n v="14"/>
    <n v="0"/>
    <m/>
    <x v="0"/>
    <s v="Accessible"/>
    <m/>
  </r>
  <r>
    <s v="UKR4423186701"/>
    <s v="Raihorodka"/>
    <s v="Novoaidarskyi"/>
    <s v="Luhanska"/>
    <s v="rural"/>
    <n v="2074"/>
    <s v="Census2001"/>
    <s v="GCA"/>
    <s v="5-20"/>
    <s v="YES"/>
    <s v="YES"/>
    <n v="14"/>
    <n v="14"/>
    <n v="0"/>
    <m/>
    <x v="0"/>
    <s v="Accessible"/>
    <m/>
  </r>
  <r>
    <s v="UKR1420955500"/>
    <s v="Myronivskyi"/>
    <s v="Bakhmutskyi"/>
    <s v="Donetska"/>
    <s v="urban"/>
    <n v="7472"/>
    <s v="UkrStat2020"/>
    <s v="GCA"/>
    <s v="5-20"/>
    <s v="YES"/>
    <s v="YES"/>
    <n v="13"/>
    <n v="13"/>
    <n v="0"/>
    <m/>
    <x v="1"/>
    <s v="Accessible"/>
    <m/>
  </r>
  <r>
    <s v="UKR1423385201"/>
    <s v="Novomykhailivka"/>
    <s v="Marinskyi"/>
    <s v="Donetska"/>
    <s v="rural"/>
    <n v="1388"/>
    <s v="CVA"/>
    <s v="GCA"/>
    <s v="0-5"/>
    <s v="YES"/>
    <s v="YES"/>
    <n v="13"/>
    <n v="13"/>
    <n v="0"/>
    <m/>
    <x v="3"/>
    <s v="Accessible"/>
    <m/>
  </r>
  <r>
    <s v="UKR4412945200"/>
    <s v="Borivske"/>
    <s v="Sievierodonetska"/>
    <s v="Luhanska"/>
    <s v="urban"/>
    <n v="5726"/>
    <s v="UkrStat2020"/>
    <s v="GCA"/>
    <s v="5-20"/>
    <s v="YES"/>
    <s v="YES"/>
    <n v="12"/>
    <n v="12"/>
    <n v="0"/>
    <m/>
    <x v="1"/>
    <s v="Accessible"/>
    <m/>
  </r>
  <r>
    <s v="UKR1413845900"/>
    <s v="Kurakhivka"/>
    <s v="Selydivska"/>
    <s v="Donetska"/>
    <s v="urban"/>
    <n v="2726"/>
    <s v="UkrStat2020"/>
    <s v="GCA"/>
    <s v="5-20"/>
    <s v="YES"/>
    <s v="YES"/>
    <n v="12"/>
    <n v="12"/>
    <n v="0"/>
    <m/>
    <x v="1"/>
    <s v="Accessible"/>
    <m/>
  </r>
  <r>
    <s v="UKR1420986501"/>
    <s v="Opytne"/>
    <s v="Bakhmutskyi"/>
    <s v="Donetska"/>
    <s v="rural"/>
    <n v="2020"/>
    <s v="CVA"/>
    <s v="GCA"/>
    <s v="5-20"/>
    <s v="YES"/>
    <s v="YES"/>
    <n v="12"/>
    <n v="12"/>
    <n v="0"/>
    <m/>
    <x v="0"/>
    <s v="Accessible"/>
    <m/>
  </r>
  <r>
    <s v="UKR1421555900"/>
    <s v="Donske"/>
    <s v="Volnovaskyi"/>
    <s v="Donetska"/>
    <s v="urban"/>
    <n v="4713"/>
    <s v="UkrStat2020"/>
    <s v="GCA"/>
    <s v="5-20"/>
    <s v="YES"/>
    <s v="YES"/>
    <n v="11"/>
    <n v="11"/>
    <n v="0"/>
    <m/>
    <x v="1"/>
    <s v="Accessible"/>
    <m/>
  </r>
  <r>
    <s v="UKR1421782201"/>
    <s v="Kalchyk"/>
    <s v="Nikolskyi"/>
    <s v="Donetska"/>
    <s v="rural"/>
    <n v="1718"/>
    <s v="Census2001"/>
    <s v="GCA"/>
    <s v="5-20"/>
    <s v="YES"/>
    <s v="YES"/>
    <n v="10"/>
    <n v="10"/>
    <n v="0"/>
    <m/>
    <x v="0"/>
    <s v="Accessible"/>
    <m/>
  </r>
  <r>
    <s v="UKR1425583101"/>
    <s v="Novobakhmutivka"/>
    <s v="Yasynuvatskyi"/>
    <s v="Donetska"/>
    <s v="rural"/>
    <n v="896"/>
    <s v="CVA"/>
    <s v="GCA"/>
    <s v="0-5"/>
    <s v="YES"/>
    <s v="YES"/>
    <n v="10"/>
    <n v="10"/>
    <n v="0"/>
    <m/>
    <x v="3"/>
    <s v="Accessible"/>
    <m/>
  </r>
  <r>
    <s v="UKR1421555600"/>
    <s v="Volodymyrivka"/>
    <s v="Volnovaskyi"/>
    <s v="Donetska"/>
    <s v="urban"/>
    <n v="6263"/>
    <s v="UkrStat2020"/>
    <s v="GCA"/>
    <s v="5-20"/>
    <s v="YES"/>
    <s v="YES"/>
    <n v="9"/>
    <n v="9"/>
    <n v="0"/>
    <m/>
    <x v="1"/>
    <s v="Accessible"/>
    <m/>
  </r>
  <r>
    <s v="UKR1420955200"/>
    <s v="Zaitseve"/>
    <s v="Bakhmutskyi"/>
    <s v="Donetska"/>
    <s v="urban"/>
    <n v="3969"/>
    <s v="UkrStat2020"/>
    <s v="GCA"/>
    <s v="0-5"/>
    <s v="YES"/>
    <s v="YES"/>
    <n v="9"/>
    <n v="9"/>
    <n v="0"/>
    <m/>
    <x v="2"/>
    <s v="Limited access"/>
    <m/>
  </r>
  <r>
    <s v="UKR4423857700"/>
    <s v="Nyzhnie"/>
    <s v="Popasnianskyi"/>
    <s v="Luhanska"/>
    <s v="urban"/>
    <n v="2258"/>
    <s v="UkrStat2020"/>
    <s v="GCA"/>
    <s v="0-5"/>
    <s v="YES"/>
    <s v="YES"/>
    <n v="9"/>
    <n v="9"/>
    <n v="0"/>
    <m/>
    <x v="2"/>
    <s v="Accessible"/>
    <m/>
  </r>
  <r>
    <s v="UKR4423181201"/>
    <s v="Hrechyshkyne"/>
    <s v="Novoaidarskyi"/>
    <s v="Luhanska"/>
    <s v="rural"/>
    <n v="1549"/>
    <s v="Census2001"/>
    <s v="GCA"/>
    <s v="5-20"/>
    <s v="YES"/>
    <s v="YES"/>
    <n v="9"/>
    <n v="9"/>
    <n v="0"/>
    <m/>
    <x v="0"/>
    <s v="Accessible"/>
    <m/>
  </r>
  <r>
    <s v="UKR1421583601"/>
    <s v="Buhas"/>
    <s v="Volnovaskyi"/>
    <s v="Donetska"/>
    <s v="rural"/>
    <n v="1429"/>
    <s v="Census2001"/>
    <s v="GCA"/>
    <s v="5-20"/>
    <s v="YES"/>
    <s v="YES"/>
    <n v="9"/>
    <n v="9"/>
    <n v="0"/>
    <m/>
    <x v="0"/>
    <s v="Accessible"/>
    <m/>
  </r>
  <r>
    <s v="UKR1421587701"/>
    <s v="Starohnativka"/>
    <s v="Volnovaskyi"/>
    <s v="Donetska"/>
    <s v="rural"/>
    <n v="1142"/>
    <s v="REACH"/>
    <s v="GCA"/>
    <s v="0-5"/>
    <s v="YES"/>
    <s v="YES"/>
    <n v="9"/>
    <n v="9"/>
    <n v="0"/>
    <m/>
    <x v="3"/>
    <s v="Accessible"/>
    <m/>
  </r>
  <r>
    <s v="UKR1412365801"/>
    <s v="Hnutove"/>
    <s v="Mariupolska"/>
    <s v="Donetska"/>
    <s v="rural"/>
    <n v="700"/>
    <s v="ABA"/>
    <s v="GCA"/>
    <s v="0-5"/>
    <s v="YES"/>
    <s v="YES"/>
    <n v="9"/>
    <n v="9"/>
    <n v="0"/>
    <m/>
    <x v="3"/>
    <s v="Accessible"/>
    <m/>
  </r>
  <r>
    <s v="UKR1411270300"/>
    <s v="Zalizne"/>
    <s v="Toretska"/>
    <s v="Donetska"/>
    <s v="urban"/>
    <n v="5105"/>
    <s v="UkrStat2020"/>
    <s v="GCA"/>
    <s v="0-5"/>
    <s v="YES"/>
    <s v="YES"/>
    <n v="8"/>
    <n v="8"/>
    <n v="0"/>
    <m/>
    <x v="2"/>
    <s v="Limited access"/>
    <m/>
  </r>
  <r>
    <s v="UKR1412365800"/>
    <s v="Talakivka"/>
    <s v="Mariupolska"/>
    <s v="Donetska"/>
    <s v="urban"/>
    <n v="3926"/>
    <s v="UkrStat2020"/>
    <s v="GCA"/>
    <s v="5-20"/>
    <s v="YES"/>
    <s v="YES"/>
    <n v="8"/>
    <n v="8"/>
    <n v="0"/>
    <m/>
    <x v="1"/>
    <s v="Accessible"/>
    <m/>
  </r>
  <r>
    <s v="UKR1425555900"/>
    <s v="Ocheretyne"/>
    <s v="Yasynuvatskyi"/>
    <s v="Donetska"/>
    <s v="urban"/>
    <n v="3449"/>
    <s v="UkrStat2020"/>
    <s v="GCA"/>
    <s v="5-20"/>
    <s v="YES"/>
    <s v="YES"/>
    <n v="8"/>
    <n v="8"/>
    <n v="0"/>
    <m/>
    <x v="1"/>
    <s v="Accessible"/>
    <m/>
  </r>
  <r>
    <s v="UKR1423382501"/>
    <s v="Yelyzavetivka"/>
    <s v="Marinskyi"/>
    <s v="Donetska"/>
    <s v="rural"/>
    <n v="1681"/>
    <s v="CVA"/>
    <s v="GCA"/>
    <s v="5-20"/>
    <s v="YES"/>
    <s v="YES"/>
    <n v="8"/>
    <n v="8"/>
    <n v="0"/>
    <m/>
    <x v="0"/>
    <s v="Accessible"/>
    <m/>
  </r>
  <r>
    <s v="UKR1425585401"/>
    <s v="Pervomaiske"/>
    <s v="Yasynuvatskyi"/>
    <s v="Donetska"/>
    <s v="rural"/>
    <n v="1200"/>
    <s v="CVA"/>
    <s v="GCA"/>
    <s v="0-5"/>
    <s v="YES"/>
    <s v="YES"/>
    <n v="8"/>
    <n v="8"/>
    <n v="0"/>
    <m/>
    <x v="3"/>
    <s v="Accessible"/>
    <m/>
  </r>
  <r>
    <s v="UKR1420980501"/>
    <s v="Berestove"/>
    <s v="Bakhmutskyi"/>
    <s v="Donetska"/>
    <s v="rural"/>
    <n v="1122"/>
    <s v="CVA"/>
    <s v="GCA"/>
    <s v="5-20"/>
    <s v="YES"/>
    <s v="YES"/>
    <n v="8"/>
    <n v="8"/>
    <n v="0"/>
    <m/>
    <x v="0"/>
    <s v="Accessible"/>
    <m/>
  </r>
  <r>
    <s v="UKR1423383501"/>
    <s v="Katerynivka"/>
    <s v="Marinskyi"/>
    <s v="Donetska"/>
    <s v="rural"/>
    <n v="1066"/>
    <s v="CVA"/>
    <s v="GCA"/>
    <s v="5-20"/>
    <s v="YES"/>
    <s v="YES"/>
    <n v="8"/>
    <n v="8"/>
    <n v="0"/>
    <m/>
    <x v="0"/>
    <s v="Accessible"/>
    <m/>
  </r>
  <r>
    <s v="UKR4423885201"/>
    <s v="Troitske"/>
    <s v="Popasnianskyi"/>
    <s v="Luhanska"/>
    <s v="rural"/>
    <n v="650"/>
    <s v="CVA"/>
    <s v="GCA"/>
    <s v="0-5"/>
    <s v="YES"/>
    <s v="YES"/>
    <n v="8"/>
    <n v="8"/>
    <n v="0"/>
    <m/>
    <x v="3"/>
    <s v="Limited access"/>
    <m/>
  </r>
  <r>
    <s v="UKR4424883502"/>
    <s v="Artema"/>
    <s v="Stanychno-Luhanskyi"/>
    <s v="Luhanska"/>
    <s v="rural"/>
    <n v="595"/>
    <s v="CVA"/>
    <s v="GCA"/>
    <s v="0-5"/>
    <s v="YES"/>
    <s v="YES"/>
    <n v="8"/>
    <n v="8"/>
    <n v="0"/>
    <m/>
    <x v="3"/>
    <s v="Accessible"/>
    <m/>
  </r>
  <r>
    <s v="UKR4423858200"/>
    <s v="Toshkivka"/>
    <s v="Popasnianskyi"/>
    <s v="Luhanska"/>
    <s v="urban"/>
    <n v="3952"/>
    <s v="UkrStat2020"/>
    <s v="GCA"/>
    <s v="5-20"/>
    <s v="YES"/>
    <s v="YES"/>
    <n v="7"/>
    <n v="7"/>
    <n v="0"/>
    <m/>
    <x v="1"/>
    <s v="Accessible"/>
    <m/>
  </r>
  <r>
    <s v="UKR1421557200"/>
    <s v="Olhynka"/>
    <s v="Volnovaskyi"/>
    <s v="Donetska"/>
    <s v="urban"/>
    <n v="3027"/>
    <s v="UkrStat2020"/>
    <s v="GCA"/>
    <s v="5-20"/>
    <s v="YES"/>
    <s v="YES"/>
    <n v="7"/>
    <n v="7"/>
    <n v="0"/>
    <m/>
    <x v="1"/>
    <s v="Accessible"/>
    <m/>
  </r>
  <r>
    <s v="UKR1420955400"/>
    <s v="Luhanske"/>
    <s v="Bakhmutskyi"/>
    <s v="Donetska"/>
    <s v="urban"/>
    <n v="2177"/>
    <s v="UkrStat2020"/>
    <s v="GCA"/>
    <s v="0-5"/>
    <s v="YES"/>
    <s v="YES"/>
    <n v="7"/>
    <n v="7"/>
    <n v="0"/>
    <m/>
    <x v="2"/>
    <s v="Limited access"/>
    <s v="statet only part of the settlement, but whole settlement is accesible, some parts are not safe"/>
  </r>
  <r>
    <s v="UKR1421587601"/>
    <s v="Svobodne"/>
    <s v="Volnovaskyi"/>
    <s v="Donetska"/>
    <s v="rural"/>
    <n v="1650"/>
    <s v="CVA"/>
    <s v="GCA"/>
    <s v="5-20"/>
    <s v="YES"/>
    <s v="YES"/>
    <n v="7"/>
    <n v="7"/>
    <n v="0"/>
    <m/>
    <x v="0"/>
    <s v="Accessible"/>
    <m/>
  </r>
  <r>
    <s v="UKR4423182301"/>
    <s v="Dmytrivka"/>
    <s v="Novoaidarskyi"/>
    <s v="Luhanska"/>
    <s v="rural"/>
    <n v="1372"/>
    <s v="Census2001"/>
    <s v="GCA"/>
    <s v="5-20"/>
    <s v="YES"/>
    <s v="YES"/>
    <n v="7"/>
    <n v="7"/>
    <n v="0"/>
    <m/>
    <x v="0"/>
    <s v="Accessible"/>
    <m/>
  </r>
  <r>
    <s v="UKR1421581401"/>
    <s v="Dmytrivka"/>
    <s v="Volnovaskyi"/>
    <s v="Donetska"/>
    <s v="rural"/>
    <n v="1196"/>
    <s v="Census2001"/>
    <s v="GCA"/>
    <s v="5-20"/>
    <s v="YES"/>
    <s v="YES"/>
    <n v="7"/>
    <n v="7"/>
    <n v="0"/>
    <m/>
    <x v="0"/>
    <s v="Accessible"/>
    <m/>
  </r>
  <r>
    <s v="UKR1423381101"/>
    <s v="Halytsynivka"/>
    <s v="Marinskyi"/>
    <s v="Donetska"/>
    <s v="rural"/>
    <n v="895"/>
    <s v="CVA"/>
    <s v="GCA"/>
    <s v="5-20"/>
    <s v="YES"/>
    <s v="YES"/>
    <n v="7"/>
    <n v="7"/>
    <n v="0"/>
    <m/>
    <x v="0"/>
    <s v="Accessible"/>
    <m/>
  </r>
  <r>
    <s v="UKR1425584301"/>
    <s v="Orlivka"/>
    <s v="Yasynuvatskyi"/>
    <s v="Donetska"/>
    <s v="rural"/>
    <n v="874"/>
    <s v="Census2001"/>
    <s v="GCA"/>
    <s v="5-20"/>
    <s v="YES"/>
    <s v="YES"/>
    <n v="7"/>
    <n v="7"/>
    <n v="0"/>
    <m/>
    <x v="0"/>
    <s v="Accessible"/>
    <m/>
  </r>
  <r>
    <s v="UKR1421585801"/>
    <s v="Pavlopil"/>
    <s v="Volnovaskyi"/>
    <s v="Donetska"/>
    <s v="rural"/>
    <n v="328"/>
    <s v="CVA"/>
    <s v="GCA"/>
    <s v="0-5"/>
    <s v="YES"/>
    <s v="YES"/>
    <n v="7"/>
    <n v="7"/>
    <n v="0"/>
    <m/>
    <x v="3"/>
    <s v="Limited access"/>
    <m/>
  </r>
  <r>
    <s v="UKR1411247200"/>
    <s v="Shcherbynivka"/>
    <s v="Toretska"/>
    <s v="Donetska"/>
    <s v="urban"/>
    <n v="3373"/>
    <s v="UkrStat2020"/>
    <s v="GCA"/>
    <s v="5-20"/>
    <s v="YES"/>
    <s v="YES"/>
    <n v="6"/>
    <n v="6"/>
    <n v="0"/>
    <m/>
    <x v="1"/>
    <s v="Accessible"/>
    <m/>
  </r>
  <r>
    <s v="UKR4423857900"/>
    <s v="Novotoshkivske"/>
    <s v="Popasnianskyi"/>
    <s v="Luhanska"/>
    <s v="urban"/>
    <n v="2201"/>
    <s v="UkrStat2020"/>
    <s v="GCA"/>
    <s v="0-5"/>
    <s v="YES"/>
    <s v="YES"/>
    <n v="6"/>
    <n v="6"/>
    <n v="0"/>
    <m/>
    <x v="2"/>
    <s v="Accessible"/>
    <m/>
  </r>
  <r>
    <s v="UKR4423180701"/>
    <s v="Bakhmutivka"/>
    <s v="Novoaidarskyi"/>
    <s v="Luhanska"/>
    <s v="rural"/>
    <n v="1182"/>
    <s v="Census2001"/>
    <s v="GCA"/>
    <s v="5-20"/>
    <s v="YES"/>
    <s v="YES"/>
    <n v="6"/>
    <n v="6"/>
    <n v="0"/>
    <m/>
    <x v="0"/>
    <s v="Accessible"/>
    <m/>
  </r>
  <r>
    <s v="UKR1421589203"/>
    <s v="Kamianka"/>
    <s v="Volnovaskyi"/>
    <s v="Donetska"/>
    <s v="rural"/>
    <n v="955"/>
    <s v="CVA"/>
    <s v="GCA"/>
    <s v="5-20"/>
    <s v="YES"/>
    <s v="YES"/>
    <n v="6"/>
    <n v="6"/>
    <n v="0"/>
    <m/>
    <x v="0"/>
    <s v="Accessible"/>
    <m/>
  </r>
  <r>
    <s v="UKR4423185601"/>
    <s v="Novookhtyrka"/>
    <s v="Novoaidarskyi"/>
    <s v="Luhanska"/>
    <s v="rural"/>
    <n v="935"/>
    <s v="Census2001"/>
    <s v="GCA"/>
    <s v="5-20"/>
    <s v="YES"/>
    <s v="YES"/>
    <n v="6"/>
    <n v="6"/>
    <n v="0"/>
    <m/>
    <x v="0"/>
    <s v="Accessible"/>
    <m/>
  </r>
  <r>
    <s v="UKR1420984501"/>
    <s v="Klynove"/>
    <s v="Bakhmutskyi"/>
    <s v="Donetska"/>
    <s v="rural"/>
    <n v="740"/>
    <s v="CVA"/>
    <s v="GCA"/>
    <s v="5-20"/>
    <s v="YES"/>
    <s v="YES"/>
    <n v="6"/>
    <n v="6"/>
    <n v="0"/>
    <m/>
    <x v="0"/>
    <s v="Accessible"/>
    <m/>
  </r>
  <r>
    <s v="UKR1421584801"/>
    <s v="Novoandriivka"/>
    <s v="Volnovaskyi"/>
    <s v="Donetska"/>
    <s v="rural"/>
    <n v="700"/>
    <s v="CVA"/>
    <s v="GCA"/>
    <s v="5-20"/>
    <s v="YES"/>
    <s v="YES"/>
    <n v="6"/>
    <n v="6"/>
    <n v="0"/>
    <m/>
    <x v="0"/>
    <s v="Accessible"/>
    <m/>
  </r>
  <r>
    <s v="UKR1425586503"/>
    <s v="Novoselivka"/>
    <s v="Yasynuvatskyi"/>
    <s v="Donetska"/>
    <s v="rural"/>
    <n v="600"/>
    <s v="ABA"/>
    <s v="GCA"/>
    <s v="0-5"/>
    <s v="YES"/>
    <s v="YES"/>
    <n v="6"/>
    <n v="6"/>
    <n v="0"/>
    <m/>
    <x v="3"/>
    <s v="Accessible"/>
    <m/>
  </r>
  <r>
    <s v="UKR1422483003"/>
    <s v="Pleshchiivka"/>
    <s v="Kostiantynivskyi"/>
    <s v="Donetska"/>
    <s v="rural"/>
    <n v="591"/>
    <s v="Census2001"/>
    <s v="GCA"/>
    <s v="5-20"/>
    <s v="YES"/>
    <s v="YES"/>
    <n v="6"/>
    <n v="6"/>
    <n v="0"/>
    <m/>
    <x v="0"/>
    <s v="Accessible"/>
    <m/>
  </r>
  <r>
    <s v="UKR1425587307"/>
    <s v="Novokalynove"/>
    <s v="Yasynuvatskyi"/>
    <s v="Donetska"/>
    <s v="rural"/>
    <n v="521"/>
    <s v="Census2001"/>
    <s v="GCA"/>
    <s v="5-20"/>
    <s v="YES"/>
    <s v="YES"/>
    <n v="6"/>
    <n v="6"/>
    <n v="0"/>
    <m/>
    <x v="0"/>
    <s v="Accessible"/>
    <m/>
  </r>
  <r>
    <s v="UKR4424885003"/>
    <s v="Staryi Aidar"/>
    <s v="Stanychno-Luhanskyi"/>
    <s v="Luhanska"/>
    <s v="rural"/>
    <n v="167"/>
    <s v="CVA"/>
    <s v="GCA"/>
    <s v="0-5"/>
    <s v="YES"/>
    <s v="YES"/>
    <n v="6"/>
    <n v="6"/>
    <n v="0"/>
    <m/>
    <x v="3"/>
    <s v="Accessible"/>
    <m/>
  </r>
  <r>
    <s v="UKR1421781601"/>
    <s v="Zoria"/>
    <s v="Nikolskyi"/>
    <s v="Donetska"/>
    <s v="rural"/>
    <n v="2254"/>
    <s v="Census2001"/>
    <s v="GCA"/>
    <s v="5-20"/>
    <s v="YES"/>
    <s v="YES"/>
    <n v="5"/>
    <n v="5"/>
    <n v="0"/>
    <m/>
    <x v="0"/>
    <s v="Accessible"/>
    <m/>
  </r>
  <r>
    <s v="UKR1423384001"/>
    <s v="Kostiantynivka"/>
    <s v="Marinskyi"/>
    <s v="Donetska"/>
    <s v="rural"/>
    <n v="1300"/>
    <s v="CVA"/>
    <s v="GCA"/>
    <s v="5-20"/>
    <s v="YES"/>
    <s v="YES"/>
    <n v="5"/>
    <n v="5"/>
    <n v="0"/>
    <m/>
    <x v="0"/>
    <s v="Accessible"/>
    <m/>
  </r>
  <r>
    <s v="UKR1421587202"/>
    <s v="Blyzhnie"/>
    <s v="Volnovaskyi"/>
    <s v="Donetska"/>
    <s v="rural"/>
    <n v="891"/>
    <s v="Census2001"/>
    <s v="GCA"/>
    <s v="5-20"/>
    <s v="YES"/>
    <s v="YES"/>
    <n v="5"/>
    <n v="5"/>
    <n v="0"/>
    <m/>
    <x v="0"/>
    <s v="Accessible"/>
    <m/>
  </r>
  <r>
    <s v="UKR4424885001"/>
    <s v="Peredilske"/>
    <s v="Stanychno-Luhanskyi"/>
    <s v="Luhanska"/>
    <s v="rural"/>
    <n v="866"/>
    <s v="CVA"/>
    <s v="GCA"/>
    <s v="5-20"/>
    <s v="YES"/>
    <s v="YES"/>
    <n v="5"/>
    <n v="5"/>
    <n v="0"/>
    <m/>
    <x v="0"/>
    <s v="Accessible"/>
    <m/>
  </r>
  <r>
    <s v="UKR4424884501"/>
    <s v="Nyzhnia Vilkhova"/>
    <s v="Stanychno-Luhanskyi"/>
    <s v="Luhanska"/>
    <s v="rural"/>
    <n v="802"/>
    <s v="CVA"/>
    <s v="GCA"/>
    <s v="5-20"/>
    <s v="YES"/>
    <s v="YES"/>
    <n v="5"/>
    <n v="5"/>
    <n v="0"/>
    <m/>
    <x v="0"/>
    <s v="Accessible"/>
    <m/>
  </r>
  <r>
    <s v="UKR1425585403"/>
    <s v="Netailove"/>
    <s v="Yasynuvatskyi"/>
    <s v="Donetska"/>
    <s v="rural"/>
    <n v="800"/>
    <s v="ABA"/>
    <s v="GCA"/>
    <s v="5-20"/>
    <s v="YES"/>
    <s v="YES"/>
    <n v="5"/>
    <n v="5"/>
    <n v="0"/>
    <m/>
    <x v="0"/>
    <s v="Accessible"/>
    <m/>
  </r>
  <r>
    <s v="UKR1422483001"/>
    <s v="Katerynivka"/>
    <s v="Kostiantynivskyi"/>
    <s v="Donetska"/>
    <s v="rural"/>
    <n v="670"/>
    <s v="Census2001"/>
    <s v="GCA"/>
    <s v="5-20"/>
    <s v="YES"/>
    <s v="YES"/>
    <n v="5"/>
    <n v="5"/>
    <n v="0"/>
    <m/>
    <x v="0"/>
    <s v="Accessible"/>
    <m/>
  </r>
  <r>
    <s v="UKR1421584004"/>
    <s v="Novohnativka"/>
    <s v="Volnovaskyi"/>
    <s v="Donetska"/>
    <s v="rural"/>
    <n v="460"/>
    <s v="ABA"/>
    <s v="GCA"/>
    <s v="0-5"/>
    <s v="YES"/>
    <s v="YES"/>
    <n v="5"/>
    <n v="5"/>
    <n v="0"/>
    <m/>
    <x v="3"/>
    <s v="Accessible"/>
    <m/>
  </r>
  <r>
    <s v="UKR1421583703"/>
    <s v="Sopyne"/>
    <s v="Volnovaskyi"/>
    <s v="Donetska"/>
    <s v="rural"/>
    <n v="318"/>
    <s v="CVA"/>
    <s v="GCA"/>
    <s v="0-5"/>
    <s v="YES"/>
    <s v="YES"/>
    <n v="5"/>
    <n v="5"/>
    <n v="0"/>
    <m/>
    <x v="3"/>
    <s v="Accessible"/>
    <s v="access level depends on the weather"/>
  </r>
  <r>
    <s v="UKR1422783407"/>
    <s v="Kalynove"/>
    <s v="Pokrovskyi"/>
    <s v="Donetska"/>
    <s v="rural"/>
    <n v="219"/>
    <s v="Census2001"/>
    <s v="GCA"/>
    <s v="5-20"/>
    <s v="YES"/>
    <s v="YES"/>
    <n v="5"/>
    <n v="5"/>
    <n v="0"/>
    <m/>
    <x v="0"/>
    <s v="Accessible"/>
    <m/>
  </r>
  <r>
    <s v="UKR1413846500"/>
    <s v="Tsukuryne"/>
    <s v="Selydivska"/>
    <s v="Donetska"/>
    <s v="urban"/>
    <n v="1784"/>
    <s v="UkrStat2020"/>
    <s v="GCA"/>
    <s v="5-20"/>
    <s v="YES"/>
    <s v="YES"/>
    <n v="4"/>
    <n v="4"/>
    <n v="0"/>
    <m/>
    <x v="1"/>
    <s v="Accessible"/>
    <m/>
  </r>
  <r>
    <s v="UKR1422482501"/>
    <s v="Ivanopillia"/>
    <s v="Kostiantynivskyi"/>
    <s v="Donetska"/>
    <s v="rural"/>
    <n v="1466"/>
    <s v="Census2001"/>
    <s v="GCA"/>
    <s v="5-20"/>
    <s v="YES"/>
    <s v="YES"/>
    <n v="4"/>
    <n v="4"/>
    <n v="0"/>
    <m/>
    <x v="0"/>
    <s v="Accessible"/>
    <m/>
  </r>
  <r>
    <s v="UKR1420985501"/>
    <s v="Ivanivske"/>
    <s v="Bakhmutskyi"/>
    <s v="Donetska"/>
    <s v="rural"/>
    <n v="1438"/>
    <s v="CVA"/>
    <s v="GCA"/>
    <s v="5-20"/>
    <s v="YES"/>
    <s v="YES"/>
    <n v="4"/>
    <n v="4"/>
    <n v="0"/>
    <m/>
    <x v="0"/>
    <s v="Accessible"/>
    <m/>
  </r>
  <r>
    <s v="UKR4424881001"/>
    <s v="Velyka Chernihivka"/>
    <s v="Stanychno-Luhanskyi"/>
    <s v="Luhanska"/>
    <s v="rural"/>
    <n v="1181"/>
    <s v="CVA"/>
    <s v="GCA"/>
    <s v="5-20"/>
    <s v="YES"/>
    <s v="YES"/>
    <n v="4"/>
    <n v="4"/>
    <n v="0"/>
    <m/>
    <x v="0"/>
    <s v="Accessible"/>
    <m/>
  </r>
  <r>
    <s v="UKR1411246800"/>
    <s v="Petrivka"/>
    <s v="Toretska"/>
    <s v="Donetska"/>
    <s v="urban"/>
    <n v="1040"/>
    <s v="UkrStat2020"/>
    <s v="GCA"/>
    <s v="5-20"/>
    <s v="YES"/>
    <s v="YES"/>
    <n v="4"/>
    <n v="4"/>
    <n v="0"/>
    <m/>
    <x v="1"/>
    <s v="Accessible"/>
    <m/>
  </r>
  <r>
    <s v="UKR1425583201"/>
    <s v="Novoselivka Persha"/>
    <s v="Yasynuvatskyi"/>
    <s v="Donetska"/>
    <s v="rural"/>
    <n v="879"/>
    <s v="CVA"/>
    <s v="GCA"/>
    <s v="5-20"/>
    <s v="YES"/>
    <s v="YES"/>
    <n v="4"/>
    <n v="4"/>
    <n v="0"/>
    <m/>
    <x v="0"/>
    <s v="Accessible"/>
    <m/>
  </r>
  <r>
    <s v="UKR1422480503"/>
    <s v="Yablunivka"/>
    <s v="Kostiantynivskyi"/>
    <s v="Donetska"/>
    <s v="rural"/>
    <n v="811"/>
    <s v="Census2001"/>
    <s v="GCA"/>
    <s v="5-20"/>
    <s v="YES"/>
    <s v="YES"/>
    <n v="4"/>
    <n v="4"/>
    <n v="0"/>
    <m/>
    <x v="0"/>
    <s v="Accessible"/>
    <m/>
  </r>
  <r>
    <s v="UKR4424885501"/>
    <s v="Teple"/>
    <s v="Stanychno-Luhanskyi"/>
    <s v="Luhanska"/>
    <s v="rural"/>
    <n v="798"/>
    <s v="CVA"/>
    <s v="GCA"/>
    <s v="5-20"/>
    <s v="YES"/>
    <s v="YES"/>
    <n v="4"/>
    <n v="4"/>
    <n v="0"/>
    <m/>
    <x v="0"/>
    <s v="Accessible"/>
    <m/>
  </r>
  <r>
    <s v="UKR1423383001"/>
    <s v="Zoriane"/>
    <s v="Marinskyi"/>
    <s v="Donetska"/>
    <s v="rural"/>
    <n v="730"/>
    <s v="CVA"/>
    <s v="GCA"/>
    <s v="5-20"/>
    <s v="YES"/>
    <s v="YES"/>
    <n v="4"/>
    <n v="4"/>
    <n v="0"/>
    <m/>
    <x v="0"/>
    <s v="Accessible"/>
    <m/>
  </r>
  <r>
    <s v="UKR1421783301"/>
    <s v="Kasianivka"/>
    <s v="Nikolskyi"/>
    <s v="Donetska"/>
    <s v="rural"/>
    <n v="708"/>
    <s v="Census2001"/>
    <s v="GCA"/>
    <s v="5-20"/>
    <s v="YES"/>
    <s v="YES"/>
    <n v="4"/>
    <n v="4"/>
    <n v="0"/>
    <m/>
    <x v="0"/>
    <s v="Accessible"/>
    <m/>
  </r>
  <r>
    <s v="UKR4424882001"/>
    <s v="Harasymivka"/>
    <s v="Stanychno-Luhanskyi"/>
    <s v="Luhanska"/>
    <s v="rural"/>
    <n v="650"/>
    <s v="CVA"/>
    <s v="GCA"/>
    <s v="5-20"/>
    <s v="YES"/>
    <s v="YES"/>
    <n v="4"/>
    <n v="4"/>
    <n v="0"/>
    <m/>
    <x v="0"/>
    <s v="Accessible"/>
    <m/>
  </r>
  <r>
    <s v="UKR1421587204"/>
    <s v="Trudivske"/>
    <s v="Volnovaskyi"/>
    <s v="Donetska"/>
    <s v="rural"/>
    <n v="637"/>
    <s v="Census2001"/>
    <s v="GCA"/>
    <s v="5-20"/>
    <s v="YES"/>
    <s v="YES"/>
    <n v="4"/>
    <n v="4"/>
    <n v="0"/>
    <m/>
    <x v="0"/>
    <s v="Accessible"/>
    <m/>
  </r>
  <r>
    <s v="UKR1413845600"/>
    <s v="Komyshivka"/>
    <s v="Selydivska"/>
    <s v="Donetska"/>
    <s v="urban"/>
    <n v="388"/>
    <s v="UkrStat2020"/>
    <s v="GCA"/>
    <s v="5-20"/>
    <s v="YES"/>
    <s v="YES"/>
    <n v="4"/>
    <n v="4"/>
    <n v="0"/>
    <m/>
    <x v="1"/>
    <s v="Accessible"/>
    <m/>
  </r>
  <r>
    <s v="UKR4423856900"/>
    <s v="Komyshuvakha"/>
    <s v="Popasnianskyi"/>
    <s v="Luhanska"/>
    <s v="urban"/>
    <n v="2016"/>
    <s v="UkrStat2020"/>
    <s v="GCA"/>
    <s v="0-5"/>
    <s v="YES"/>
    <s v="YES"/>
    <n v="3"/>
    <n v="3"/>
    <n v="0"/>
    <m/>
    <x v="2"/>
    <s v="Accessible"/>
    <m/>
  </r>
  <r>
    <s v="UKR1421556600"/>
    <s v="Myrne"/>
    <s v="Volnovaskyi"/>
    <s v="Donetska"/>
    <s v="urban"/>
    <n v="1679"/>
    <s v="UkrStat2020"/>
    <s v="GCA"/>
    <s v="5-20"/>
    <s v="YES"/>
    <s v="YES"/>
    <n v="3"/>
    <n v="3"/>
    <n v="0"/>
    <m/>
    <x v="1"/>
    <s v="Accessible"/>
    <m/>
  </r>
  <r>
    <s v="UKR1422783201"/>
    <s v="Mykhailivka"/>
    <s v="Pokrovskyi"/>
    <s v="Donetska"/>
    <s v="rural"/>
    <n v="1269"/>
    <s v="Census2001"/>
    <s v="GCA"/>
    <s v="5-20"/>
    <s v="YES"/>
    <s v="YES"/>
    <n v="3"/>
    <n v="3"/>
    <n v="0"/>
    <m/>
    <x v="0"/>
    <s v="Accessible"/>
    <m/>
  </r>
  <r>
    <s v="UKR1420987501"/>
    <s v="Pokrovske"/>
    <s v="Bakhmutskyi"/>
    <s v="Donetska"/>
    <s v="rural"/>
    <n v="1092"/>
    <s v="CVA"/>
    <s v="GCA"/>
    <s v="5-20"/>
    <s v="YES"/>
    <s v="YES"/>
    <n v="3"/>
    <n v="3"/>
    <n v="0"/>
    <m/>
    <x v="0"/>
    <s v="Accessible"/>
    <m/>
  </r>
  <r>
    <s v="UKR1411246200"/>
    <s v="Nelipivka"/>
    <s v="Toretska"/>
    <s v="Donetska"/>
    <s v="urban"/>
    <n v="1013"/>
    <s v="UkrStat2020"/>
    <s v="GCA"/>
    <s v="0-5"/>
    <s v="YES"/>
    <s v="YES"/>
    <n v="3"/>
    <n v="3"/>
    <n v="0"/>
    <m/>
    <x v="2"/>
    <s v="Accessible"/>
    <m/>
  </r>
  <r>
    <s v="UKR1423385401"/>
    <s v="Novoselydivka"/>
    <s v="Marinskyi"/>
    <s v="Donetska"/>
    <s v="rural"/>
    <n v="999"/>
    <s v="Census2001"/>
    <s v="GCA"/>
    <s v="5-20"/>
    <s v="YES"/>
    <s v="YES"/>
    <n v="3"/>
    <n v="3"/>
    <n v="0"/>
    <m/>
    <x v="0"/>
    <s v="Accessible"/>
    <m/>
  </r>
  <r>
    <s v="UKR4424886001"/>
    <s v="Sotenne"/>
    <s v="Stanychno-Luhanskyi"/>
    <s v="Luhanska"/>
    <s v="rural"/>
    <n v="930"/>
    <s v="CVA"/>
    <s v="GCA"/>
    <s v="5-20"/>
    <s v="YES"/>
    <s v="YES"/>
    <n v="3"/>
    <n v="3"/>
    <n v="0"/>
    <m/>
    <x v="0"/>
    <s v="Accessible"/>
    <m/>
  </r>
  <r>
    <s v="UKR1421581201"/>
    <s v="Valerianivka"/>
    <s v="Volnovaskyi"/>
    <s v="Donetska"/>
    <s v="rural"/>
    <n v="891"/>
    <s v="CVA"/>
    <s v="GCA"/>
    <s v="5-20"/>
    <s v="YES"/>
    <s v="YES"/>
    <n v="3"/>
    <n v="3"/>
    <n v="0"/>
    <m/>
    <x v="0"/>
    <s v="Accessible"/>
    <m/>
  </r>
  <r>
    <s v="UKR1420983001"/>
    <s v="Zaitseve"/>
    <s v="Bakhmutskyi"/>
    <s v="Donetska"/>
    <s v="rural"/>
    <n v="890"/>
    <s v="CVA"/>
    <s v="GCA"/>
    <s v="5-20"/>
    <s v="YES"/>
    <s v="YES"/>
    <n v="3"/>
    <n v="3"/>
    <n v="0"/>
    <m/>
    <x v="0"/>
    <s v="Accessible"/>
    <m/>
  </r>
  <r>
    <s v="UKR4423184501"/>
    <s v="Muratove"/>
    <s v="Novoaidarskyi"/>
    <s v="Luhanska"/>
    <s v="rural"/>
    <n v="687"/>
    <s v="Census2001"/>
    <s v="GCA"/>
    <s v="5-20"/>
    <s v="YES"/>
    <s v="YES"/>
    <n v="3"/>
    <n v="3"/>
    <n v="0"/>
    <m/>
    <x v="0"/>
    <s v="Accessible"/>
    <m/>
  </r>
  <r>
    <s v="UKR1421555101"/>
    <s v="Bakhchovyk"/>
    <s v="Volnovaskyi"/>
    <s v="Donetska"/>
    <s v="rural"/>
    <n v="544"/>
    <s v="Census2001"/>
    <s v="GCA"/>
    <s v="5-20"/>
    <s v="YES"/>
    <s v="YES"/>
    <n v="3"/>
    <n v="3"/>
    <n v="0"/>
    <m/>
    <x v="0"/>
    <s v="Accessible"/>
    <m/>
  </r>
  <r>
    <s v="UKR1423387404"/>
    <s v="Solodke"/>
    <s v="Marinskyi"/>
    <s v="Donetska"/>
    <s v="rural"/>
    <n v="490"/>
    <s v="CVA"/>
    <s v="GCA"/>
    <s v="5-20"/>
    <s v="YES"/>
    <s v="YES"/>
    <n v="3"/>
    <n v="3"/>
    <n v="0"/>
    <m/>
    <x v="0"/>
    <s v="Accessible"/>
    <m/>
  </r>
  <r>
    <s v="UKR4424882501"/>
    <s v="Komyshne"/>
    <s v="Stanychno-Luhanskyi"/>
    <s v="Luhanska"/>
    <s v="rural"/>
    <n v="470"/>
    <s v="CVA"/>
    <s v="GCA"/>
    <s v="5-20"/>
    <s v="YES"/>
    <s v="YES"/>
    <n v="3"/>
    <n v="3"/>
    <n v="0"/>
    <m/>
    <x v="0"/>
    <s v="Accessible"/>
    <m/>
  </r>
  <r>
    <s v="UKR4423881502"/>
    <s v="Orikhove"/>
    <s v="Popasnianskyi"/>
    <s v="Luhanska"/>
    <s v="rural"/>
    <n v="436"/>
    <s v="CVA"/>
    <s v="GCA"/>
    <s v="0-5"/>
    <s v="YES"/>
    <s v="YES"/>
    <n v="3"/>
    <n v="3"/>
    <n v="0"/>
    <m/>
    <x v="3"/>
    <s v="Limited access"/>
    <m/>
  </r>
  <r>
    <s v="UKR1422783415"/>
    <s v="Ptyche"/>
    <s v="Pokrovskyi"/>
    <s v="Donetska"/>
    <s v="rural"/>
    <n v="274"/>
    <s v="Census2001"/>
    <s v="GCA"/>
    <s v="5-20"/>
    <s v="YES"/>
    <s v="YES"/>
    <n v="3"/>
    <n v="3"/>
    <n v="0"/>
    <m/>
    <x v="0"/>
    <s v="Accessible"/>
    <m/>
  </r>
  <r>
    <s v="UKR1421783303"/>
    <s v="Kliuchove"/>
    <s v="Nikolskyi"/>
    <s v="Donetska"/>
    <s v="rural"/>
    <n v="274"/>
    <s v="Census2001"/>
    <s v="GCA"/>
    <s v="5-20"/>
    <s v="YES"/>
    <s v="YES"/>
    <n v="3"/>
    <n v="3"/>
    <n v="0"/>
    <m/>
    <x v="0"/>
    <s v="Accessible"/>
    <m/>
  </r>
  <r>
    <s v="UKR1425582104"/>
    <s v="Novoselivka Druha"/>
    <s v="Yasynuvatskyi"/>
    <s v="Donetska"/>
    <s v="rural"/>
    <n v="90"/>
    <s v="CVA"/>
    <s v="GCA"/>
    <s v="0-5"/>
    <s v="YES"/>
    <s v="YES"/>
    <n v="3"/>
    <n v="3"/>
    <n v="0"/>
    <m/>
    <x v="3"/>
    <s v="Accessible"/>
    <s v="military base"/>
  </r>
  <r>
    <s v="UKR1425555200"/>
    <s v="Verkhnotoretske"/>
    <s v="Yasynuvatskyi"/>
    <s v="Donetska"/>
    <s v="urban"/>
    <n v="2884"/>
    <s v="UkrStat2020"/>
    <s v="GCA"/>
    <s v="0-5"/>
    <s v="YES"/>
    <s v="YES"/>
    <n v="2"/>
    <n v="2"/>
    <n v="0"/>
    <m/>
    <x v="2"/>
    <s v="Limited access"/>
    <m/>
  </r>
  <r>
    <s v="UKR1421555100"/>
    <s v="Andriivka"/>
    <s v="Volnovaskyi"/>
    <s v="Donetska"/>
    <s v="urban"/>
    <n v="2582"/>
    <s v="UkrStat2020"/>
    <s v="GCA"/>
    <s v="5-20"/>
    <s v="YES"/>
    <s v="YES"/>
    <n v="2"/>
    <n v="2"/>
    <n v="0"/>
    <m/>
    <x v="1"/>
    <s v="Accessible"/>
    <m/>
  </r>
  <r>
    <s v="UKR1422482301"/>
    <s v="Zoria"/>
    <s v="Kostiantynivskyi"/>
    <s v="Donetska"/>
    <s v="rural"/>
    <n v="976"/>
    <s v="Census2001"/>
    <s v="GCA"/>
    <s v="5-20"/>
    <s v="YES"/>
    <s v="YES"/>
    <n v="2"/>
    <n v="2"/>
    <n v="0"/>
    <m/>
    <x v="0"/>
    <s v="Accessible"/>
    <m/>
  </r>
  <r>
    <s v="UKR1421589201"/>
    <s v="Novoselivka"/>
    <s v="Volnovaskyi"/>
    <s v="Donetska"/>
    <s v="rural"/>
    <n v="923"/>
    <s v="CVA"/>
    <s v="GCA"/>
    <s v="5-20"/>
    <s v="YES"/>
    <s v="YES"/>
    <n v="2"/>
    <n v="2"/>
    <n v="0"/>
    <m/>
    <x v="0"/>
    <s v="Accessible"/>
    <m/>
  </r>
  <r>
    <s v="UKR1421583702"/>
    <s v="Kalynivka"/>
    <s v="Volnovaskyi"/>
    <s v="Donetska"/>
    <s v="rural"/>
    <n v="863"/>
    <s v="CVA"/>
    <s v="GCA"/>
    <s v="5-20"/>
    <s v="YES"/>
    <s v="YES"/>
    <n v="2"/>
    <n v="2"/>
    <n v="0"/>
    <m/>
    <x v="0"/>
    <s v="Accessible"/>
    <m/>
  </r>
  <r>
    <s v="UKR1421783302"/>
    <s v="Makedonivka"/>
    <s v="Nikolskyi"/>
    <s v="Donetska"/>
    <s v="rural"/>
    <n v="817"/>
    <s v="Census2001"/>
    <s v="GCA"/>
    <s v="5-20"/>
    <s v="YES"/>
    <s v="YES"/>
    <n v="2"/>
    <n v="2"/>
    <n v="0"/>
    <m/>
    <x v="0"/>
    <s v="Accessible"/>
    <m/>
  </r>
  <r>
    <s v="UKR1422480501"/>
    <s v="Oleksandro-Kalynove"/>
    <s v="Kostiantynivskyi"/>
    <s v="Donetska"/>
    <s v="rural"/>
    <n v="817"/>
    <s v="Census2001"/>
    <s v="GCA"/>
    <s v="5-20"/>
    <s v="YES"/>
    <s v="YES"/>
    <n v="2"/>
    <n v="2"/>
    <n v="0"/>
    <m/>
    <x v="0"/>
    <s v="Accessible"/>
    <m/>
  </r>
  <r>
    <s v="UKR1411245600"/>
    <s v="Kurdiumivka"/>
    <s v="Toretska"/>
    <s v="Donetska"/>
    <s v="urban"/>
    <n v="762"/>
    <s v="UkrStat2020"/>
    <s v="GCA"/>
    <s v="5-20"/>
    <s v="YES"/>
    <s v="YES"/>
    <n v="2"/>
    <n v="2"/>
    <n v="0"/>
    <m/>
    <x v="1"/>
    <s v="Accessible"/>
    <m/>
  </r>
  <r>
    <s v="UKR4423857201"/>
    <s v="Lysychanskyi"/>
    <s v="Popasnianskyi"/>
    <s v="Luhanska"/>
    <s v="rural"/>
    <n v="630"/>
    <s v="CVA"/>
    <s v="GCA"/>
    <s v="5-20"/>
    <s v="YES"/>
    <s v="YES"/>
    <n v="2"/>
    <n v="2"/>
    <n v="0"/>
    <m/>
    <x v="0"/>
    <s v="Accessible"/>
    <m/>
  </r>
  <r>
    <s v="UKR1425584303"/>
    <s v="Lastochkyne"/>
    <s v="Yasynuvatskyi"/>
    <s v="Donetska"/>
    <s v="rural"/>
    <n v="562"/>
    <s v="CVA"/>
    <s v="GCA"/>
    <s v="5-20"/>
    <s v="YES"/>
    <s v="YES"/>
    <n v="2"/>
    <n v="2"/>
    <n v="0"/>
    <m/>
    <x v="0"/>
    <s v="Accessible"/>
    <m/>
  </r>
  <r>
    <s v="UKR1421584701"/>
    <s v="Novooleksiivka"/>
    <s v="Volnovaskyi"/>
    <s v="Donetska"/>
    <s v="rural"/>
    <n v="551"/>
    <s v="CVA"/>
    <s v="GCA"/>
    <s v="5-20"/>
    <s v="YES"/>
    <s v="YES"/>
    <n v="2"/>
    <n v="2"/>
    <n v="0"/>
    <m/>
    <x v="0"/>
    <s v="Accessible"/>
    <m/>
  </r>
  <r>
    <s v="UKR4423856202"/>
    <s v="Novoivanivka"/>
    <s v="Popasnianskyi"/>
    <s v="Luhanska"/>
    <s v="rural"/>
    <n v="509"/>
    <s v="CVA"/>
    <s v="GCA"/>
    <s v="5-20"/>
    <s v="YES"/>
    <s v="YES"/>
    <n v="2"/>
    <n v="2"/>
    <n v="0"/>
    <m/>
    <x v="0"/>
    <s v="Accessible"/>
    <m/>
  </r>
  <r>
    <s v="UKR4423857503"/>
    <s v="Pidlisne"/>
    <s v="Popasnianskyi"/>
    <s v="Luhanska"/>
    <s v="rural"/>
    <n v="491"/>
    <s v="Census2001"/>
    <s v="GCA"/>
    <s v="5-20"/>
    <s v="YES"/>
    <s v="YES"/>
    <n v="2"/>
    <n v="2"/>
    <n v="0"/>
    <m/>
    <x v="0"/>
    <s v="Accessible"/>
    <m/>
  </r>
  <r>
    <s v="UKR1423383502"/>
    <s v="Antonivka"/>
    <s v="Marinskyi"/>
    <s v="Donetska"/>
    <s v="rural"/>
    <n v="487"/>
    <s v="Census2001"/>
    <s v="GCA"/>
    <s v="5-20"/>
    <s v="YES"/>
    <s v="YES"/>
    <n v="2"/>
    <n v="2"/>
    <n v="0"/>
    <m/>
    <x v="0"/>
    <s v="Accessible"/>
    <m/>
  </r>
  <r>
    <s v="UKR1420985001"/>
    <s v="Kodema"/>
    <s v="Bakhmutskyi"/>
    <s v="Donetska"/>
    <s v="rural"/>
    <n v="427"/>
    <s v="CVA"/>
    <s v="GCA"/>
    <s v="5-20"/>
    <s v="YES"/>
    <s v="YES"/>
    <n v="2"/>
    <n v="2"/>
    <n v="0"/>
    <m/>
    <x v="0"/>
    <s v="Accessible"/>
    <m/>
  </r>
  <r>
    <s v="UKR1421586401"/>
    <s v="Prokhorivka"/>
    <s v="Volnovaskyi"/>
    <s v="Donetska"/>
    <s v="rural"/>
    <n v="425"/>
    <s v="CVA"/>
    <s v="GCA"/>
    <s v="5-20"/>
    <s v="YES"/>
    <s v="YES"/>
    <n v="2"/>
    <n v="2"/>
    <n v="0"/>
    <m/>
    <x v="0"/>
    <s v="Accessible"/>
    <m/>
  </r>
  <r>
    <s v="UKR1421782202"/>
    <s v="Kyrylivka"/>
    <s v="Nikolskyi"/>
    <s v="Donetska"/>
    <s v="rural"/>
    <n v="411"/>
    <s v="Census2001"/>
    <s v="GCA"/>
    <s v="5-20"/>
    <s v="YES"/>
    <s v="YES"/>
    <n v="2"/>
    <n v="2"/>
    <n v="0"/>
    <m/>
    <x v="0"/>
    <s v="Accessible"/>
    <m/>
  </r>
  <r>
    <s v="UKR1420985505"/>
    <s v="Klishchiivka"/>
    <s v="Bakhmutskyi"/>
    <s v="Donetska"/>
    <s v="rural"/>
    <n v="409"/>
    <s v="CVA"/>
    <s v="GCA"/>
    <s v="5-20"/>
    <s v="YES"/>
    <s v="YES"/>
    <n v="2"/>
    <n v="2"/>
    <n v="0"/>
    <m/>
    <x v="0"/>
    <s v="Accessible"/>
    <m/>
  </r>
  <r>
    <s v="UKR1420983003"/>
    <s v="Vesela Dolyna"/>
    <s v="Bakhmutskyi"/>
    <s v="Donetska"/>
    <s v="rural"/>
    <n v="403"/>
    <s v="CVA"/>
    <s v="GCA"/>
    <s v="5-20"/>
    <s v="YES"/>
    <s v="YES"/>
    <n v="2"/>
    <n v="2"/>
    <n v="0"/>
    <m/>
    <x v="0"/>
    <s v="Accessible"/>
    <m/>
  </r>
  <r>
    <s v="UKR1411245307"/>
    <s v="Ozarianivka"/>
    <s v="Toretska"/>
    <s v="Donetska"/>
    <s v="rural"/>
    <n v="372"/>
    <s v="CVA"/>
    <s v="GCA"/>
    <s v="5-20"/>
    <s v="YES"/>
    <s v="YES"/>
    <n v="2"/>
    <n v="2"/>
    <n v="0"/>
    <m/>
    <x v="0"/>
    <s v="Accessible"/>
    <m/>
  </r>
  <r>
    <s v="UKR1423381503"/>
    <s v="Dalnie"/>
    <s v="Marinskyi"/>
    <s v="Donetska"/>
    <s v="rural"/>
    <n v="367"/>
    <s v="CVA"/>
    <s v="GCA"/>
    <s v="5-20"/>
    <s v="YES"/>
    <s v="YES"/>
    <n v="2"/>
    <n v="2"/>
    <n v="0"/>
    <m/>
    <x v="0"/>
    <s v="Accessible"/>
    <m/>
  </r>
  <r>
    <s v="UKR1422783405"/>
    <s v="Zavitne"/>
    <s v="Pokrovskyi"/>
    <s v="Donetska"/>
    <s v="rural"/>
    <n v="308"/>
    <s v="Census2001"/>
    <s v="GCA"/>
    <s v="5-20"/>
    <s v="YES"/>
    <s v="YES"/>
    <n v="2"/>
    <n v="2"/>
    <n v="0"/>
    <m/>
    <x v="0"/>
    <s v="Accessible"/>
    <m/>
  </r>
  <r>
    <s v="UKR1425586501"/>
    <s v="Oleksandropil"/>
    <s v="Yasynuvatskyi"/>
    <s v="Donetska"/>
    <s v="rural"/>
    <n v="305"/>
    <s v="Census2001"/>
    <s v="GCA"/>
    <s v="5-20"/>
    <s v="YES"/>
    <s v="YES"/>
    <n v="2"/>
    <n v="2"/>
    <n v="0"/>
    <m/>
    <x v="0"/>
    <s v="Accessible"/>
    <m/>
  </r>
  <r>
    <s v="UKR1421589206"/>
    <s v="Stepanivka"/>
    <s v="Volnovaskyi"/>
    <s v="Donetska"/>
    <s v="rural"/>
    <n v="277"/>
    <s v="CVA"/>
    <s v="GCA"/>
    <s v="5-20"/>
    <s v="YES"/>
    <s v="YES"/>
    <n v="2"/>
    <n v="2"/>
    <n v="0"/>
    <m/>
    <x v="0"/>
    <s v="Accessible"/>
    <m/>
  </r>
  <r>
    <s v="UKR1422783411"/>
    <s v="Novozhelanne"/>
    <s v="Pokrovskyi"/>
    <s v="Donetska"/>
    <s v="rural"/>
    <n v="274"/>
    <s v="Census2001"/>
    <s v="GCA"/>
    <s v="5-20"/>
    <s v="YES"/>
    <s v="YES"/>
    <n v="2"/>
    <n v="2"/>
    <n v="0"/>
    <m/>
    <x v="0"/>
    <s v="Accessible"/>
    <m/>
  </r>
  <r>
    <s v="UKR4412945201"/>
    <s v="Bobrove"/>
    <s v="Sievierodonetska"/>
    <s v="Luhanska"/>
    <s v="rural"/>
    <n v="255"/>
    <s v="Census2001"/>
    <s v="GCA"/>
    <s v="5-20"/>
    <s v="YES"/>
    <s v="YES"/>
    <n v="2"/>
    <n v="2"/>
    <n v="0"/>
    <m/>
    <x v="0"/>
    <s v="Accessible"/>
    <m/>
  </r>
  <r>
    <s v="UKR1421781604"/>
    <s v="Pryovrazhne"/>
    <s v="Nikolskyi"/>
    <s v="Donetska"/>
    <s v="rural"/>
    <n v="253"/>
    <s v="Census2001"/>
    <s v="GCA"/>
    <s v="5-20"/>
    <s v="YES"/>
    <s v="YES"/>
    <n v="2"/>
    <n v="2"/>
    <n v="0"/>
    <m/>
    <x v="0"/>
    <s v="Accessible"/>
    <m/>
  </r>
  <r>
    <s v="UKR1423381104"/>
    <s v="Lisivka"/>
    <s v="Marinskyi"/>
    <s v="Donetska"/>
    <s v="rural"/>
    <n v="235"/>
    <s v="CVA"/>
    <s v="GCA"/>
    <s v="5-20"/>
    <s v="YES"/>
    <s v="YES"/>
    <n v="2"/>
    <n v="2"/>
    <n v="0"/>
    <m/>
    <x v="0"/>
    <s v="Accessible"/>
    <m/>
  </r>
  <r>
    <s v="UKR1421586404"/>
    <s v="Novoapostolivka"/>
    <s v="Volnovaskyi"/>
    <s v="Donetska"/>
    <s v="rural"/>
    <n v="218"/>
    <s v="CVA"/>
    <s v="GCA"/>
    <s v="5-20"/>
    <s v="YES"/>
    <s v="YES"/>
    <n v="2"/>
    <n v="2"/>
    <n v="0"/>
    <m/>
    <x v="0"/>
    <s v="Accessible"/>
    <m/>
  </r>
  <r>
    <s v="UKR4424855401"/>
    <s v="Voitove"/>
    <s v="Stanychno-Luhanskyi"/>
    <s v="Luhanska"/>
    <s v="rural"/>
    <n v="208"/>
    <s v="CVA"/>
    <s v="GCA"/>
    <s v="5-20"/>
    <s v="YES"/>
    <s v="YES"/>
    <n v="2"/>
    <n v="2"/>
    <n v="0"/>
    <m/>
    <x v="0"/>
    <s v="Accessible"/>
    <m/>
  </r>
  <r>
    <s v="UKR1423385404"/>
    <s v="Izmailivka"/>
    <s v="Marinskyi"/>
    <s v="Donetska"/>
    <s v="rural"/>
    <n v="199"/>
    <s v="Census2001"/>
    <s v="GCA"/>
    <s v="5-20"/>
    <s v="YES"/>
    <s v="YES"/>
    <n v="2"/>
    <n v="2"/>
    <n v="0"/>
    <m/>
    <x v="0"/>
    <s v="Accessible"/>
    <m/>
  </r>
  <r>
    <s v="UKR1423383003"/>
    <s v="Zhelanne Druhe"/>
    <s v="Marinskyi"/>
    <s v="Donetska"/>
    <s v="rural"/>
    <n v="190"/>
    <s v="CVA"/>
    <s v="GCA"/>
    <s v="5-20"/>
    <s v="YES"/>
    <s v="YES"/>
    <n v="2"/>
    <n v="2"/>
    <n v="0"/>
    <m/>
    <x v="0"/>
    <s v="Accessible"/>
    <m/>
  </r>
  <r>
    <s v="UKR1421588202"/>
    <s v="Orlovske"/>
    <s v="Volnovaskyi"/>
    <s v="Donetska"/>
    <s v="rural"/>
    <n v="180"/>
    <s v="ABA"/>
    <s v="GCA"/>
    <s v="0-5"/>
    <s v="YES"/>
    <s v="YES"/>
    <n v="2"/>
    <n v="2"/>
    <n v="0"/>
    <m/>
    <x v="3"/>
    <s v="Accessible"/>
    <m/>
  </r>
  <r>
    <s v="UKR1425555203"/>
    <s v="Troitske"/>
    <s v="Yasynuvatskyi"/>
    <s v="Donetska"/>
    <s v="rural"/>
    <n v="155"/>
    <s v="CVA"/>
    <s v="GCA"/>
    <s v="0-5"/>
    <s v="YES"/>
    <s v="YES"/>
    <n v="2"/>
    <n v="2"/>
    <n v="0"/>
    <m/>
    <x v="3"/>
    <s v="Limited access"/>
    <m/>
  </r>
  <r>
    <s v="UKR4423187702"/>
    <s v="Kriakivka"/>
    <s v="Novoaidarskyi"/>
    <s v="Luhanska"/>
    <s v="rural"/>
    <n v="147"/>
    <s v="REACH"/>
    <s v="GCA"/>
    <s v="0-5"/>
    <s v="YES"/>
    <s v="YES"/>
    <n v="2"/>
    <n v="2"/>
    <n v="0"/>
    <m/>
    <x v="3"/>
    <s v="Accessible"/>
    <m/>
  </r>
  <r>
    <s v="UKR1425582103"/>
    <s v="Kamianka"/>
    <s v="Yasynuvatskyi"/>
    <s v="Donetska"/>
    <s v="rural"/>
    <n v="110"/>
    <s v="CVA"/>
    <s v="GCA"/>
    <s v="0-5"/>
    <s v="YES"/>
    <s v="YES"/>
    <n v="2"/>
    <n v="2"/>
    <n v="0"/>
    <m/>
    <x v="3"/>
    <s v="Limited access"/>
    <m/>
  </r>
  <r>
    <s v="UKR1425585602"/>
    <s v="Vodiane"/>
    <s v="Yasynuvatskyi"/>
    <s v="Donetska"/>
    <s v="rural"/>
    <n v="102"/>
    <s v="REACH"/>
    <s v="GCA"/>
    <s v="0-5"/>
    <s v="YES"/>
    <s v="YES"/>
    <n v="2"/>
    <n v="2"/>
    <n v="0"/>
    <m/>
    <x v="3"/>
    <s v="Accessible"/>
    <s v="military base"/>
  </r>
  <r>
    <s v="UKR1420982001"/>
    <s v="Volodymyrivka"/>
    <s v="Bakhmutskyi"/>
    <s v="Donetska"/>
    <s v="rural"/>
    <n v="1121"/>
    <s v="Census2001"/>
    <s v="GCA"/>
    <s v="5-20"/>
    <s v="YES"/>
    <s v="YES"/>
    <n v="1"/>
    <n v="1"/>
    <n v="0"/>
    <m/>
    <x v="0"/>
    <s v="Accessible"/>
    <m/>
  </r>
  <r>
    <s v="UKR4423856200"/>
    <s v="Vrubivka"/>
    <s v="Popasnianskyi"/>
    <s v="Luhanska"/>
    <s v="urban"/>
    <n v="894"/>
    <s v="UkrStat2020"/>
    <s v="GCA"/>
    <s v="5-20"/>
    <s v="YES"/>
    <s v="YES"/>
    <n v="1"/>
    <n v="1"/>
    <n v="0"/>
    <m/>
    <x v="1"/>
    <s v="Accessible"/>
    <m/>
  </r>
  <r>
    <s v="UKR4412945300"/>
    <s v="Voronove"/>
    <s v="Sievierodonetska"/>
    <s v="Luhanska"/>
    <s v="urban"/>
    <n v="836"/>
    <s v="UkrStat2020"/>
    <s v="GCA"/>
    <s v="5-20"/>
    <s v="YES"/>
    <s v="YES"/>
    <n v="1"/>
    <n v="1"/>
    <n v="0"/>
    <m/>
    <x v="1"/>
    <s v="Accessible"/>
    <m/>
  </r>
  <r>
    <s v="UKR4423855900"/>
    <s v="Vovchoiarivka"/>
    <s v="Popasnianskyi"/>
    <s v="Luhanska"/>
    <s v="urban"/>
    <n v="755"/>
    <s v="UkrStat2020"/>
    <s v="GCA"/>
    <s v="5-20"/>
    <s v="YES"/>
    <s v="YES"/>
    <n v="1"/>
    <n v="1"/>
    <n v="0"/>
    <m/>
    <x v="1"/>
    <s v="Accessible"/>
    <m/>
  </r>
  <r>
    <s v="UKR1422485504"/>
    <s v="Kalynove"/>
    <s v="Kostiantynivskyi"/>
    <s v="Donetska"/>
    <s v="rural"/>
    <n v="627"/>
    <s v="Census2001"/>
    <s v="GCA"/>
    <s v="5-20"/>
    <s v="YES"/>
    <s v="YES"/>
    <n v="1"/>
    <n v="1"/>
    <n v="0"/>
    <m/>
    <x v="0"/>
    <s v="Accessible"/>
    <m/>
  </r>
  <r>
    <s v="UKR1413846200"/>
    <s v="Hostre"/>
    <s v="Selydivska"/>
    <s v="Donetska"/>
    <s v="urban"/>
    <n v="576"/>
    <s v="UkrStat2020"/>
    <s v="GCA"/>
    <s v="5-20"/>
    <s v="YES"/>
    <s v="YES"/>
    <n v="1"/>
    <n v="1"/>
    <n v="0"/>
    <m/>
    <x v="1"/>
    <s v="Accessible"/>
    <m/>
  </r>
  <r>
    <s v="UKR4424884504"/>
    <s v="Plotyna"/>
    <s v="Stanychno-Luhanskyi"/>
    <s v="Luhanska"/>
    <s v="rural"/>
    <n v="526"/>
    <s v="CVA"/>
    <s v="GCA"/>
    <s v="5-20"/>
    <s v="YES"/>
    <s v="YES"/>
    <n v="1"/>
    <n v="1"/>
    <n v="0"/>
    <m/>
    <x v="0"/>
    <s v="Accessible"/>
    <m/>
  </r>
  <r>
    <s v="UKR1422485501"/>
    <s v="Stara Mykolaivka"/>
    <s v="Kostiantynivskyi"/>
    <s v="Donetska"/>
    <s v="rural"/>
    <n v="496"/>
    <s v="Census2001"/>
    <s v="GCA"/>
    <s v="5-20"/>
    <s v="YES"/>
    <s v="YES"/>
    <n v="1"/>
    <n v="1"/>
    <n v="0"/>
    <m/>
    <x v="0"/>
    <s v="Accessible"/>
    <m/>
  </r>
  <r>
    <s v="UKR4423857502"/>
    <s v="Loskutivka"/>
    <s v="Popasnianskyi"/>
    <s v="Luhanska"/>
    <s v="rural"/>
    <n v="494"/>
    <s v="CVA"/>
    <s v="GCA"/>
    <s v="5-20"/>
    <s v="YES"/>
    <s v="YES"/>
    <n v="1"/>
    <n v="1"/>
    <n v="0"/>
    <m/>
    <x v="0"/>
    <s v="Accessible"/>
    <m/>
  </r>
  <r>
    <s v="UKR1422783206"/>
    <s v="Memryk"/>
    <s v="Pokrovskyi"/>
    <s v="Donetska"/>
    <s v="rural"/>
    <n v="398"/>
    <s v="Census2001"/>
    <s v="GCA"/>
    <s v="5-20"/>
    <s v="YES"/>
    <s v="YES"/>
    <n v="1"/>
    <n v="1"/>
    <n v="0"/>
    <m/>
    <x v="0"/>
    <s v="Accessible"/>
    <m/>
  </r>
  <r>
    <s v="UKR1421589205"/>
    <s v="Novoselivka Druha"/>
    <s v="Volnovaskyi"/>
    <s v="Donetska"/>
    <s v="rural"/>
    <n v="381"/>
    <s v="CVA"/>
    <s v="GCA"/>
    <s v="5-20"/>
    <s v="YES"/>
    <s v="YES"/>
    <n v="1"/>
    <n v="1"/>
    <n v="0"/>
    <m/>
    <x v="0"/>
    <s v="Accessible"/>
    <s v="military base"/>
  </r>
  <r>
    <s v="UKR4423180705"/>
    <s v="Tsarivka"/>
    <s v="Novoaidarskyi"/>
    <s v="Luhanska"/>
    <s v="rural"/>
    <n v="378"/>
    <s v="Census2001"/>
    <s v="GCA"/>
    <s v="5-20"/>
    <s v="YES"/>
    <s v="YES"/>
    <n v="1"/>
    <n v="1"/>
    <n v="0"/>
    <m/>
    <x v="0"/>
    <s v="Accessible"/>
    <m/>
  </r>
  <r>
    <s v="UKR4423857501"/>
    <s v="Bila Hora"/>
    <s v="Popasnianskyi"/>
    <s v="Luhanska"/>
    <s v="rural"/>
    <n v="365"/>
    <s v="CVA"/>
    <s v="GCA"/>
    <s v="5-20"/>
    <s v="YES"/>
    <s v="YES"/>
    <n v="1"/>
    <n v="1"/>
    <n v="0"/>
    <m/>
    <x v="0"/>
    <s v="Accessible"/>
    <m/>
  </r>
  <r>
    <s v="UKR4424884502"/>
    <s v="Verkhnia Vilkhova"/>
    <s v="Stanychno-Luhanskyi"/>
    <s v="Luhanska"/>
    <s v="rural"/>
    <n v="362"/>
    <s v="CVA"/>
    <s v="GCA"/>
    <s v="5-20"/>
    <s v="YES"/>
    <s v="YES"/>
    <n v="1"/>
    <n v="1"/>
    <n v="0"/>
    <m/>
    <x v="0"/>
    <s v="Accessible"/>
    <m/>
  </r>
  <r>
    <s v="UKR1425582101"/>
    <s v="Krasnohorivka"/>
    <s v="Yasynuvatskyi"/>
    <s v="Donetska"/>
    <s v="rural"/>
    <n v="350"/>
    <s v="CVA"/>
    <s v="GCA"/>
    <s v="5-20"/>
    <s v="YES"/>
    <s v="YES"/>
    <n v="1"/>
    <n v="1"/>
    <n v="0"/>
    <m/>
    <x v="0"/>
    <s v="Accessible"/>
    <m/>
  </r>
  <r>
    <s v="UKR1423310601"/>
    <s v="Ostrivske"/>
    <s v="Marinskyi"/>
    <s v="Donetska"/>
    <s v="rural"/>
    <n v="293"/>
    <s v="CVA"/>
    <s v="GCA"/>
    <s v="5-20"/>
    <s v="YES"/>
    <s v="YES"/>
    <n v="1"/>
    <n v="1"/>
    <n v="0"/>
    <m/>
    <x v="0"/>
    <s v="Accessible"/>
    <m/>
  </r>
  <r>
    <s v="UKR1421783305"/>
    <s v="Aslanove"/>
    <s v="Nikolskyi"/>
    <s v="Donetska"/>
    <s v="rural"/>
    <n v="291"/>
    <s v="Census2001"/>
    <s v="GCA"/>
    <s v="5-20"/>
    <s v="YES"/>
    <s v="YES"/>
    <n v="1"/>
    <n v="1"/>
    <n v="0"/>
    <m/>
    <x v="0"/>
    <s v="Accessible"/>
    <m/>
  </r>
  <r>
    <s v="UKR4423857500"/>
    <s v="Myrna Dolyna"/>
    <s v="Popasnianskyi"/>
    <s v="Luhanska"/>
    <s v="urban"/>
    <n v="291"/>
    <s v="UkrStat2020"/>
    <s v="GCA"/>
    <s v="5-20"/>
    <s v="YES"/>
    <s v="YES"/>
    <n v="1"/>
    <n v="1"/>
    <n v="0"/>
    <m/>
    <x v="1"/>
    <s v="Accessible"/>
    <m/>
  </r>
  <r>
    <s v="UKR1421557202"/>
    <s v="Pilne"/>
    <s v="Volnovaskyi"/>
    <s v="Donetska"/>
    <s v="rural"/>
    <n v="284"/>
    <s v="CVA"/>
    <s v="GCA"/>
    <s v="5-20"/>
    <s v="YES"/>
    <s v="YES"/>
    <n v="1"/>
    <n v="1"/>
    <n v="0"/>
    <m/>
    <x v="0"/>
    <s v="Accessible"/>
    <m/>
  </r>
  <r>
    <s v="UKR4423184502"/>
    <s v="Kapitanove"/>
    <s v="Novoaidarskyi"/>
    <s v="Luhanska"/>
    <s v="rural"/>
    <n v="225"/>
    <s v="Census2001"/>
    <s v="GCA"/>
    <s v="5-20"/>
    <s v="YES"/>
    <s v="YES"/>
    <n v="1"/>
    <n v="1"/>
    <n v="0"/>
    <m/>
    <x v="0"/>
    <s v="Accessible"/>
    <m/>
  </r>
  <r>
    <s v="UKR4424885504"/>
    <s v="Nyzhnii Minchenok"/>
    <s v="Stanychno-Luhanskyi"/>
    <s v="Luhanska"/>
    <s v="rural"/>
    <n v="223"/>
    <s v="CVA"/>
    <s v="GCA"/>
    <s v="5-20"/>
    <s v="YES"/>
    <s v="YES"/>
    <n v="1"/>
    <n v="1"/>
    <n v="0"/>
    <m/>
    <x v="0"/>
    <s v="Accessible"/>
    <m/>
  </r>
  <r>
    <s v="UKR1421782203"/>
    <s v="Kelerivka"/>
    <s v="Nikolskyi"/>
    <s v="Donetska"/>
    <s v="rural"/>
    <n v="205"/>
    <s v="Census2001"/>
    <s v="GCA"/>
    <s v="5-20"/>
    <s v="YES"/>
    <s v="YES"/>
    <n v="1"/>
    <n v="1"/>
    <n v="0"/>
    <m/>
    <x v="0"/>
    <s v="Accessible"/>
    <m/>
  </r>
  <r>
    <s v="UKR1423388503"/>
    <s v="Hannivka"/>
    <s v="Marinskyi"/>
    <s v="Donetska"/>
    <s v="rural"/>
    <n v="205"/>
    <s v="Census2001"/>
    <s v="GCA"/>
    <s v="5-20"/>
    <s v="YES"/>
    <s v="YES"/>
    <n v="1"/>
    <n v="1"/>
    <n v="0"/>
    <m/>
    <x v="0"/>
    <s v="Accessible"/>
    <m/>
  </r>
  <r>
    <s v="UKR4424885502"/>
    <s v="Verkhnii Minchenok"/>
    <s v="Stanychno-Luhanskyi"/>
    <s v="Luhanska"/>
    <s v="rural"/>
    <n v="204"/>
    <s v="CVA"/>
    <s v="GCA"/>
    <s v="5-20"/>
    <s v="YES"/>
    <s v="YES"/>
    <n v="1"/>
    <n v="1"/>
    <n v="0"/>
    <m/>
    <x v="0"/>
    <s v="Accessible"/>
    <m/>
  </r>
  <r>
    <s v="UKR1422782302"/>
    <s v="Berestky"/>
    <s v="Pokrovskyi"/>
    <s v="Donetska"/>
    <s v="rural"/>
    <n v="198"/>
    <s v="Census2001"/>
    <s v="GCA"/>
    <s v="5-20"/>
    <s v="YES"/>
    <s v="YES"/>
    <n v="1"/>
    <n v="1"/>
    <n v="0"/>
    <m/>
    <x v="0"/>
    <s v="Accessible"/>
    <m/>
  </r>
  <r>
    <s v="UKR1422482505"/>
    <s v="Oleksandro-Shultyne"/>
    <s v="Kostiantynivskyi"/>
    <s v="Donetska"/>
    <s v="rural"/>
    <n v="195"/>
    <s v="Census2001"/>
    <s v="GCA"/>
    <s v="5-20"/>
    <s v="YES"/>
    <s v="YES"/>
    <n v="1"/>
    <n v="1"/>
    <n v="0"/>
    <m/>
    <x v="0"/>
    <s v="Accessible"/>
    <m/>
  </r>
  <r>
    <s v="UKR1425587305"/>
    <s v="Novobakhmutivka"/>
    <s v="Yasynuvatskyi"/>
    <s v="Donetska"/>
    <s v="rural"/>
    <n v="191"/>
    <s v="Census2001"/>
    <s v="GCA"/>
    <s v="5-20"/>
    <s v="YES"/>
    <s v="YES"/>
    <n v="1"/>
    <n v="1"/>
    <n v="0"/>
    <m/>
    <x v="0"/>
    <s v="Accessible"/>
    <m/>
  </r>
  <r>
    <s v="UKR4412990003"/>
    <s v="Pavlohrad"/>
    <s v="Sievierodonetska"/>
    <s v="Luhanska"/>
    <s v="rural"/>
    <n v="181"/>
    <s v="Census2001"/>
    <s v="GCA"/>
    <s v="5-20"/>
    <s v="YES"/>
    <s v="YES"/>
    <n v="1"/>
    <n v="1"/>
    <n v="0"/>
    <m/>
    <x v="0"/>
    <s v="Accessible"/>
    <m/>
  </r>
  <r>
    <s v="UKR1421510102"/>
    <s v="Novopavlivka"/>
    <s v="Volnovaskyi"/>
    <s v="Donetska"/>
    <s v="rural"/>
    <n v="176"/>
    <s v="Census2001"/>
    <s v="GCA"/>
    <s v="5-20"/>
    <s v="YES"/>
    <s v="YES"/>
    <n v="1"/>
    <n v="1"/>
    <n v="0"/>
    <m/>
    <x v="0"/>
    <s v="Accessible"/>
    <m/>
  </r>
  <r>
    <s v="UKR1425584305"/>
    <s v="Semenivka"/>
    <s v="Yasynuvatskyi"/>
    <s v="Donetska"/>
    <s v="rural"/>
    <n v="172"/>
    <s v="CVA"/>
    <s v="GCA"/>
    <s v="5-20"/>
    <s v="YES"/>
    <s v="YES"/>
    <n v="1"/>
    <n v="1"/>
    <n v="0"/>
    <m/>
    <x v="0"/>
    <s v="Accessible"/>
    <m/>
  </r>
  <r>
    <s v="UKR4423856905"/>
    <s v="Nyrkove"/>
    <s v="Popasnianskyi"/>
    <s v="Luhanska"/>
    <s v="rural"/>
    <n v="168"/>
    <s v="CVA"/>
    <s v="GCA"/>
    <s v="5-20"/>
    <s v="YES"/>
    <s v="YES"/>
    <n v="1"/>
    <n v="1"/>
    <n v="0"/>
    <m/>
    <x v="0"/>
    <s v="Accessible"/>
    <m/>
  </r>
  <r>
    <s v="UKR4423180704"/>
    <s v="Mykhailivka"/>
    <s v="Novoaidarskyi"/>
    <s v="Luhanska"/>
    <s v="rural"/>
    <n v="150"/>
    <s v="Census2001"/>
    <s v="GCA"/>
    <s v="5-20"/>
    <s v="YES"/>
    <s v="YES"/>
    <n v="1"/>
    <n v="1"/>
    <n v="0"/>
    <m/>
    <x v="0"/>
    <s v="Accessible"/>
    <m/>
  </r>
  <r>
    <s v="UKR4424887004"/>
    <s v="Stepove"/>
    <s v="Stanychno-Luhanskyi"/>
    <s v="Luhanska"/>
    <s v="rural"/>
    <n v="132"/>
    <s v="CVA"/>
    <s v="GCA"/>
    <s v="5-20"/>
    <s v="YES"/>
    <s v="YES"/>
    <n v="1"/>
    <n v="1"/>
    <n v="0"/>
    <m/>
    <x v="0"/>
    <s v="Accessible"/>
    <m/>
  </r>
  <r>
    <s v="UKR1420985005"/>
    <s v="Odradivka"/>
    <s v="Bakhmutskyi"/>
    <s v="Donetska"/>
    <s v="rural"/>
    <n v="131"/>
    <s v="CVA"/>
    <s v="GCA"/>
    <s v="5-20"/>
    <s v="YES"/>
    <s v="YES"/>
    <n v="1"/>
    <n v="1"/>
    <n v="0"/>
    <m/>
    <x v="0"/>
    <s v="Accessible"/>
    <m/>
  </r>
  <r>
    <s v="UKR4424884505"/>
    <s v="Pshenychne"/>
    <s v="Stanychno-Luhanskyi"/>
    <s v="Luhanska"/>
    <s v="rural"/>
    <n v="122"/>
    <s v="CVA"/>
    <s v="GCA"/>
    <s v="5-20"/>
    <s v="YES"/>
    <s v="YES"/>
    <n v="1"/>
    <n v="1"/>
    <n v="0"/>
    <m/>
    <x v="0"/>
    <s v="Accessible"/>
    <m/>
  </r>
  <r>
    <s v="UKR1423382503"/>
    <s v="Romanivka"/>
    <s v="Marinskyi"/>
    <s v="Donetska"/>
    <s v="rural"/>
    <n v="109"/>
    <s v="Census2001"/>
    <s v="GCA"/>
    <s v="5-20"/>
    <s v="YES"/>
    <s v="YES"/>
    <n v="1"/>
    <n v="1"/>
    <n v="0"/>
    <m/>
    <x v="0"/>
    <s v="Accessible"/>
    <m/>
  </r>
  <r>
    <s v="UKR4423180703"/>
    <s v="Demenkove"/>
    <s v="Novoaidarskyi"/>
    <s v="Luhanska"/>
    <s v="rural"/>
    <n v="105"/>
    <s v="Census2001"/>
    <s v="GCA"/>
    <s v="5-20"/>
    <s v="YES"/>
    <s v="YES"/>
    <n v="1"/>
    <n v="1"/>
    <n v="0"/>
    <m/>
    <x v="0"/>
    <s v="Accessible"/>
    <m/>
  </r>
  <r>
    <s v="UKR1422485703"/>
    <s v="Stupochky"/>
    <s v="Kostiantynivskyi"/>
    <s v="Donetska"/>
    <s v="rural"/>
    <n v="89"/>
    <s v="Census2001"/>
    <s v="GCA"/>
    <s v="5-20"/>
    <s v="YES"/>
    <s v="YES"/>
    <n v="1"/>
    <n v="1"/>
    <n v="0"/>
    <m/>
    <x v="0"/>
    <s v="Accessible"/>
    <m/>
  </r>
  <r>
    <s v="UKR1421781602"/>
    <s v="Vodiane"/>
    <s v="Nikolskyi"/>
    <s v="Donetska"/>
    <s v="rural"/>
    <n v="84"/>
    <s v="Census2001"/>
    <s v="GCA"/>
    <s v="5-20"/>
    <s v="YES"/>
    <s v="YES"/>
    <n v="1"/>
    <n v="1"/>
    <n v="0"/>
    <m/>
    <x v="0"/>
    <s v="Accessible"/>
    <m/>
  </r>
  <r>
    <s v="UKR1421783309"/>
    <s v="Khersones"/>
    <s v="Nikolskyi"/>
    <s v="Donetska"/>
    <s v="rural"/>
    <n v="81"/>
    <s v="Census2001"/>
    <s v="GCA"/>
    <s v="5-20"/>
    <s v="YES"/>
    <s v="YES"/>
    <n v="1"/>
    <n v="1"/>
    <n v="0"/>
    <m/>
    <x v="0"/>
    <s v="Accessible"/>
    <m/>
  </r>
  <r>
    <s v="UKR4423885202"/>
    <s v="Novozvanivka"/>
    <s v="Popasnianskyi"/>
    <s v="Luhanska"/>
    <s v="rural"/>
    <n v="80"/>
    <s v="CVA"/>
    <s v="GCA"/>
    <s v="0-5"/>
    <s v="YES"/>
    <s v="YES"/>
    <n v="1"/>
    <n v="1"/>
    <n v="0"/>
    <m/>
    <x v="3"/>
    <s v="Accessible"/>
    <m/>
  </r>
  <r>
    <s v="UKR1421589204"/>
    <s v="Malovodne"/>
    <s v="Volnovaskyi"/>
    <s v="Donetska"/>
    <s v="rural"/>
    <n v="80"/>
    <s v="CVA"/>
    <s v="GCA"/>
    <s v="5-20"/>
    <s v="YES"/>
    <s v="YES"/>
    <n v="1"/>
    <n v="1"/>
    <n v="0"/>
    <m/>
    <x v="0"/>
    <s v="Accessible"/>
    <m/>
  </r>
  <r>
    <s v="UKR4423857504"/>
    <s v="Rai-Oleksandrivka"/>
    <s v="Popasnianskyi"/>
    <s v="Luhanska"/>
    <s v="rural"/>
    <n v="76"/>
    <s v="Census2001"/>
    <s v="GCA"/>
    <s v="5-20"/>
    <s v="YES"/>
    <s v="YES"/>
    <n v="1"/>
    <n v="1"/>
    <n v="0"/>
    <m/>
    <x v="0"/>
    <s v="Accessible"/>
    <m/>
  </r>
  <r>
    <s v="UKR4423856902"/>
    <s v="Viktorivka"/>
    <s v="Popasnianskyi"/>
    <s v="Luhanska"/>
    <s v="rural"/>
    <n v="75"/>
    <s v="CVA"/>
    <s v="GCA"/>
    <s v="5-20"/>
    <s v="YES"/>
    <s v="YES"/>
    <n v="1"/>
    <n v="1"/>
    <n v="0"/>
    <m/>
    <x v="0"/>
    <s v="Accessible"/>
    <m/>
  </r>
  <r>
    <s v="UKR1422485502"/>
    <s v="Hnativka"/>
    <s v="Kostiantynivskyi"/>
    <s v="Donetska"/>
    <s v="rural"/>
    <n v="67"/>
    <s v="Census2001"/>
    <s v="GCA"/>
    <s v="5-20"/>
    <s v="YES"/>
    <s v="YES"/>
    <n v="1"/>
    <n v="1"/>
    <n v="0"/>
    <m/>
    <x v="0"/>
    <s v="Accessible"/>
    <m/>
  </r>
  <r>
    <s v="UKR4423181204"/>
    <s v="Putylyne"/>
    <s v="Novoaidarskyi"/>
    <s v="Luhanska"/>
    <s v="rural"/>
    <n v="57"/>
    <s v="Census2001"/>
    <s v="GCA"/>
    <s v="5-20"/>
    <s v="YES"/>
    <s v="YES"/>
    <n v="1"/>
    <n v="1"/>
    <n v="0"/>
    <m/>
    <x v="0"/>
    <s v="Accessible"/>
    <m/>
  </r>
  <r>
    <s v="UKR1425585402"/>
    <s v="Nevelske"/>
    <s v="Yasynuvatskyi"/>
    <s v="Donetska"/>
    <s v="rural"/>
    <n v="42"/>
    <s v="ABA"/>
    <s v="GCA"/>
    <s v="0-5"/>
    <s v="YES"/>
    <s v="YES"/>
    <n v="1"/>
    <n v="1"/>
    <n v="0"/>
    <m/>
    <x v="3"/>
    <s v="Accessible"/>
    <s v="military base"/>
  </r>
  <r>
    <s v="UKR1422482504"/>
    <s v="Nelipivka"/>
    <s v="Kostiantynivskyi"/>
    <s v="Donetska"/>
    <s v="rural"/>
    <n v="41"/>
    <s v="Census2001"/>
    <s v="GCA"/>
    <s v="5-20"/>
    <s v="YES"/>
    <s v="YES"/>
    <n v="1"/>
    <n v="1"/>
    <n v="0"/>
    <m/>
    <x v="0"/>
    <s v="Accessible"/>
    <m/>
  </r>
  <r>
    <s v="UKR1425583203"/>
    <s v="Mezhove"/>
    <s v="Yasynuvatskyi"/>
    <s v="Donetska"/>
    <s v="rural"/>
    <n v="24"/>
    <s v="CVA"/>
    <s v="GCA"/>
    <s v="5-20"/>
    <s v="YES"/>
    <s v="YES"/>
    <n v="1"/>
    <n v="1"/>
    <n v="0"/>
    <m/>
    <x v="0"/>
    <s v="Accessible"/>
    <m/>
  </r>
  <r>
    <s v="UKR4412945203"/>
    <s v="Oskolonivka"/>
    <s v="Sievierodonetska"/>
    <s v="Luhanska"/>
    <s v="rural"/>
    <n v="23"/>
    <s v="Census2001"/>
    <s v="GCA"/>
    <s v="5-20"/>
    <s v="YES"/>
    <s v="YES"/>
    <n v="1"/>
    <n v="1"/>
    <n v="0"/>
    <m/>
    <x v="0"/>
    <s v="Accessible"/>
    <m/>
  </r>
  <r>
    <s v="UKR1421585803"/>
    <s v="Chernenko"/>
    <s v="Volnovaskyi"/>
    <s v="Donetska"/>
    <s v="rural"/>
    <n v="18"/>
    <s v="ABA"/>
    <s v="GCA"/>
    <s v="0-5"/>
    <s v="YES"/>
    <s v="YES"/>
    <n v="1"/>
    <n v="1"/>
    <n v="0"/>
    <m/>
    <x v="3"/>
    <s v="Accessible"/>
    <m/>
  </r>
  <r>
    <s v="UKR1421584002"/>
    <s v="Bohdanivka"/>
    <s v="Volnovaskyi"/>
    <s v="Donetska"/>
    <s v="rural"/>
    <n v="15"/>
    <s v="ABA"/>
    <s v="GCA"/>
    <s v="0-5"/>
    <s v="YES"/>
    <s v="YES"/>
    <n v="1"/>
    <n v="1"/>
    <n v="0"/>
    <m/>
    <x v="3"/>
    <s v="Limited access"/>
    <s v="CL, military "/>
  </r>
  <r>
    <s v="UKR1420955402"/>
    <s v="Krynychne"/>
    <s v="Bakhmutskyi"/>
    <s v="Donetska"/>
    <s v="rural"/>
    <n v="12"/>
    <s v="CVA"/>
    <s v="GCA"/>
    <s v="5-20"/>
    <s v="YES"/>
    <s v="YES"/>
    <n v="1"/>
    <n v="1"/>
    <n v="0"/>
    <m/>
    <x v="0"/>
    <s v="Accessible"/>
    <m/>
  </r>
  <r>
    <s v="UKR4412945900"/>
    <s v="Syrotyne"/>
    <s v="Sievierodonetska"/>
    <s v="Luhanska"/>
    <s v="urban"/>
    <n v="1568"/>
    <s v="UkrStat2020"/>
    <s v="GCA"/>
    <s v="5-20"/>
    <s v="YES"/>
    <s v="NO"/>
    <n v="0"/>
    <n v="0"/>
    <n v="0"/>
    <m/>
    <x v="1"/>
    <s v="Accessible"/>
    <m/>
  </r>
  <r>
    <s v="UKR1411245900"/>
    <s v="Pivdenne"/>
    <s v="Toretska"/>
    <s v="Donetska"/>
    <s v="urban"/>
    <n v="1458"/>
    <s v="UkrStat2020"/>
    <s v="GCA"/>
    <s v="0-5"/>
    <s v="YES"/>
    <s v="NO"/>
    <n v="0"/>
    <n v="0"/>
    <n v="0"/>
    <m/>
    <x v="2"/>
    <s v="No access"/>
    <s v="CL, military "/>
  </r>
  <r>
    <s v="UKR1421588401"/>
    <s v="Shyrokyne"/>
    <s v="Volnovaskyi"/>
    <s v="Donetska"/>
    <s v="rural"/>
    <n v="1411"/>
    <s v="Census2001"/>
    <s v="GCA"/>
    <s v="0-5"/>
    <s v="YES"/>
    <s v="NO"/>
    <n v="0"/>
    <n v="0"/>
    <n v="0"/>
    <m/>
    <x v="3"/>
    <s v="No access"/>
    <s v="CL, military "/>
  </r>
  <r>
    <s v="UKR1425555300"/>
    <s v="Zhelanne"/>
    <s v="Yasynuvatskyi"/>
    <s v="Donetska"/>
    <s v="urban"/>
    <n v="1303"/>
    <s v="UkrStat2020"/>
    <s v="GCA"/>
    <s v="5-20"/>
    <s v="YES"/>
    <s v="NO"/>
    <n v="0"/>
    <n v="0"/>
    <n v="0"/>
    <m/>
    <x v="1"/>
    <s v="Accessible"/>
    <m/>
  </r>
  <r>
    <s v="UKR1421555300"/>
    <s v="Blahodatne"/>
    <s v="Volnovaskyi"/>
    <s v="Donetska"/>
    <s v="urban"/>
    <n v="1088"/>
    <s v="UkrStat2020"/>
    <s v="GCA"/>
    <s v="5-20"/>
    <s v="YES"/>
    <s v="NO"/>
    <n v="0"/>
    <n v="0"/>
    <n v="0"/>
    <m/>
    <x v="1"/>
    <s v="Accessible"/>
    <m/>
  </r>
  <r>
    <s v="UKR4412945600"/>
    <s v="Metolkine"/>
    <s v="Sievierodonetska"/>
    <s v="Luhanska"/>
    <s v="urban"/>
    <n v="785"/>
    <s v="UkrStat2020"/>
    <s v="GCA"/>
    <s v="5-20"/>
    <s v="YES"/>
    <s v="NO"/>
    <n v="0"/>
    <n v="0"/>
    <n v="0"/>
    <m/>
    <x v="1"/>
    <s v="Accessible"/>
    <m/>
  </r>
  <r>
    <s v="UKR4423857200"/>
    <s v="Maloriazantseve"/>
    <s v="Popasnianskyi"/>
    <s v="Luhanska"/>
    <s v="urban"/>
    <n v="719"/>
    <s v="UkrStat2020"/>
    <s v="GCA"/>
    <s v="5-20"/>
    <s v="YES"/>
    <s v="NO"/>
    <n v="0"/>
    <n v="0"/>
    <n v="0"/>
    <m/>
    <x v="1"/>
    <s v="Accessible"/>
    <m/>
  </r>
  <r>
    <s v="UKR4423183601"/>
    <s v="Krymske"/>
    <s v="Novoaidarskyi"/>
    <s v="Luhanska"/>
    <s v="rural"/>
    <n v="577"/>
    <s v="REACH"/>
    <s v="GCA"/>
    <s v="0-5"/>
    <s v="YES"/>
    <s v="NO"/>
    <n v="0"/>
    <n v="0"/>
    <n v="0"/>
    <m/>
    <x v="3"/>
    <s v="No access"/>
    <s v="CL, military "/>
  </r>
  <r>
    <s v="UKR1423387402"/>
    <s v="Berezove"/>
    <s v="Marinskyi"/>
    <s v="Donetska"/>
    <s v="rural"/>
    <n v="551"/>
    <s v="CVA"/>
    <s v="GCA"/>
    <s v="0-5"/>
    <s v="YES"/>
    <s v="NO"/>
    <n v="0"/>
    <n v="0"/>
    <n v="0"/>
    <m/>
    <x v="3"/>
    <s v="No access"/>
    <s v="CL, military "/>
  </r>
  <r>
    <s v="UKR1423382502"/>
    <s v="Illinka"/>
    <s v="Marinskyi"/>
    <s v="Donetska"/>
    <s v="rural"/>
    <n v="476"/>
    <s v="Census2001"/>
    <s v="GCA"/>
    <s v="5-20"/>
    <s v="YES"/>
    <s v="NO"/>
    <n v="0"/>
    <n v="0"/>
    <n v="0"/>
    <m/>
    <x v="0"/>
    <s v="Accessible"/>
    <m/>
  </r>
  <r>
    <s v="UKR1422483002"/>
    <s v="Kleban-Byk"/>
    <s v="Kostiantynivskyi"/>
    <s v="Donetska"/>
    <s v="rural"/>
    <n v="468"/>
    <s v="Census2001"/>
    <s v="GCA"/>
    <s v="5-20"/>
    <s v="YES"/>
    <s v="NO"/>
    <n v="0"/>
    <n v="0"/>
    <n v="0"/>
    <m/>
    <x v="0"/>
    <s v="Accessible"/>
    <m/>
  </r>
  <r>
    <s v="UKR1423355600"/>
    <s v="Illinka"/>
    <s v="Marinskyi"/>
    <s v="Donetska"/>
    <s v="urban"/>
    <n v="430"/>
    <s v="UkrStat2020"/>
    <s v="GCA"/>
    <s v="5-20"/>
    <s v="YES"/>
    <s v="NO"/>
    <n v="0"/>
    <n v="0"/>
    <n v="0"/>
    <m/>
    <x v="1"/>
    <s v="Accessible"/>
    <m/>
  </r>
  <r>
    <s v="UKR1422482503"/>
    <s v="Dyliivka"/>
    <s v="Kostiantynivskyi"/>
    <s v="Donetska"/>
    <s v="rural"/>
    <n v="402"/>
    <s v="Census2001"/>
    <s v="GCA"/>
    <s v="5-20"/>
    <s v="YES"/>
    <s v="NO"/>
    <n v="0"/>
    <n v="0"/>
    <n v="0"/>
    <m/>
    <x v="0"/>
    <s v="Accessible"/>
    <m/>
  </r>
  <r>
    <s v="UKR1421556500"/>
    <s v="Hrafske"/>
    <s v="Volnovaskyi"/>
    <s v="Donetska"/>
    <s v="urban"/>
    <n v="392"/>
    <s v="UkrStat2020"/>
    <s v="GCA"/>
    <s v="5-20"/>
    <s v="YES"/>
    <s v="NO"/>
    <n v="0"/>
    <n v="0"/>
    <n v="0"/>
    <m/>
    <x v="1"/>
    <s v="Accessible"/>
    <m/>
  </r>
  <r>
    <s v="UKR1422485701"/>
    <s v="Predtechyne"/>
    <s v="Kostiantynivskyi"/>
    <s v="Donetska"/>
    <s v="rural"/>
    <n v="377"/>
    <s v="Census2001"/>
    <s v="GCA"/>
    <s v="5-20"/>
    <s v="YES"/>
    <s v="NO"/>
    <n v="0"/>
    <n v="0"/>
    <n v="0"/>
    <m/>
    <x v="0"/>
    <s v="Accessible"/>
    <m/>
  </r>
  <r>
    <s v="UKR1425555600"/>
    <s v="Keramik"/>
    <s v="Yasynuvatskyi"/>
    <s v="Donetska"/>
    <s v="urban"/>
    <n v="349"/>
    <s v="UkrStat2020"/>
    <s v="GCA"/>
    <s v="5-20"/>
    <s v="YES"/>
    <s v="NO"/>
    <n v="0"/>
    <n v="0"/>
    <n v="0"/>
    <m/>
    <x v="1"/>
    <s v="Accessible"/>
    <m/>
  </r>
  <r>
    <s v="UKR1423381103"/>
    <s v="Karlivka"/>
    <s v="Marinskyi"/>
    <s v="Donetska"/>
    <s v="rural"/>
    <n v="346"/>
    <s v="CVA"/>
    <s v="GCA"/>
    <s v="5-20"/>
    <s v="YES"/>
    <s v="NO"/>
    <n v="0"/>
    <n v="0"/>
    <n v="0"/>
    <m/>
    <x v="0"/>
    <s v="Accessible"/>
    <m/>
  </r>
  <r>
    <s v="UKR1425584306"/>
    <s v="Tonenke"/>
    <s v="Yasynuvatskyi"/>
    <s v="Donetska"/>
    <s v="rural"/>
    <n v="304"/>
    <s v="CVA"/>
    <s v="GCA"/>
    <s v="5-20"/>
    <s v="YES"/>
    <s v="NO"/>
    <n v="0"/>
    <n v="0"/>
    <n v="0"/>
    <m/>
    <x v="0"/>
    <s v="Accessible"/>
    <m/>
  </r>
  <r>
    <s v="UKR1420986503"/>
    <s v="Zelenopillia"/>
    <s v="Bakhmutskyi"/>
    <s v="Donetska"/>
    <s v="rural"/>
    <n v="288"/>
    <s v="CVA"/>
    <s v="GCA"/>
    <s v="5-20"/>
    <s v="YES"/>
    <s v="NO"/>
    <n v="0"/>
    <n v="0"/>
    <n v="0"/>
    <m/>
    <x v="0"/>
    <s v="Accessible"/>
    <m/>
  </r>
  <r>
    <s v="UKR1425587303"/>
    <s v="Arkhanhelske"/>
    <s v="Yasynuvatskyi"/>
    <s v="Donetska"/>
    <s v="rural"/>
    <n v="285"/>
    <s v="Census2001"/>
    <s v="GCA"/>
    <s v="5-20"/>
    <s v="YES"/>
    <s v="NO"/>
    <n v="0"/>
    <n v="0"/>
    <n v="0"/>
    <m/>
    <x v="0"/>
    <s v="Accessible"/>
    <m/>
  </r>
  <r>
    <s v="UKR1421781603"/>
    <s v="Hranitne"/>
    <s v="Nikolskyi"/>
    <s v="Donetska"/>
    <s v="rural"/>
    <n v="285"/>
    <s v="Census2001"/>
    <s v="GCA"/>
    <s v="5-20"/>
    <s v="YES"/>
    <s v="NO"/>
    <n v="0"/>
    <n v="0"/>
    <n v="0"/>
    <m/>
    <x v="0"/>
    <s v="Accessible"/>
    <m/>
  </r>
  <r>
    <s v="UKR4423881102"/>
    <s v="Katerynivka"/>
    <s v="Popasnianskyi"/>
    <s v="Luhanska"/>
    <s v="rural"/>
    <n v="280"/>
    <s v="REACH"/>
    <s v="GCA"/>
    <s v="0-5"/>
    <s v="YES"/>
    <s v="NO"/>
    <n v="0"/>
    <n v="0"/>
    <n v="0"/>
    <m/>
    <x v="3"/>
    <s v="No access"/>
    <s v="CL, military "/>
  </r>
  <r>
    <s v="UKR1420955401"/>
    <s v="Vozdvyzhenka"/>
    <s v="Bakhmutskyi"/>
    <s v="Donetska"/>
    <s v="rural"/>
    <n v="280"/>
    <s v="CVA"/>
    <s v="GCA"/>
    <s v="5-20"/>
    <s v="YES"/>
    <s v="NO"/>
    <n v="0"/>
    <n v="0"/>
    <n v="0"/>
    <m/>
    <x v="0"/>
    <s v="Accessible"/>
    <m/>
  </r>
  <r>
    <s v="UKR1412365803"/>
    <s v="Lomakyne"/>
    <s v="Mariupolska"/>
    <s v="Donetska"/>
    <s v="rural"/>
    <n v="250"/>
    <s v="ABA"/>
    <s v="GCA"/>
    <s v="5-20"/>
    <s v="YES"/>
    <s v="NO"/>
    <n v="0"/>
    <n v="0"/>
    <n v="0"/>
    <m/>
    <x v="0"/>
    <s v="Accessible"/>
    <m/>
  </r>
  <r>
    <s v="UKR4412990005"/>
    <s v="Synetskyi"/>
    <s v="Sievierodonetska"/>
    <s v="Luhanska"/>
    <s v="rural"/>
    <n v="243"/>
    <s v="Census2001"/>
    <s v="GCA"/>
    <s v="5-20"/>
    <s v="YES"/>
    <s v="NO"/>
    <n v="0"/>
    <n v="0"/>
    <n v="0"/>
    <m/>
    <x v="0"/>
    <s v="Accessible"/>
    <m/>
  </r>
  <r>
    <s v="UKR1423385402"/>
    <s v="Vovchenka"/>
    <s v="Marinskyi"/>
    <s v="Donetska"/>
    <s v="rural"/>
    <n v="243"/>
    <s v="Census2001"/>
    <s v="GCA"/>
    <s v="5-20"/>
    <s v="YES"/>
    <s v="NO"/>
    <n v="0"/>
    <n v="0"/>
    <n v="0"/>
    <m/>
    <x v="0"/>
    <s v="Accessible"/>
    <m/>
  </r>
  <r>
    <s v="UKR1421583701"/>
    <s v="Lebedynske"/>
    <s v="Volnovaskyi"/>
    <s v="Donetska"/>
    <s v="rural"/>
    <n v="240"/>
    <s v="REACH"/>
    <s v="GCA"/>
    <s v="0-5"/>
    <s v="YES"/>
    <s v="NO"/>
    <n v="0"/>
    <n v="0"/>
    <n v="0"/>
    <m/>
    <x v="3"/>
    <s v="No access"/>
    <s v="CL, military "/>
  </r>
  <r>
    <s v="UKR1425584302"/>
    <s v="Berdychi"/>
    <s v="Yasynuvatskyi"/>
    <s v="Donetska"/>
    <s v="rural"/>
    <n v="239"/>
    <s v="CVA"/>
    <s v="GCA"/>
    <s v="5-20"/>
    <s v="YES"/>
    <s v="NO"/>
    <n v="0"/>
    <n v="0"/>
    <n v="0"/>
    <m/>
    <x v="0"/>
    <s v="Accessible"/>
    <m/>
  </r>
  <r>
    <s v="UKR1420986203"/>
    <s v="Semyhiria"/>
    <s v="Bakhmutskyi"/>
    <s v="Donetska"/>
    <s v="rural"/>
    <n v="232"/>
    <s v="CVA"/>
    <s v="GCA"/>
    <s v="5-20"/>
    <s v="YES"/>
    <s v="NO"/>
    <n v="0"/>
    <n v="0"/>
    <n v="0"/>
    <m/>
    <x v="0"/>
    <s v="Accessible"/>
    <m/>
  </r>
  <r>
    <s v="UKR1425587301"/>
    <s v="Soloviove"/>
    <s v="Yasynuvatskyi"/>
    <s v="Donetska"/>
    <s v="rural"/>
    <n v="223"/>
    <s v="Census2001"/>
    <s v="GCA"/>
    <s v="5-20"/>
    <s v="YES"/>
    <s v="NO"/>
    <n v="0"/>
    <n v="0"/>
    <n v="0"/>
    <m/>
    <x v="0"/>
    <s v="Accessible"/>
    <m/>
  </r>
  <r>
    <s v="UKR1423383004"/>
    <s v="Oleksandropil"/>
    <s v="Marinskyi"/>
    <s v="Donetska"/>
    <s v="rural"/>
    <n v="218"/>
    <s v="CVA"/>
    <s v="GCA"/>
    <s v="5-20"/>
    <s v="YES"/>
    <s v="NO"/>
    <n v="0"/>
    <n v="0"/>
    <n v="0"/>
    <m/>
    <x v="0"/>
    <s v="Accessible"/>
    <m/>
  </r>
  <r>
    <s v="UKR1420986204"/>
    <s v="Travneve"/>
    <s v="Bakhmutskyi"/>
    <s v="Donetska"/>
    <s v="rural"/>
    <n v="211"/>
    <s v="CVA"/>
    <s v="GCA"/>
    <s v="0-5"/>
    <s v="YES"/>
    <s v="NO"/>
    <n v="0"/>
    <n v="0"/>
    <n v="0"/>
    <m/>
    <x v="3"/>
    <s v="No access"/>
    <s v="CL, military "/>
  </r>
  <r>
    <s v="UKR4424886002"/>
    <s v="Mykhailivka"/>
    <s v="Stanychno-Luhanskyi"/>
    <s v="Luhanska"/>
    <s v="rural"/>
    <n v="205"/>
    <s v="CVA"/>
    <s v="GCA"/>
    <s v="5-20"/>
    <s v="YES"/>
    <s v="NO"/>
    <n v="0"/>
    <n v="0"/>
    <n v="0"/>
    <m/>
    <x v="0"/>
    <s v="Accessible"/>
    <m/>
  </r>
  <r>
    <s v="UKR1411245303"/>
    <s v="Dyliivka"/>
    <s v="Toretska"/>
    <s v="Donetska"/>
    <s v="rural"/>
    <n v="204"/>
    <s v="CVA"/>
    <s v="GCA"/>
    <s v="5-20"/>
    <s v="YES"/>
    <s v="NO"/>
    <n v="0"/>
    <n v="0"/>
    <n v="0"/>
    <m/>
    <x v="0"/>
    <s v="Accessible"/>
    <m/>
  </r>
  <r>
    <s v="UKR4423181202"/>
    <s v="Bezghynove"/>
    <s v="Novoaidarskyi"/>
    <s v="Luhanska"/>
    <s v="rural"/>
    <n v="201"/>
    <s v="Census2001"/>
    <s v="GCA"/>
    <s v="5-20"/>
    <s v="YES"/>
    <s v="NO"/>
    <n v="0"/>
    <n v="0"/>
    <n v="0"/>
    <m/>
    <x v="0"/>
    <s v="Accessible"/>
    <m/>
  </r>
  <r>
    <s v="UKR4423187705"/>
    <s v="Lobacheve"/>
    <s v="Novoaidarskyi"/>
    <s v="Luhanska"/>
    <s v="rural"/>
    <n v="181"/>
    <s v="REACH"/>
    <s v="GCA"/>
    <s v="0-5"/>
    <s v="YES"/>
    <s v="NO"/>
    <n v="0"/>
    <n v="0"/>
    <n v="0"/>
    <m/>
    <x v="3"/>
    <s v="No access"/>
    <s v="CL, military "/>
  </r>
  <r>
    <s v="UKR4423856904"/>
    <s v="Druzhba"/>
    <s v="Popasnianskyi"/>
    <s v="Luhanska"/>
    <s v="rural"/>
    <n v="179"/>
    <s v="CVA"/>
    <s v="GCA"/>
    <s v="5-20"/>
    <s v="YES"/>
    <s v="NO"/>
    <n v="0"/>
    <n v="0"/>
    <n v="0"/>
    <m/>
    <x v="0"/>
    <s v="Accessible"/>
    <m/>
  </r>
  <r>
    <s v="UKR1423388502"/>
    <s v="Veselyi Hai"/>
    <s v="Marinskyi"/>
    <s v="Donetska"/>
    <s v="rural"/>
    <n v="164"/>
    <s v="Census2001"/>
    <s v="GCA"/>
    <s v="5-20"/>
    <s v="YES"/>
    <s v="NO"/>
    <n v="0"/>
    <n v="0"/>
    <n v="0"/>
    <m/>
    <x v="0"/>
    <s v="Accessible"/>
    <m/>
  </r>
  <r>
    <s v="UKR1420984502"/>
    <s v="Vidrodzhennia"/>
    <s v="Bakhmutskyi"/>
    <s v="Donetska"/>
    <s v="rural"/>
    <n v="160"/>
    <s v="CVA"/>
    <s v="GCA"/>
    <s v="5-20"/>
    <s v="YES"/>
    <s v="NO"/>
    <n v="0"/>
    <n v="0"/>
    <n v="0"/>
    <m/>
    <x v="0"/>
    <s v="Accessible"/>
    <m/>
  </r>
  <r>
    <s v="UKR1421555103"/>
    <s v="Obilne"/>
    <s v="Volnovaskyi"/>
    <s v="Donetska"/>
    <s v="rural"/>
    <n v="159"/>
    <s v="Census2001"/>
    <s v="GCA"/>
    <s v="5-20"/>
    <s v="YES"/>
    <s v="NO"/>
    <n v="0"/>
    <n v="0"/>
    <n v="0"/>
    <m/>
    <x v="0"/>
    <s v="Accessible"/>
    <m/>
  </r>
  <r>
    <s v="UKR4423856906"/>
    <s v="Oleksandropillia"/>
    <s v="Popasnianskyi"/>
    <s v="Luhanska"/>
    <s v="rural"/>
    <n v="155"/>
    <s v="CVA"/>
    <s v="GCA"/>
    <s v="5-20"/>
    <s v="YES"/>
    <s v="NO"/>
    <n v="0"/>
    <n v="0"/>
    <n v="0"/>
    <m/>
    <x v="0"/>
    <s v="Accessible"/>
    <m/>
  </r>
  <r>
    <s v="UKR1422485505"/>
    <s v="Romanivka"/>
    <s v="Kostiantynivskyi"/>
    <s v="Donetska"/>
    <s v="rural"/>
    <n v="155"/>
    <s v="Census2001"/>
    <s v="GCA"/>
    <s v="5-20"/>
    <s v="YES"/>
    <s v="NO"/>
    <n v="0"/>
    <n v="0"/>
    <n v="0"/>
    <m/>
    <x v="0"/>
    <s v="Accessible"/>
    <m/>
  </r>
  <r>
    <s v="UKR1420986505"/>
    <s v="Ivanhrad"/>
    <s v="Bakhmutskyi"/>
    <s v="Donetska"/>
    <s v="rural"/>
    <n v="136"/>
    <s v="CVA"/>
    <s v="GCA"/>
    <s v="5-20"/>
    <s v="YES"/>
    <s v="NO"/>
    <n v="0"/>
    <n v="0"/>
    <n v="0"/>
    <m/>
    <x v="0"/>
    <s v="Accessible"/>
    <m/>
  </r>
  <r>
    <s v="UKR1420982005"/>
    <s v="Trypillia"/>
    <s v="Bakhmutskyi"/>
    <s v="Donetska"/>
    <s v="rural"/>
    <n v="131"/>
    <s v="CVA"/>
    <s v="GCA"/>
    <s v="5-20"/>
    <s v="YES"/>
    <s v="NO"/>
    <n v="0"/>
    <n v="0"/>
    <n v="0"/>
    <m/>
    <x v="0"/>
    <s v="Accessible"/>
    <m/>
  </r>
  <r>
    <s v="UKR4424882502"/>
    <s v="Kolesnykivka"/>
    <s v="Stanychno-Luhanskyi"/>
    <s v="Luhanska"/>
    <s v="rural"/>
    <n v="130"/>
    <s v="CVA"/>
    <s v="GCA"/>
    <s v="5-20"/>
    <s v="YES"/>
    <s v="NO"/>
    <n v="0"/>
    <n v="0"/>
    <n v="0"/>
    <m/>
    <x v="0"/>
    <s v="Accessible"/>
    <m/>
  </r>
  <r>
    <s v="UKR1421586402"/>
    <s v="Malohnativka"/>
    <s v="Volnovaskyi"/>
    <s v="Donetska"/>
    <s v="rural"/>
    <n v="128"/>
    <s v="CVA"/>
    <s v="GCA"/>
    <s v="5-20"/>
    <s v="YES"/>
    <s v="NO"/>
    <n v="0"/>
    <n v="0"/>
    <n v="0"/>
    <m/>
    <x v="0"/>
    <s v="Accessible"/>
    <m/>
  </r>
  <r>
    <s v="UKR1410665301"/>
    <s v="Hladosove"/>
    <s v="Horlivska"/>
    <s v="Donetska"/>
    <s v="rural"/>
    <n v="121"/>
    <s v="Census2001"/>
    <s v="GCA"/>
    <s v="0-5"/>
    <s v="YES"/>
    <s v="NO"/>
    <n v="0"/>
    <n v="0"/>
    <n v="0"/>
    <m/>
    <x v="3"/>
    <s v="No access"/>
    <s v="CL, military "/>
  </r>
  <r>
    <s v="UKR4423856201"/>
    <s v="Mykolaivka"/>
    <s v="Popasnianskyi"/>
    <s v="Luhanska"/>
    <s v="rural"/>
    <n v="121"/>
    <s v="CVA"/>
    <s v="GCA"/>
    <s v="5-20"/>
    <s v="YES"/>
    <s v="NO"/>
    <n v="0"/>
    <n v="0"/>
    <n v="0"/>
    <m/>
    <x v="0"/>
    <s v="Accessible"/>
    <m/>
  </r>
  <r>
    <s v="UKR1425584307"/>
    <s v="Umanske"/>
    <s v="Yasynuvatskyi"/>
    <s v="Donetska"/>
    <s v="rural"/>
    <n v="117"/>
    <s v="CVA"/>
    <s v="GCA"/>
    <s v="5-20"/>
    <s v="YES"/>
    <s v="NO"/>
    <n v="0"/>
    <n v="0"/>
    <n v="0"/>
    <m/>
    <x v="0"/>
    <s v="Accessible"/>
    <m/>
  </r>
  <r>
    <s v="UKR1423387405"/>
    <s v="Taramchuk"/>
    <s v="Marinskyi"/>
    <s v="Donetska"/>
    <s v="rural"/>
    <n v="110"/>
    <s v="CVA"/>
    <s v="GCA"/>
    <s v="0-5"/>
    <s v="YES"/>
    <s v="NO"/>
    <n v="0"/>
    <n v="0"/>
    <n v="0"/>
    <m/>
    <x v="3"/>
    <s v="No access"/>
    <s v="military base"/>
  </r>
  <r>
    <s v="UKR1421588402"/>
    <s v="Berdianske"/>
    <s v="Volnovaskyi"/>
    <s v="Donetska"/>
    <s v="rural"/>
    <n v="105"/>
    <s v="REACH"/>
    <s v="GCA"/>
    <s v="0-5"/>
    <s v="YES"/>
    <s v="NO"/>
    <n v="0"/>
    <n v="0"/>
    <n v="0"/>
    <m/>
    <x v="3"/>
    <s v="Accessible"/>
    <s v="CL, military "/>
  </r>
  <r>
    <s v="UKR4423181203"/>
    <s v="Oknyne"/>
    <s v="Novoaidarskyi"/>
    <s v="Luhanska"/>
    <s v="rural"/>
    <n v="104"/>
    <s v="Census2001"/>
    <s v="GCA"/>
    <s v="5-20"/>
    <s v="YES"/>
    <s v="NO"/>
    <n v="0"/>
    <n v="0"/>
    <n v="0"/>
    <m/>
    <x v="0"/>
    <s v="Accessible"/>
    <m/>
  </r>
  <r>
    <s v="UKR1411246503"/>
    <s v="Leonidivka"/>
    <s v="Toretska"/>
    <s v="Donetska"/>
    <s v="rural"/>
    <n v="103"/>
    <s v="CVA"/>
    <s v="GCA"/>
    <s v="5-20"/>
    <s v="YES"/>
    <s v="NO"/>
    <n v="0"/>
    <n v="0"/>
    <n v="0"/>
    <m/>
    <x v="0"/>
    <s v="Accessible"/>
    <m/>
  </r>
  <r>
    <s v="UKR1423310101"/>
    <s v="Pobieda"/>
    <s v="Marinskyi"/>
    <s v="Donetska"/>
    <s v="rural"/>
    <n v="95"/>
    <s v="ABA"/>
    <s v="GCA"/>
    <s v="5-20"/>
    <s v="YES"/>
    <s v="NO"/>
    <n v="0"/>
    <n v="0"/>
    <n v="0"/>
    <m/>
    <x v="0"/>
    <s v="Accessible"/>
    <m/>
  </r>
  <r>
    <s v="UKR1423383002"/>
    <s v="Zhelanne Pershe"/>
    <s v="Marinskyi"/>
    <s v="Donetska"/>
    <s v="rural"/>
    <n v="93"/>
    <s v="CVA"/>
    <s v="GCA"/>
    <s v="5-20"/>
    <s v="YES"/>
    <s v="NO"/>
    <n v="0"/>
    <n v="0"/>
    <n v="0"/>
    <m/>
    <x v="0"/>
    <s v="Accessible"/>
    <m/>
  </r>
  <r>
    <s v="UKR1421587203"/>
    <s v="Vasylivka"/>
    <s v="Volnovaskyi"/>
    <s v="Donetska"/>
    <s v="rural"/>
    <n v="91"/>
    <s v="Census2001"/>
    <s v="GCA"/>
    <s v="5-20"/>
    <s v="YES"/>
    <s v="NO"/>
    <n v="0"/>
    <n v="0"/>
    <n v="0"/>
    <m/>
    <x v="0"/>
    <s v="Accessible"/>
    <m/>
  </r>
  <r>
    <s v="UKR1421555102"/>
    <s v="Druzhne"/>
    <s v="Volnovaskyi"/>
    <s v="Donetska"/>
    <s v="rural"/>
    <n v="90"/>
    <s v="Census2001"/>
    <s v="GCA"/>
    <s v="5-20"/>
    <s v="YES"/>
    <s v="NO"/>
    <n v="0"/>
    <n v="0"/>
    <n v="0"/>
    <m/>
    <x v="0"/>
    <s v="Accessible"/>
    <m/>
  </r>
  <r>
    <s v="UKR1411245309"/>
    <s v="Shumy"/>
    <s v="Toretska"/>
    <s v="Donetska"/>
    <s v="rural"/>
    <n v="86"/>
    <s v="CVA"/>
    <s v="GCA"/>
    <s v="0-5"/>
    <s v="YES"/>
    <s v="NO"/>
    <n v="0"/>
    <n v="0"/>
    <n v="0"/>
    <m/>
    <x v="3"/>
    <s v="No access"/>
    <s v="CL, military "/>
  </r>
  <r>
    <s v="UKR4424885002"/>
    <s v="Heivka"/>
    <s v="Stanychno-Luhanskyi"/>
    <s v="Luhanska"/>
    <s v="rural"/>
    <n v="84"/>
    <s v="CVA"/>
    <s v="GCA"/>
    <s v="5-20"/>
    <s v="YES"/>
    <s v="NO"/>
    <n v="0"/>
    <n v="0"/>
    <n v="0"/>
    <m/>
    <x v="0"/>
    <s v="Accessible"/>
    <m/>
  </r>
  <r>
    <s v="UKR4423857505"/>
    <s v="Ustynivka"/>
    <s v="Popasnianskyi"/>
    <s v="Luhanska"/>
    <s v="rural"/>
    <n v="84"/>
    <s v="CVA"/>
    <s v="GCA"/>
    <s v="5-20"/>
    <s v="YES"/>
    <s v="NO"/>
    <n v="0"/>
    <n v="0"/>
    <n v="0"/>
    <m/>
    <x v="0"/>
    <s v="Accessible"/>
    <m/>
  </r>
  <r>
    <s v="UKR1421557201"/>
    <s v="Lisne"/>
    <s v="Volnovaskyi"/>
    <s v="Donetska"/>
    <s v="rural"/>
    <n v="83"/>
    <s v="CVA"/>
    <s v="GCA"/>
    <s v="5-20"/>
    <s v="YES"/>
    <s v="NO"/>
    <n v="0"/>
    <n v="0"/>
    <n v="0"/>
    <m/>
    <x v="0"/>
    <s v="Accessible"/>
    <m/>
  </r>
  <r>
    <s v="UKR1421585605"/>
    <s v="Shevchenko"/>
    <s v="Volnovaskyi"/>
    <s v="Donetska"/>
    <s v="rural"/>
    <n v="81"/>
    <s v="CVA"/>
    <s v="GCA"/>
    <s v="5-20"/>
    <s v="YES"/>
    <s v="NO"/>
    <n v="0"/>
    <n v="0"/>
    <n v="0"/>
    <m/>
    <x v="0"/>
    <s v="Accessible"/>
    <m/>
  </r>
  <r>
    <s v="UKR1422482502"/>
    <s v="Bila Hora"/>
    <s v="Kostiantynivskyi"/>
    <s v="Donetska"/>
    <s v="rural"/>
    <n v="78"/>
    <s v="Census2001"/>
    <s v="GCA"/>
    <s v="5-20"/>
    <s v="YES"/>
    <s v="NO"/>
    <n v="0"/>
    <n v="0"/>
    <n v="0"/>
    <m/>
    <x v="0"/>
    <s v="Accessible"/>
    <m/>
  </r>
  <r>
    <s v="UKR1425586504"/>
    <s v="Panteleimonivka"/>
    <s v="Yasynuvatskyi"/>
    <s v="Donetska"/>
    <s v="rural"/>
    <n v="77"/>
    <s v="Census2001"/>
    <s v="GCA"/>
    <s v="5-20"/>
    <s v="YES"/>
    <s v="NO"/>
    <n v="0"/>
    <n v="0"/>
    <n v="0"/>
    <m/>
    <x v="0"/>
    <s v="Accessible"/>
    <m/>
  </r>
  <r>
    <s v="UKR1411246501"/>
    <s v="Valentynivka"/>
    <s v="Toretska"/>
    <s v="Donetska"/>
    <s v="rural"/>
    <n v="76"/>
    <s v="CVA"/>
    <s v="GCA"/>
    <s v="5-20"/>
    <s v="YES"/>
    <s v="NO"/>
    <n v="0"/>
    <n v="0"/>
    <n v="0"/>
    <m/>
    <x v="0"/>
    <s v="Accessible"/>
    <m/>
  </r>
  <r>
    <s v="UKR1420985502"/>
    <s v="Andriivka"/>
    <s v="Bakhmutskyi"/>
    <s v="Donetska"/>
    <s v="rural"/>
    <n v="75"/>
    <s v="CVA"/>
    <s v="GCA"/>
    <s v="5-20"/>
    <s v="YES"/>
    <s v="NO"/>
    <n v="0"/>
    <n v="0"/>
    <n v="0"/>
    <m/>
    <x v="0"/>
    <s v="Accessible"/>
    <m/>
  </r>
  <r>
    <s v="UKR1421587702"/>
    <s v="Novohryhorivka"/>
    <s v="Volnovaskyi"/>
    <s v="Donetska"/>
    <s v="rural"/>
    <n v="70"/>
    <s v="ABA"/>
    <s v="GCA"/>
    <s v="0-5"/>
    <s v="YES"/>
    <s v="NO"/>
    <n v="0"/>
    <n v="0"/>
    <n v="0"/>
    <m/>
    <x v="3"/>
    <s v="Accessible"/>
    <m/>
  </r>
  <r>
    <s v="UKR1423384504"/>
    <s v="Slavne"/>
    <s v="Marinskyi"/>
    <s v="Donetska"/>
    <s v="rural"/>
    <n v="70"/>
    <s v="CVA"/>
    <s v="GCA"/>
    <s v="0-5"/>
    <s v="YES"/>
    <s v="NO"/>
    <n v="0"/>
    <n v="0"/>
    <n v="0"/>
    <m/>
    <x v="3"/>
    <s v="No access"/>
    <s v="military base"/>
  </r>
  <r>
    <s v="UKR1425584308"/>
    <s v="Yasnobrodivka"/>
    <s v="Yasynuvatskyi"/>
    <s v="Donetska"/>
    <s v="rural"/>
    <n v="70"/>
    <s v="Census2001"/>
    <s v="GCA"/>
    <s v="5-20"/>
    <s v="YES"/>
    <s v="NO"/>
    <n v="0"/>
    <n v="0"/>
    <n v="0"/>
    <m/>
    <x v="0"/>
    <s v="Accessible"/>
    <m/>
  </r>
  <r>
    <s v="UKR1421589202"/>
    <s v="Zaporizke"/>
    <s v="Volnovaskyi"/>
    <s v="Donetska"/>
    <s v="rural"/>
    <n v="68"/>
    <s v="CVA"/>
    <s v="GCA"/>
    <s v="5-20"/>
    <s v="YES"/>
    <s v="NO"/>
    <n v="0"/>
    <n v="0"/>
    <n v="0"/>
    <m/>
    <x v="0"/>
    <s v="Accessible"/>
    <m/>
  </r>
  <r>
    <s v="UKR4423180702"/>
    <s v="Dubove"/>
    <s v="Novoaidarskyi"/>
    <s v="Luhanska"/>
    <s v="rural"/>
    <n v="68"/>
    <s v="Census2001"/>
    <s v="GCA"/>
    <s v="5-20"/>
    <s v="YES"/>
    <s v="NO"/>
    <n v="0"/>
    <n v="0"/>
    <n v="0"/>
    <m/>
    <x v="0"/>
    <s v="Accessible"/>
    <m/>
  </r>
  <r>
    <s v="UKR1425587309"/>
    <s v="Sokil"/>
    <s v="Yasynuvatskyi"/>
    <s v="Donetska"/>
    <s v="rural"/>
    <n v="66"/>
    <s v="Census2001"/>
    <s v="GCA"/>
    <s v="5-20"/>
    <s v="YES"/>
    <s v="NO"/>
    <n v="0"/>
    <n v="0"/>
    <n v="0"/>
    <m/>
    <x v="0"/>
    <s v="Accessible"/>
    <m/>
  </r>
  <r>
    <s v="UKR1425585601"/>
    <s v="Pisky"/>
    <s v="Yasynuvatskyi"/>
    <s v="Donetska"/>
    <s v="rural"/>
    <n v="64"/>
    <s v="REACH"/>
    <s v="GCA"/>
    <s v="0-5"/>
    <s v="YES"/>
    <s v="NO"/>
    <n v="0"/>
    <n v="0"/>
    <n v="0"/>
    <m/>
    <x v="3"/>
    <s v="No access"/>
    <s v="CL, military "/>
  </r>
  <r>
    <s v="UKR1421584703"/>
    <s v="Lidyne"/>
    <s v="Volnovaskyi"/>
    <s v="Donetska"/>
    <s v="rural"/>
    <n v="64"/>
    <s v="CVA"/>
    <s v="GCA"/>
    <s v="5-20"/>
    <s v="YES"/>
    <s v="NO"/>
    <n v="0"/>
    <n v="0"/>
    <n v="0"/>
    <m/>
    <x v="0"/>
    <s v="Accessible"/>
    <m/>
  </r>
  <r>
    <s v="UKR4423856901"/>
    <s v="Vyskryva"/>
    <s v="Popasnianskyi"/>
    <s v="Luhanska"/>
    <s v="rural"/>
    <n v="64"/>
    <s v="ABA"/>
    <s v="GCA"/>
    <s v="5-20"/>
    <s v="YES"/>
    <s v="NO"/>
    <n v="0"/>
    <n v="0"/>
    <n v="0"/>
    <m/>
    <x v="0"/>
    <s v="Accessible"/>
    <m/>
  </r>
  <r>
    <s v="UKR1411245301"/>
    <s v="Dachne"/>
    <s v="Toretska"/>
    <s v="Donetska"/>
    <s v="rural"/>
    <n v="63"/>
    <s v="CVA"/>
    <s v="GCA"/>
    <s v="5-20"/>
    <s v="YES"/>
    <s v="NO"/>
    <n v="0"/>
    <n v="0"/>
    <n v="0"/>
    <m/>
    <x v="0"/>
    <s v="Accessible"/>
    <m/>
  </r>
  <r>
    <s v="UKR4424882503"/>
    <s v="Yuhanivka"/>
    <s v="Stanychno-Luhanskyi"/>
    <s v="Luhanska"/>
    <s v="rural"/>
    <n v="62"/>
    <s v="CVA"/>
    <s v="GCA"/>
    <s v="5-20"/>
    <s v="YES"/>
    <s v="NO"/>
    <n v="0"/>
    <n v="0"/>
    <n v="0"/>
    <m/>
    <x v="0"/>
    <s v="Accessible"/>
    <m/>
  </r>
  <r>
    <s v="UKR1421581203"/>
    <s v="Zelenyi Hai"/>
    <s v="Volnovaskyi"/>
    <s v="Donetska"/>
    <s v="rural"/>
    <n v="61"/>
    <s v="CVA"/>
    <s v="GCA"/>
    <s v="5-20"/>
    <s v="YES"/>
    <s v="NO"/>
    <n v="0"/>
    <n v="0"/>
    <n v="0"/>
    <m/>
    <x v="0"/>
    <s v="Accessible"/>
    <m/>
  </r>
  <r>
    <s v="UKR1425584304"/>
    <s v="Stepove"/>
    <s v="Yasynuvatskyi"/>
    <s v="Donetska"/>
    <s v="rural"/>
    <n v="58"/>
    <s v="CVA"/>
    <s v="GCA"/>
    <s v="5-20"/>
    <s v="YES"/>
    <s v="NO"/>
    <n v="0"/>
    <n v="0"/>
    <n v="0"/>
    <m/>
    <x v="0"/>
    <s v="Accessible"/>
    <m/>
  </r>
  <r>
    <s v="UKR1420989905"/>
    <s v="Vasylivka"/>
    <s v="Bakhmutskyi"/>
    <s v="Donetska"/>
    <s v="rural"/>
    <n v="58"/>
    <s v="CVA"/>
    <s v="GCA"/>
    <s v="5-20"/>
    <s v="YES"/>
    <s v="NO"/>
    <n v="0"/>
    <n v="0"/>
    <n v="0"/>
    <m/>
    <x v="0"/>
    <s v="Accessible"/>
    <m/>
  </r>
  <r>
    <s v="UKR4423857202"/>
    <s v="Topolivka"/>
    <s v="Popasnianskyi"/>
    <s v="Luhanska"/>
    <s v="rural"/>
    <n v="54"/>
    <s v="CVA"/>
    <s v="GCA"/>
    <s v="5-20"/>
    <s v="YES"/>
    <s v="NO"/>
    <n v="0"/>
    <n v="0"/>
    <n v="0"/>
    <m/>
    <x v="0"/>
    <s v="Accessible"/>
    <m/>
  </r>
  <r>
    <s v="UKR1411290001"/>
    <s v="Krymske"/>
    <s v="Toretska"/>
    <s v="Donetska"/>
    <s v="rural"/>
    <n v="53"/>
    <s v="CVA"/>
    <s v="GCA"/>
    <s v="5-20"/>
    <s v="YES"/>
    <s v="NO"/>
    <n v="0"/>
    <n v="0"/>
    <n v="0"/>
    <m/>
    <x v="0"/>
    <s v="Accessible"/>
    <m/>
  </r>
  <r>
    <s v="UKR1421581202"/>
    <s v="Blahovishchenka"/>
    <s v="Volnovaskyi"/>
    <s v="Donetska"/>
    <s v="rural"/>
    <n v="52"/>
    <s v="CVA"/>
    <s v="GCA"/>
    <s v="5-20"/>
    <s v="YES"/>
    <s v="NO"/>
    <n v="0"/>
    <n v="0"/>
    <n v="0"/>
    <m/>
    <x v="0"/>
    <s v="Accessible"/>
    <m/>
  </r>
  <r>
    <s v="UKR4424880502"/>
    <s v="Bolotene"/>
    <s v="Stanychno-Luhanskyi"/>
    <s v="Luhanska"/>
    <s v="rural"/>
    <n v="49"/>
    <s v="REACH"/>
    <s v="GCA"/>
    <s v="0-5"/>
    <s v="YES"/>
    <s v="NO"/>
    <n v="0"/>
    <n v="0"/>
    <n v="0"/>
    <m/>
    <x v="3"/>
    <s v="No access"/>
    <s v="bad road, boggy"/>
  </r>
  <r>
    <s v="UKR4423187704"/>
    <s v="Lopaskyne"/>
    <s v="Novoaidarskyi"/>
    <s v="Luhanska"/>
    <s v="rural"/>
    <n v="49"/>
    <s v="REACH"/>
    <s v="GCA"/>
    <s v="0-5"/>
    <s v="YES"/>
    <s v="NO"/>
    <n v="0"/>
    <n v="0"/>
    <n v="0"/>
    <m/>
    <x v="3"/>
    <s v="No access"/>
    <s v="CL, military "/>
  </r>
  <r>
    <s v="UKR1425585604"/>
    <s v="Sieverne"/>
    <s v="Yasynuvatskyi"/>
    <s v="Donetska"/>
    <s v="rural"/>
    <n v="47"/>
    <s v="ABA"/>
    <s v="GCA"/>
    <s v="5-20"/>
    <s v="YES"/>
    <s v="NO"/>
    <n v="0"/>
    <n v="0"/>
    <n v="0"/>
    <m/>
    <x v="0"/>
    <s v="Accessible"/>
    <m/>
  </r>
  <r>
    <s v="UKR1420955406"/>
    <s v="Roty"/>
    <s v="Bakhmutskyi"/>
    <s v="Donetska"/>
    <s v="rural"/>
    <n v="44"/>
    <s v="CVA"/>
    <s v="GCA"/>
    <s v="5-20"/>
    <s v="YES"/>
    <s v="NO"/>
    <n v="0"/>
    <n v="0"/>
    <n v="0"/>
    <m/>
    <x v="0"/>
    <s v="Accessible"/>
    <m/>
  </r>
  <r>
    <s v="UKR1420982003"/>
    <s v="Pylypchatyne"/>
    <s v="Bakhmutskyi"/>
    <s v="Donetska"/>
    <s v="rural"/>
    <n v="44"/>
    <s v="CVA"/>
    <s v="GCA"/>
    <s v="5-20"/>
    <s v="YES"/>
    <s v="NO"/>
    <n v="0"/>
    <n v="0"/>
    <n v="0"/>
    <m/>
    <x v="0"/>
    <s v="Accessible"/>
    <m/>
  </r>
  <r>
    <s v="UKR1425587606"/>
    <s v="Opytne"/>
    <s v="Yasynuvatskyi"/>
    <s v="Donetska"/>
    <s v="rural"/>
    <n v="43"/>
    <s v="ABA"/>
    <s v="GCA"/>
    <s v="0-5"/>
    <s v="YES"/>
    <s v="NO"/>
    <n v="0"/>
    <n v="0"/>
    <n v="0"/>
    <m/>
    <x v="3"/>
    <s v="No access"/>
    <s v="military base"/>
  </r>
  <r>
    <s v="UKR4424884503"/>
    <s v="Malynove"/>
    <s v="Stanychno-Luhanskyi"/>
    <s v="Luhanska"/>
    <s v="rural"/>
    <n v="40"/>
    <s v="CVA"/>
    <s v="GCA"/>
    <s v="0-5"/>
    <s v="YES"/>
    <s v="NO"/>
    <n v="0"/>
    <n v="0"/>
    <n v="0"/>
    <m/>
    <x v="3"/>
    <s v="No access"/>
    <s v="not have road"/>
  </r>
  <r>
    <s v="UKR1421588203"/>
    <s v="Fedorivka"/>
    <s v="Volnovaskyi"/>
    <s v="Donetska"/>
    <s v="rural"/>
    <n v="40"/>
    <s v="Census2001"/>
    <s v="GCA"/>
    <s v="5-20"/>
    <s v="YES"/>
    <s v="NO"/>
    <n v="0"/>
    <n v="0"/>
    <n v="0"/>
    <m/>
    <x v="0"/>
    <s v="Accessible"/>
    <m/>
  </r>
  <r>
    <s v="UKR1420955404"/>
    <s v="Myronivka"/>
    <s v="Bakhmutskyi"/>
    <s v="Donetska"/>
    <s v="rural"/>
    <n v="39"/>
    <s v="CVA"/>
    <s v="GCA"/>
    <s v="5-20"/>
    <s v="YES"/>
    <s v="NO"/>
    <n v="0"/>
    <n v="0"/>
    <n v="0"/>
    <m/>
    <x v="0"/>
    <s v="Accessible"/>
    <m/>
  </r>
  <r>
    <s v="UKR1420955405"/>
    <s v="Rozsadky"/>
    <s v="Bakhmutskyi"/>
    <s v="Donetska"/>
    <s v="rural"/>
    <n v="32"/>
    <s v="Census2001"/>
    <s v="GCA"/>
    <s v="0-5"/>
    <s v="YES"/>
    <s v="NO"/>
    <n v="0"/>
    <n v="0"/>
    <n v="0"/>
    <m/>
    <x v="3"/>
    <s v="No access"/>
    <s v="military base"/>
  </r>
  <r>
    <s v="UKR1420989903"/>
    <s v="Bilohorivka"/>
    <s v="Bakhmutskyi"/>
    <s v="Donetska"/>
    <s v="rural"/>
    <n v="32"/>
    <s v="CVA"/>
    <s v="GCA"/>
    <s v="5-20"/>
    <s v="YES"/>
    <s v="NO"/>
    <n v="0"/>
    <n v="0"/>
    <n v="0"/>
    <m/>
    <x v="0"/>
    <s v="Accessible"/>
    <m/>
  </r>
  <r>
    <s v="UKR4423187703"/>
    <s v="Orikhove-Donetske"/>
    <s v="Novoaidarskyi"/>
    <s v="Luhanska"/>
    <s v="rural"/>
    <n v="31"/>
    <s v="ABA"/>
    <s v="GCA"/>
    <s v="0-5"/>
    <s v="YES"/>
    <s v="NO"/>
    <n v="0"/>
    <n v="0"/>
    <n v="0"/>
    <m/>
    <x v="3"/>
    <s v="Accessible"/>
    <m/>
  </r>
  <r>
    <s v="UKR4424883503"/>
    <s v="Pishchane"/>
    <s v="Stanychno-Luhanskyi"/>
    <s v="Luhanska"/>
    <s v="rural"/>
    <n v="30"/>
    <s v="CVA"/>
    <s v="GCA"/>
    <s v="0-5"/>
    <s v="YES"/>
    <s v="NO"/>
    <n v="0"/>
    <n v="0"/>
    <n v="0"/>
    <m/>
    <x v="3"/>
    <s v="No access"/>
    <s v="CL, bad road"/>
  </r>
  <r>
    <s v="UKR1425583204"/>
    <s v="Novopokrovske"/>
    <s v="Yasynuvatskyi"/>
    <s v="Donetska"/>
    <s v="rural"/>
    <n v="30"/>
    <s v="CVA"/>
    <s v="GCA"/>
    <s v="5-20"/>
    <s v="YES"/>
    <s v="NO"/>
    <n v="0"/>
    <n v="0"/>
    <n v="0"/>
    <m/>
    <x v="0"/>
    <s v="Accessible"/>
    <m/>
  </r>
  <r>
    <s v="UKR1421585802"/>
    <s v="Pyshchevyk"/>
    <s v="Volnovaskyi"/>
    <s v="Donetska"/>
    <s v="rural"/>
    <n v="29"/>
    <s v="ABA"/>
    <s v="GCA"/>
    <s v="0-5"/>
    <s v="YES"/>
    <s v="NO"/>
    <n v="0"/>
    <n v="0"/>
    <n v="0"/>
    <m/>
    <x v="3"/>
    <s v="Accessible"/>
    <s v="EECP, CL"/>
  </r>
  <r>
    <s v="UKR1411246507"/>
    <s v="Yurivka"/>
    <s v="Toretska"/>
    <s v="Donetska"/>
    <s v="rural"/>
    <n v="29"/>
    <s v="CVA"/>
    <s v="GCA"/>
    <s v="0-5"/>
    <s v="YES"/>
    <s v="NO"/>
    <n v="0"/>
    <n v="0"/>
    <n v="0"/>
    <m/>
    <x v="3"/>
    <s v="Accessible"/>
    <m/>
  </r>
  <r>
    <s v="UKR1420985002"/>
    <s v="Dacha"/>
    <s v="Bakhmutskyi"/>
    <s v="Donetska"/>
    <s v="rural"/>
    <n v="23"/>
    <s v="CVA"/>
    <s v="GCA"/>
    <s v="0-5"/>
    <s v="YES"/>
    <s v="NO"/>
    <n v="0"/>
    <n v="0"/>
    <n v="0"/>
    <m/>
    <x v="3"/>
    <s v="No access"/>
    <s v="military base"/>
  </r>
  <r>
    <s v="UKR4412990001"/>
    <s v="Lisna Dacha"/>
    <s v="Sievierodonetska"/>
    <s v="Luhanska"/>
    <s v="rural"/>
    <n v="23"/>
    <s v="Census2001"/>
    <s v="GCA"/>
    <s v="5-20"/>
    <s v="YES"/>
    <s v="NO"/>
    <n v="0"/>
    <n v="0"/>
    <n v="0"/>
    <m/>
    <x v="0"/>
    <s v="Accessible"/>
    <m/>
  </r>
  <r>
    <s v="UKR1423385202"/>
    <s v="Paraskoviivka"/>
    <s v="Marinskyi"/>
    <s v="Donetska"/>
    <s v="rural"/>
    <n v="21"/>
    <s v="CVA"/>
    <s v="GCA"/>
    <s v="5-20"/>
    <s v="YES"/>
    <s v="NO"/>
    <n v="0"/>
    <n v="0"/>
    <n v="0"/>
    <m/>
    <x v="0"/>
    <s v="Accessible"/>
    <m/>
  </r>
  <r>
    <s v="UKR4423856502"/>
    <s v="Novooleksandrivka"/>
    <s v="Popasnianskyi"/>
    <s v="Luhanska"/>
    <s v="rural"/>
    <n v="20"/>
    <s v="REACH"/>
    <s v="GCA"/>
    <s v="0-5"/>
    <s v="YES"/>
    <s v="NO"/>
    <n v="0"/>
    <n v="0"/>
    <n v="0"/>
    <m/>
    <x v="3"/>
    <s v="No access"/>
    <s v="CL, military "/>
  </r>
  <r>
    <s v="UKR1423310603"/>
    <s v="Stepanivka"/>
    <s v="Marinskyi"/>
    <s v="Donetska"/>
    <s v="rural"/>
    <n v="18"/>
    <s v="CVA"/>
    <s v="GCA"/>
    <s v="5-20"/>
    <s v="YES"/>
    <s v="NO"/>
    <n v="0"/>
    <n v="0"/>
    <n v="0"/>
    <m/>
    <x v="0"/>
    <s v="Accessible"/>
    <m/>
  </r>
  <r>
    <s v="UKR4424883504"/>
    <s v="Serednoteple"/>
    <s v="Stanychno-Luhanskyi"/>
    <s v="Luhanska"/>
    <s v="rural"/>
    <n v="16"/>
    <s v="CVA"/>
    <s v="GCA"/>
    <s v="0-5"/>
    <s v="YES"/>
    <s v="NO"/>
    <n v="0"/>
    <n v="0"/>
    <n v="0"/>
    <m/>
    <x v="3"/>
    <s v="Accessible"/>
    <m/>
  </r>
  <r>
    <s v="UKR1421589002"/>
    <s v="Vodiane"/>
    <s v="Volnovaskyi"/>
    <s v="Donetska"/>
    <s v="rural"/>
    <n v="15"/>
    <s v="REACH"/>
    <s v="GCA"/>
    <s v="0-5"/>
    <s v="YES"/>
    <s v="NO"/>
    <n v="0"/>
    <n v="0"/>
    <n v="0"/>
    <m/>
    <x v="3"/>
    <s v="No access"/>
    <s v="military base"/>
  </r>
  <r>
    <s v="UKR1420989909"/>
    <s v="Lypove"/>
    <s v="Bakhmutskyi"/>
    <s v="Donetska"/>
    <s v="rural"/>
    <n v="15"/>
    <s v="CVA"/>
    <s v="GCA"/>
    <s v="5-20"/>
    <s v="YES"/>
    <s v="NO"/>
    <n v="0"/>
    <n v="0"/>
    <n v="0"/>
    <m/>
    <x v="0"/>
    <s v="Accessible"/>
    <m/>
  </r>
  <r>
    <s v="UKR4424880505"/>
    <s v="Syze"/>
    <s v="Stanychno-Luhanskyi"/>
    <s v="Luhanska"/>
    <s v="rural"/>
    <n v="14"/>
    <s v="REACH"/>
    <s v="GCA"/>
    <s v="0-5"/>
    <s v="YES"/>
    <s v="NO"/>
    <n v="0"/>
    <n v="0"/>
    <n v="0"/>
    <m/>
    <x v="3"/>
    <s v="No access"/>
    <s v="bad road, boggy"/>
  </r>
  <r>
    <s v="UKR1420985003"/>
    <s v="Mykolaivka"/>
    <s v="Bakhmutskyi"/>
    <s v="Donetska"/>
    <s v="rural"/>
    <n v="14"/>
    <s v="CVA"/>
    <s v="GCA"/>
    <s v="5-20"/>
    <s v="YES"/>
    <s v="NO"/>
    <n v="0"/>
    <n v="0"/>
    <n v="0"/>
    <m/>
    <x v="0"/>
    <s v="Accessible"/>
    <m/>
  </r>
  <r>
    <s v="UKR1425582102"/>
    <s v="Vesele"/>
    <s v="Yasynuvatskyi"/>
    <s v="Donetska"/>
    <s v="rural"/>
    <n v="10"/>
    <s v="CVA"/>
    <s v="GCA"/>
    <s v="0-5"/>
    <s v="YES"/>
    <s v="NO"/>
    <n v="0"/>
    <n v="0"/>
    <n v="0"/>
    <m/>
    <x v="3"/>
    <s v="Accessible"/>
    <m/>
  </r>
  <r>
    <s v="UKR1420985004"/>
    <s v="Mykolaivka Druha"/>
    <s v="Bakhmutskyi"/>
    <s v="Donetska"/>
    <s v="rural"/>
    <n v="9"/>
    <s v="CVA"/>
    <s v="GCA"/>
    <s v="5-20"/>
    <s v="YES"/>
    <s v="NO"/>
    <n v="0"/>
    <n v="0"/>
    <n v="0"/>
    <m/>
    <x v="0"/>
    <s v="Accessible"/>
    <m/>
  </r>
  <r>
    <s v="UKR1425583205"/>
    <s v="Skuchne"/>
    <s v="Yasynuvatskyi"/>
    <s v="Donetska"/>
    <s v="rural"/>
    <n v="8"/>
    <s v="CVA"/>
    <s v="GCA"/>
    <s v="5-20"/>
    <s v="YES"/>
    <s v="NO"/>
    <n v="0"/>
    <n v="0"/>
    <n v="0"/>
    <m/>
    <x v="0"/>
    <s v="Accessible"/>
    <m/>
  </r>
  <r>
    <s v="UKR1420983002"/>
    <s v="Vershyna"/>
    <s v="Bakhmutskyi"/>
    <s v="Donetska"/>
    <s v="rural"/>
    <n v="7"/>
    <s v="CVA"/>
    <s v="GCA"/>
    <s v="5-20"/>
    <s v="YES"/>
    <s v="NO"/>
    <n v="0"/>
    <n v="0"/>
    <n v="0"/>
    <m/>
    <x v="0"/>
    <s v="Accessible"/>
    <m/>
  </r>
  <r>
    <s v="UKR4423183602"/>
    <s v="Prychepylivka"/>
    <s v="Novoaidarskyi"/>
    <s v="Luhanska"/>
    <s v="rural"/>
    <n v="5"/>
    <s v="Census2001"/>
    <s v="GCA"/>
    <s v="0-5"/>
    <s v="YES"/>
    <s v="NO"/>
    <n v="0"/>
    <n v="0"/>
    <n v="0"/>
    <m/>
    <x v="3"/>
    <s v="No access"/>
    <s v="military base"/>
  </r>
  <r>
    <s v="UKR1420980507"/>
    <s v="Nahirne"/>
    <s v="Bakhmutskyi"/>
    <s v="Donetska"/>
    <s v="rural"/>
    <n v="5"/>
    <s v="CVA"/>
    <s v="GCA"/>
    <s v="5-20"/>
    <s v="YES"/>
    <s v="NO"/>
    <n v="0"/>
    <n v="0"/>
    <n v="0"/>
    <m/>
    <x v="0"/>
    <s v="Accessible"/>
    <m/>
  </r>
  <r>
    <s v="UKR1423381102"/>
    <s v="Dolynivka"/>
    <s v="Marinskyi"/>
    <s v="Donetska"/>
    <s v="rural"/>
    <n v="4"/>
    <s v="CVA"/>
    <s v="GCA"/>
    <s v="5-20"/>
    <s v="YES"/>
    <s v="NO"/>
    <n v="0"/>
    <n v="0"/>
    <n v="0"/>
    <m/>
    <x v="0"/>
    <s v="Accessible"/>
    <m/>
  </r>
  <r>
    <s v="UKR1420984503"/>
    <s v="Midna Ruda"/>
    <s v="Bakhmutskyi"/>
    <s v="Donetska"/>
    <s v="rural"/>
    <n v="3"/>
    <s v="CVA"/>
    <s v="GCA"/>
    <s v="5-20"/>
    <s v="YES"/>
    <s v="NO"/>
    <n v="0"/>
    <n v="0"/>
    <n v="0"/>
    <m/>
    <x v="0"/>
    <s v="Accessible"/>
    <m/>
  </r>
  <r>
    <s v="UKR4423856903"/>
    <s v="Hlynokarier"/>
    <s v="Popasnianskyi"/>
    <s v="Luhanska"/>
    <s v="rural"/>
    <n v="0"/>
    <s v="CVA"/>
    <s v="GCA"/>
    <s v="5-20"/>
    <s v="YES"/>
    <s v="NO"/>
    <n v="0"/>
    <n v="0"/>
    <n v="0"/>
    <m/>
    <x v="0"/>
    <s v="Accessible"/>
    <m/>
  </r>
  <r>
    <s v="UKR1423385002"/>
    <s v="Heorhiivka"/>
    <s v="Marinskyi"/>
    <s v="Donetska"/>
    <s v="rural"/>
    <n v="1167"/>
    <s v="Census2001"/>
    <s v="GCA"/>
    <s v="0-5"/>
    <s v="YES"/>
    <s v="YES"/>
    <n v="11"/>
    <n v="12"/>
    <n v="1"/>
    <m/>
    <x v="3"/>
    <s v="Accessible"/>
    <m/>
  </r>
  <r>
    <s v="UKR1423387403"/>
    <s v="Vodiane"/>
    <s v="Marinskyi"/>
    <s v="Donetska"/>
    <s v="rural"/>
    <n v="293"/>
    <s v="CVA"/>
    <s v="GCA"/>
    <s v="5-20"/>
    <s v="YES"/>
    <s v="YES"/>
    <n v="3"/>
    <n v="4"/>
    <n v="1"/>
    <m/>
    <x v="0"/>
    <s v="Accessible"/>
    <m/>
  </r>
  <r>
    <s v="UKR1411246505"/>
    <s v="Sukha Balka"/>
    <s v="Toretska"/>
    <s v="Donetska"/>
    <s v="rural"/>
    <n v="585"/>
    <s v="CVA"/>
    <s v="GCA"/>
    <s v="5-20"/>
    <s v="YES"/>
    <s v="YES"/>
    <n v="2"/>
    <n v="3"/>
    <n v="1"/>
    <m/>
    <x v="0"/>
    <s v="Accessible"/>
    <m/>
  </r>
  <r>
    <s v="UKR1421588201"/>
    <s v="Chermalyk"/>
    <s v="Volnovaskyi"/>
    <s v="Donetska"/>
    <s v="rural"/>
    <n v="1115"/>
    <s v="REACH"/>
    <s v="GCA"/>
    <s v="0-5"/>
    <s v="YES"/>
    <s v="YES"/>
    <n v="17"/>
    <n v="19"/>
    <n v="2"/>
    <m/>
    <x v="3"/>
    <s v="Limited access"/>
    <s v="statet only part of the settlement, but whole settlement is accesible, some parts are not safe"/>
  </r>
  <r>
    <s v="UKR1423385001"/>
    <s v="Maksymilianivka"/>
    <s v="Marinskyi"/>
    <s v="Donetska"/>
    <s v="rural"/>
    <n v="2128"/>
    <s v="CVA"/>
    <s v="GCA"/>
    <s v="5-20"/>
    <s v="YES"/>
    <s v="YES"/>
    <n v="10"/>
    <n v="13"/>
    <n v="3"/>
    <m/>
    <x v="0"/>
    <s v="Accessible"/>
    <m/>
  </r>
  <r>
    <s v="UKR1412300000"/>
    <s v="Mariupol"/>
    <s v="Mariupolska"/>
    <s v="Donetska"/>
    <s v="urban"/>
    <n v="436569"/>
    <s v="UkrStat2020"/>
    <s v="GCA"/>
    <s v="5-20"/>
    <s v="NO"/>
    <s v="NO"/>
    <s v="NA"/>
    <n v="0"/>
    <s v="NA"/>
    <m/>
    <x v="4"/>
    <s v="Accessible"/>
    <m/>
  </r>
  <r>
    <s v="UKR4412900000"/>
    <s v="Sievierodonetsk"/>
    <s v="Sievierodonetska"/>
    <s v="Luhanska"/>
    <s v="urban"/>
    <n v="102396"/>
    <s v="UkrStat2020"/>
    <s v="GCA"/>
    <s v="5-20"/>
    <s v="NO"/>
    <s v="NO"/>
    <s v="NA"/>
    <n v="0"/>
    <s v="NA"/>
    <m/>
    <x v="4"/>
    <s v="Accessible"/>
    <m/>
  </r>
  <r>
    <s v="UKR4411800000"/>
    <s v="Lysychansk"/>
    <s v="Lysychanska"/>
    <s v="Luhanska"/>
    <s v="urban"/>
    <n v="96161"/>
    <s v="UkrStat2020"/>
    <s v="GCA"/>
    <s v="5-20"/>
    <s v="NO"/>
    <s v="NO"/>
    <s v="NA"/>
    <n v="0"/>
    <s v="NA"/>
    <m/>
    <x v="4"/>
    <s v="Accessible"/>
    <m/>
  </r>
  <r>
    <s v="UKR1412600000"/>
    <s v="Kostiantynivka"/>
    <s v="Kostiantynivska"/>
    <s v="Donetska"/>
    <s v="urban"/>
    <n v="69817"/>
    <s v="UkrStat2020"/>
    <s v="GCA"/>
    <s v="5-20"/>
    <s v="NO"/>
    <s v="NO"/>
    <s v="NA"/>
    <n v="0"/>
    <s v="NA"/>
    <m/>
    <x v="4"/>
    <s v="Accessibl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CB0C6-7DC1-406D-A5E8-79A41375E2F1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6" firstHeaderRow="0" firstDataRow="1" firstDataCol="1"/>
  <pivotFields count="18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tion_UPD" fld="5" baseField="0" baseItem="0"/>
    <dataField name="Sum of HH_Interview_Collected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M21"/>
  <sheetViews>
    <sheetView tabSelected="1" workbookViewId="0">
      <selection activeCell="C14" sqref="C14"/>
    </sheetView>
  </sheetViews>
  <sheetFormatPr defaultRowHeight="15" x14ac:dyDescent="0.25"/>
  <cols>
    <col min="1" max="1" width="6" customWidth="1"/>
    <col min="2" max="2" width="51.42578125" customWidth="1"/>
    <col min="3" max="3" width="26.5703125" style="3" customWidth="1"/>
    <col min="4" max="7" width="12.5703125" style="3" customWidth="1"/>
    <col min="8" max="8" width="12.5703125" customWidth="1"/>
    <col min="9" max="9" width="33.85546875" customWidth="1"/>
    <col min="10" max="10" width="25.42578125" customWidth="1"/>
  </cols>
  <sheetData>
    <row r="1" spans="1:13" ht="18.75" x14ac:dyDescent="0.3">
      <c r="A1" s="2" t="s">
        <v>0</v>
      </c>
    </row>
    <row r="2" spans="1:13" ht="15.75" thickBot="1" x14ac:dyDescent="0.3"/>
    <row r="3" spans="1:13" ht="15.75" thickBot="1" x14ac:dyDescent="0.3">
      <c r="B3" s="4" t="s">
        <v>1</v>
      </c>
      <c r="C3" s="5"/>
      <c r="D3" s="43" t="s">
        <v>2</v>
      </c>
      <c r="E3" s="43"/>
      <c r="F3" s="44" t="s">
        <v>3</v>
      </c>
      <c r="G3" s="43"/>
      <c r="H3" s="45"/>
      <c r="I3" s="46" t="s">
        <v>4</v>
      </c>
    </row>
    <row r="4" spans="1:13" ht="30.75" thickBot="1" x14ac:dyDescent="0.3">
      <c r="B4" s="6" t="s">
        <v>5</v>
      </c>
      <c r="C4" s="7" t="s">
        <v>6</v>
      </c>
      <c r="D4" s="8" t="s">
        <v>7</v>
      </c>
      <c r="E4" s="9" t="s">
        <v>8</v>
      </c>
      <c r="F4" s="10" t="s">
        <v>9</v>
      </c>
      <c r="G4" s="11" t="s">
        <v>10</v>
      </c>
      <c r="H4" s="12" t="s">
        <v>11</v>
      </c>
      <c r="I4" s="46"/>
    </row>
    <row r="5" spans="1:13" x14ac:dyDescent="0.25">
      <c r="A5" s="3">
        <v>1</v>
      </c>
      <c r="B5" s="13" t="s">
        <v>12</v>
      </c>
      <c r="C5" s="14" t="s">
        <v>13</v>
      </c>
      <c r="D5" s="15">
        <v>89408</v>
      </c>
      <c r="E5" s="16">
        <v>407</v>
      </c>
      <c r="F5" s="17">
        <f>D5/$D$9</f>
        <v>0.15658692073277522</v>
      </c>
      <c r="G5" s="18">
        <f>$E$9*F5</f>
        <v>253.20105082489752</v>
      </c>
      <c r="H5" s="19">
        <f>$E$9*(D5/$D$9)/E5</f>
        <v>0.6221156039923772</v>
      </c>
      <c r="I5" s="20"/>
    </row>
    <row r="6" spans="1:13" x14ac:dyDescent="0.25">
      <c r="A6" s="3">
        <v>2</v>
      </c>
      <c r="B6" s="21" t="s">
        <v>14</v>
      </c>
      <c r="C6" s="22" t="s">
        <v>15</v>
      </c>
      <c r="D6" s="23">
        <v>230712</v>
      </c>
      <c r="E6" s="24">
        <v>404</v>
      </c>
      <c r="F6" s="25">
        <f>D6/$D$9</f>
        <v>0.40406318960383902</v>
      </c>
      <c r="G6" s="26">
        <f>$E$9*F6</f>
        <v>653.37017758940772</v>
      </c>
      <c r="H6" s="27">
        <f>$E$9*(D6/$D$9)/E6</f>
        <v>1.6172529148252666</v>
      </c>
      <c r="I6" s="20"/>
    </row>
    <row r="7" spans="1:13" x14ac:dyDescent="0.25">
      <c r="A7" s="3">
        <v>3</v>
      </c>
      <c r="B7" s="21" t="s">
        <v>16</v>
      </c>
      <c r="C7" t="s">
        <v>17</v>
      </c>
      <c r="D7" s="23">
        <v>39003</v>
      </c>
      <c r="E7" s="24">
        <v>402</v>
      </c>
      <c r="F7" s="25">
        <f>D7/$D$9</f>
        <v>6.8308872464884929E-2</v>
      </c>
      <c r="G7" s="26">
        <f>$E$9*F7</f>
        <v>110.45544677571893</v>
      </c>
      <c r="H7" s="27">
        <f>$E$9*(D7/$D$9)/E7</f>
        <v>0.27476479297442519</v>
      </c>
      <c r="I7" s="20"/>
    </row>
    <row r="8" spans="1:13" ht="15.75" thickBot="1" x14ac:dyDescent="0.3">
      <c r="A8" s="3">
        <v>4</v>
      </c>
      <c r="B8" s="28" t="s">
        <v>18</v>
      </c>
      <c r="C8" s="29" t="s">
        <v>19</v>
      </c>
      <c r="D8" s="30">
        <v>211857</v>
      </c>
      <c r="E8" s="31">
        <v>404</v>
      </c>
      <c r="F8" s="25">
        <f>D8/$D$9</f>
        <v>0.3710410171985008</v>
      </c>
      <c r="G8" s="26">
        <f>$E$9*F8</f>
        <v>599.97332480997579</v>
      </c>
      <c r="H8" s="32">
        <f>$E$9*(D8/$D$9)/E8</f>
        <v>1.4850824871534054</v>
      </c>
      <c r="I8" s="20"/>
    </row>
    <row r="9" spans="1:13" ht="15.75" thickBot="1" x14ac:dyDescent="0.3">
      <c r="B9" s="33"/>
      <c r="C9" s="34"/>
      <c r="D9" s="35">
        <f>SUM(D5:D8)</f>
        <v>570980</v>
      </c>
      <c r="E9" s="36">
        <f>SUM(E5:E8)</f>
        <v>1617</v>
      </c>
      <c r="F9" s="37"/>
      <c r="G9" s="38">
        <f>SUM(G5:G8)</f>
        <v>1617</v>
      </c>
      <c r="H9" s="39"/>
      <c r="I9" s="20"/>
    </row>
    <row r="11" spans="1:13" x14ac:dyDescent="0.25">
      <c r="C11" s="40"/>
      <c r="G11" s="41"/>
      <c r="M11" s="42"/>
    </row>
    <row r="12" spans="1:13" x14ac:dyDescent="0.25">
      <c r="G12" s="41"/>
      <c r="M12" s="42"/>
    </row>
    <row r="13" spans="1:13" ht="18.75" x14ac:dyDescent="0.3">
      <c r="A13" s="2" t="s">
        <v>20</v>
      </c>
      <c r="G13" s="41"/>
      <c r="M13" s="42"/>
    </row>
    <row r="14" spans="1:13" ht="15.75" thickBot="1" x14ac:dyDescent="0.3">
      <c r="G14" s="41"/>
      <c r="M14" s="42"/>
    </row>
    <row r="15" spans="1:13" ht="15.75" thickBot="1" x14ac:dyDescent="0.3">
      <c r="B15" s="4" t="s">
        <v>1</v>
      </c>
      <c r="C15" s="5"/>
      <c r="D15" s="43" t="s">
        <v>2</v>
      </c>
      <c r="E15" s="43"/>
      <c r="F15" s="44" t="s">
        <v>3</v>
      </c>
      <c r="G15" s="43"/>
      <c r="H15" s="45"/>
      <c r="M15" s="42"/>
    </row>
    <row r="16" spans="1:13" ht="30.75" thickBot="1" x14ac:dyDescent="0.3">
      <c r="B16" s="6" t="s">
        <v>5</v>
      </c>
      <c r="C16" s="7" t="s">
        <v>6</v>
      </c>
      <c r="D16" s="8" t="s">
        <v>7</v>
      </c>
      <c r="E16" s="9" t="s">
        <v>8</v>
      </c>
      <c r="F16" s="10" t="s">
        <v>9</v>
      </c>
      <c r="G16" s="11" t="s">
        <v>10</v>
      </c>
      <c r="H16" s="12" t="s">
        <v>11</v>
      </c>
    </row>
    <row r="17" spans="2:8" x14ac:dyDescent="0.25">
      <c r="B17" s="13" t="s">
        <v>12</v>
      </c>
      <c r="C17" s="14" t="s">
        <v>13</v>
      </c>
      <c r="D17" s="15">
        <v>89408</v>
      </c>
      <c r="E17" s="16">
        <v>959</v>
      </c>
      <c r="F17" s="17">
        <f>D17/$D$21</f>
        <v>0.15658692073277522</v>
      </c>
      <c r="G17" s="18">
        <f>$E$21*F17</f>
        <v>551.49913482083434</v>
      </c>
      <c r="H17" s="19">
        <f>$E$21*(D17/$D$21)/E17</f>
        <v>0.57507730429701187</v>
      </c>
    </row>
    <row r="18" spans="2:8" x14ac:dyDescent="0.25">
      <c r="B18" s="21" t="s">
        <v>14</v>
      </c>
      <c r="C18" s="22" t="s">
        <v>15</v>
      </c>
      <c r="D18" s="23">
        <v>230712</v>
      </c>
      <c r="E18" s="24">
        <v>886</v>
      </c>
      <c r="F18" s="17">
        <f t="shared" ref="F18:F20" si="0">D18/$D$21</f>
        <v>0.40406318960383902</v>
      </c>
      <c r="G18" s="18">
        <f t="shared" ref="G18:G20" si="1">$E$21*F18</f>
        <v>1423.1105537847211</v>
      </c>
      <c r="H18" s="19">
        <f t="shared" ref="H18:H20" si="2">$E$21*(D18/$D$21)/E18</f>
        <v>1.6062195866644708</v>
      </c>
    </row>
    <row r="19" spans="2:8" x14ac:dyDescent="0.25">
      <c r="B19" s="21" t="s">
        <v>16</v>
      </c>
      <c r="C19" t="s">
        <v>17</v>
      </c>
      <c r="D19" s="23">
        <v>39003</v>
      </c>
      <c r="E19" s="24">
        <v>864</v>
      </c>
      <c r="F19" s="17">
        <f t="shared" si="0"/>
        <v>6.8308872464884929E-2</v>
      </c>
      <c r="G19" s="18">
        <f t="shared" si="1"/>
        <v>240.58384882132472</v>
      </c>
      <c r="H19" s="19">
        <f t="shared" si="2"/>
        <v>0.27845352872838508</v>
      </c>
    </row>
    <row r="20" spans="2:8" ht="15.75" thickBot="1" x14ac:dyDescent="0.3">
      <c r="B20" s="28" t="s">
        <v>18</v>
      </c>
      <c r="C20" s="29" t="s">
        <v>19</v>
      </c>
      <c r="D20" s="30">
        <v>211857</v>
      </c>
      <c r="E20" s="31">
        <v>813</v>
      </c>
      <c r="F20" s="17">
        <f t="shared" si="0"/>
        <v>0.3710410171985008</v>
      </c>
      <c r="G20" s="18">
        <f t="shared" si="1"/>
        <v>1306.8064625731199</v>
      </c>
      <c r="H20" s="19">
        <f t="shared" si="2"/>
        <v>1.607388022845166</v>
      </c>
    </row>
    <row r="21" spans="2:8" ht="15.75" thickBot="1" x14ac:dyDescent="0.3">
      <c r="B21" s="33"/>
      <c r="C21" s="34"/>
      <c r="D21" s="35">
        <f>SUM(D17:D20)</f>
        <v>570980</v>
      </c>
      <c r="E21" s="36">
        <f>SUM(E17:E20)</f>
        <v>3522</v>
      </c>
      <c r="F21" s="37"/>
      <c r="G21" s="38">
        <f>SUM(G17:G20)</f>
        <v>3522</v>
      </c>
      <c r="H21" s="39"/>
    </row>
  </sheetData>
  <mergeCells count="5">
    <mergeCell ref="D3:E3"/>
    <mergeCell ref="F3:H3"/>
    <mergeCell ref="I3:I4"/>
    <mergeCell ref="D15:E15"/>
    <mergeCell ref="F15:H1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3AC-58D7-40AD-8A7A-87A7AAF3D9F3}">
  <sheetPr>
    <tabColor theme="9" tint="0.39997558519241921"/>
  </sheetPr>
  <dimension ref="A1:R336"/>
  <sheetViews>
    <sheetView zoomScale="70" zoomScaleNormal="70" workbookViewId="0">
      <selection activeCell="A16" sqref="A16"/>
    </sheetView>
  </sheetViews>
  <sheetFormatPr defaultRowHeight="15" x14ac:dyDescent="0.25"/>
  <cols>
    <col min="1" max="1" width="18.42578125" customWidth="1"/>
    <col min="2" max="2" width="15.85546875" customWidth="1"/>
    <col min="3" max="4" width="18.42578125" customWidth="1"/>
    <col min="5" max="5" width="20.28515625" customWidth="1"/>
    <col min="6" max="6" width="21.42578125" customWidth="1"/>
    <col min="7" max="7" width="18.5703125" customWidth="1"/>
    <col min="8" max="8" width="17.7109375" customWidth="1"/>
    <col min="9" max="9" width="17.85546875" customWidth="1"/>
    <col min="10" max="16" width="19" customWidth="1"/>
    <col min="17" max="17" width="31.5703125" customWidth="1"/>
    <col min="18" max="18" width="50.140625" customWidth="1"/>
  </cols>
  <sheetData>
    <row r="1" spans="1:1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28</v>
      </c>
      <c r="O1" t="s">
        <v>4</v>
      </c>
      <c r="P1" t="s">
        <v>677</v>
      </c>
      <c r="Q1" t="s">
        <v>678</v>
      </c>
      <c r="R1" t="s">
        <v>679</v>
      </c>
    </row>
    <row r="2" spans="1:18" x14ac:dyDescent="0.25">
      <c r="A2" t="s">
        <v>540</v>
      </c>
      <c r="B2" t="s">
        <v>541</v>
      </c>
      <c r="C2" t="s">
        <v>42</v>
      </c>
      <c r="D2" t="s">
        <v>30</v>
      </c>
      <c r="E2" t="s">
        <v>31</v>
      </c>
      <c r="F2">
        <v>11</v>
      </c>
      <c r="G2" t="s">
        <v>40</v>
      </c>
      <c r="H2" t="s">
        <v>33</v>
      </c>
      <c r="I2" t="s">
        <v>680</v>
      </c>
      <c r="J2" t="s">
        <v>35</v>
      </c>
      <c r="K2" t="s">
        <v>35</v>
      </c>
      <c r="L2">
        <v>1</v>
      </c>
      <c r="M2">
        <v>0</v>
      </c>
      <c r="N2">
        <f t="shared" ref="N2:N65" si="0">M2-L2</f>
        <v>-1</v>
      </c>
      <c r="O2" t="s">
        <v>681</v>
      </c>
      <c r="P2" t="s">
        <v>13</v>
      </c>
      <c r="Q2" t="s">
        <v>36</v>
      </c>
    </row>
    <row r="3" spans="1:18" x14ac:dyDescent="0.25">
      <c r="A3" t="s">
        <v>62</v>
      </c>
      <c r="B3" t="s">
        <v>63</v>
      </c>
      <c r="C3" t="s">
        <v>64</v>
      </c>
      <c r="D3" t="s">
        <v>30</v>
      </c>
      <c r="E3" t="s">
        <v>43</v>
      </c>
      <c r="F3">
        <v>73212</v>
      </c>
      <c r="G3" t="s">
        <v>682</v>
      </c>
      <c r="H3" t="s">
        <v>33</v>
      </c>
      <c r="I3" t="s">
        <v>680</v>
      </c>
      <c r="J3" t="s">
        <v>35</v>
      </c>
      <c r="K3" t="s">
        <v>35</v>
      </c>
      <c r="L3">
        <v>116</v>
      </c>
      <c r="M3">
        <v>116</v>
      </c>
      <c r="N3">
        <f t="shared" si="0"/>
        <v>0</v>
      </c>
      <c r="P3" t="s">
        <v>15</v>
      </c>
      <c r="Q3" t="s">
        <v>36</v>
      </c>
    </row>
    <row r="4" spans="1:18" x14ac:dyDescent="0.25">
      <c r="A4" t="s">
        <v>546</v>
      </c>
      <c r="B4" t="s">
        <v>547</v>
      </c>
      <c r="C4" t="s">
        <v>116</v>
      </c>
      <c r="D4" t="s">
        <v>30</v>
      </c>
      <c r="E4" t="s">
        <v>43</v>
      </c>
      <c r="F4">
        <v>32027</v>
      </c>
      <c r="G4" t="s">
        <v>682</v>
      </c>
      <c r="H4" t="s">
        <v>33</v>
      </c>
      <c r="I4" t="s">
        <v>683</v>
      </c>
      <c r="J4" t="s">
        <v>35</v>
      </c>
      <c r="K4" t="s">
        <v>35</v>
      </c>
      <c r="L4">
        <v>59</v>
      </c>
      <c r="M4">
        <v>59</v>
      </c>
      <c r="N4">
        <f t="shared" si="0"/>
        <v>0</v>
      </c>
      <c r="P4" t="s">
        <v>19</v>
      </c>
      <c r="Q4" t="s">
        <v>36</v>
      </c>
    </row>
    <row r="5" spans="1:18" x14ac:dyDescent="0.25">
      <c r="A5" t="s">
        <v>56</v>
      </c>
      <c r="B5" t="s">
        <v>57</v>
      </c>
      <c r="C5" t="s">
        <v>58</v>
      </c>
      <c r="D5" t="s">
        <v>30</v>
      </c>
      <c r="E5" t="s">
        <v>43</v>
      </c>
      <c r="F5">
        <v>32436</v>
      </c>
      <c r="G5" t="s">
        <v>682</v>
      </c>
      <c r="H5" t="s">
        <v>33</v>
      </c>
      <c r="I5" t="s">
        <v>683</v>
      </c>
      <c r="J5" t="s">
        <v>35</v>
      </c>
      <c r="K5" t="s">
        <v>35</v>
      </c>
      <c r="L5">
        <v>56</v>
      </c>
      <c r="M5">
        <v>56</v>
      </c>
      <c r="N5">
        <f t="shared" si="0"/>
        <v>0</v>
      </c>
      <c r="P5" t="s">
        <v>19</v>
      </c>
      <c r="Q5" t="s">
        <v>59</v>
      </c>
    </row>
    <row r="6" spans="1:18" x14ac:dyDescent="0.25">
      <c r="A6" t="s">
        <v>575</v>
      </c>
      <c r="B6" t="s">
        <v>576</v>
      </c>
      <c r="C6" t="s">
        <v>51</v>
      </c>
      <c r="D6" t="s">
        <v>52</v>
      </c>
      <c r="E6" t="s">
        <v>31</v>
      </c>
      <c r="F6">
        <v>3922</v>
      </c>
      <c r="G6" t="s">
        <v>40</v>
      </c>
      <c r="H6" t="s">
        <v>33</v>
      </c>
      <c r="I6" t="s">
        <v>683</v>
      </c>
      <c r="J6" t="s">
        <v>35</v>
      </c>
      <c r="K6" t="s">
        <v>35</v>
      </c>
      <c r="L6">
        <v>47</v>
      </c>
      <c r="M6">
        <v>47</v>
      </c>
      <c r="N6">
        <f t="shared" si="0"/>
        <v>0</v>
      </c>
      <c r="P6" t="s">
        <v>17</v>
      </c>
      <c r="Q6" t="s">
        <v>36</v>
      </c>
    </row>
    <row r="7" spans="1:18" x14ac:dyDescent="0.25">
      <c r="A7" t="s">
        <v>447</v>
      </c>
      <c r="B7" t="s">
        <v>448</v>
      </c>
      <c r="C7" t="s">
        <v>85</v>
      </c>
      <c r="D7" t="s">
        <v>52</v>
      </c>
      <c r="E7" t="s">
        <v>43</v>
      </c>
      <c r="F7">
        <v>19984</v>
      </c>
      <c r="G7" t="s">
        <v>682</v>
      </c>
      <c r="H7" t="s">
        <v>33</v>
      </c>
      <c r="I7" t="s">
        <v>683</v>
      </c>
      <c r="J7" t="s">
        <v>35</v>
      </c>
      <c r="K7" t="s">
        <v>35</v>
      </c>
      <c r="L7">
        <v>44</v>
      </c>
      <c r="M7">
        <v>44</v>
      </c>
      <c r="N7">
        <f t="shared" si="0"/>
        <v>0</v>
      </c>
      <c r="P7" t="s">
        <v>19</v>
      </c>
      <c r="Q7" t="s">
        <v>59</v>
      </c>
    </row>
    <row r="8" spans="1:18" x14ac:dyDescent="0.25">
      <c r="A8" t="s">
        <v>335</v>
      </c>
      <c r="B8" t="s">
        <v>336</v>
      </c>
      <c r="C8" t="s">
        <v>39</v>
      </c>
      <c r="D8" t="s">
        <v>30</v>
      </c>
      <c r="E8" t="s">
        <v>31</v>
      </c>
      <c r="F8">
        <v>3448</v>
      </c>
      <c r="G8" t="s">
        <v>40</v>
      </c>
      <c r="H8" t="s">
        <v>33</v>
      </c>
      <c r="I8" t="s">
        <v>683</v>
      </c>
      <c r="J8" t="s">
        <v>35</v>
      </c>
      <c r="K8" t="s">
        <v>35</v>
      </c>
      <c r="L8">
        <v>42</v>
      </c>
      <c r="M8">
        <v>42</v>
      </c>
      <c r="N8">
        <f t="shared" si="0"/>
        <v>0</v>
      </c>
      <c r="P8" t="s">
        <v>17</v>
      </c>
      <c r="Q8" t="s">
        <v>36</v>
      </c>
    </row>
    <row r="9" spans="1:18" x14ac:dyDescent="0.25">
      <c r="A9" t="s">
        <v>240</v>
      </c>
      <c r="B9" t="s">
        <v>241</v>
      </c>
      <c r="C9" t="s">
        <v>29</v>
      </c>
      <c r="D9" t="s">
        <v>30</v>
      </c>
      <c r="E9" t="s">
        <v>43</v>
      </c>
      <c r="F9">
        <v>18782</v>
      </c>
      <c r="G9" t="s">
        <v>682</v>
      </c>
      <c r="H9" t="s">
        <v>33</v>
      </c>
      <c r="I9" t="s">
        <v>680</v>
      </c>
      <c r="J9" t="s">
        <v>35</v>
      </c>
      <c r="K9" t="s">
        <v>35</v>
      </c>
      <c r="L9">
        <v>36</v>
      </c>
      <c r="M9">
        <v>36</v>
      </c>
      <c r="N9">
        <f t="shared" si="0"/>
        <v>0</v>
      </c>
      <c r="P9" t="s">
        <v>15</v>
      </c>
      <c r="Q9" t="s">
        <v>36</v>
      </c>
    </row>
    <row r="10" spans="1:18" x14ac:dyDescent="0.25">
      <c r="A10" t="s">
        <v>170</v>
      </c>
      <c r="B10" t="s">
        <v>171</v>
      </c>
      <c r="C10" t="s">
        <v>42</v>
      </c>
      <c r="D10" t="s">
        <v>30</v>
      </c>
      <c r="E10" t="s">
        <v>31</v>
      </c>
      <c r="F10">
        <v>2856</v>
      </c>
      <c r="G10" t="s">
        <v>70</v>
      </c>
      <c r="H10" t="s">
        <v>33</v>
      </c>
      <c r="I10" t="s">
        <v>683</v>
      </c>
      <c r="J10" t="s">
        <v>35</v>
      </c>
      <c r="K10" t="s">
        <v>35</v>
      </c>
      <c r="L10">
        <v>35</v>
      </c>
      <c r="M10">
        <v>35</v>
      </c>
      <c r="N10">
        <f t="shared" si="0"/>
        <v>0</v>
      </c>
      <c r="P10" t="s">
        <v>17</v>
      </c>
      <c r="Q10" t="s">
        <v>59</v>
      </c>
    </row>
    <row r="11" spans="1:18" x14ac:dyDescent="0.25">
      <c r="A11" t="s">
        <v>609</v>
      </c>
      <c r="B11" t="s">
        <v>610</v>
      </c>
      <c r="C11" t="s">
        <v>42</v>
      </c>
      <c r="D11" t="s">
        <v>30</v>
      </c>
      <c r="E11" t="s">
        <v>43</v>
      </c>
      <c r="F11">
        <v>21678</v>
      </c>
      <c r="G11" t="s">
        <v>682</v>
      </c>
      <c r="H11" t="s">
        <v>33</v>
      </c>
      <c r="I11" t="s">
        <v>680</v>
      </c>
      <c r="J11" t="s">
        <v>35</v>
      </c>
      <c r="K11" t="s">
        <v>35</v>
      </c>
      <c r="L11">
        <v>33</v>
      </c>
      <c r="M11">
        <v>33</v>
      </c>
      <c r="N11">
        <f t="shared" si="0"/>
        <v>0</v>
      </c>
      <c r="P11" t="s">
        <v>15</v>
      </c>
      <c r="Q11" t="s">
        <v>36</v>
      </c>
    </row>
    <row r="12" spans="1:18" x14ac:dyDescent="0.25">
      <c r="A12" t="s">
        <v>486</v>
      </c>
      <c r="B12" t="s">
        <v>487</v>
      </c>
      <c r="C12" t="s">
        <v>67</v>
      </c>
      <c r="D12" t="s">
        <v>52</v>
      </c>
      <c r="E12" t="s">
        <v>43</v>
      </c>
      <c r="F12">
        <v>11743</v>
      </c>
      <c r="G12" t="s">
        <v>682</v>
      </c>
      <c r="H12" t="s">
        <v>33</v>
      </c>
      <c r="I12" t="s">
        <v>683</v>
      </c>
      <c r="J12" t="s">
        <v>35</v>
      </c>
      <c r="K12" t="s">
        <v>35</v>
      </c>
      <c r="L12">
        <v>29</v>
      </c>
      <c r="M12">
        <v>29</v>
      </c>
      <c r="N12">
        <f t="shared" si="0"/>
        <v>0</v>
      </c>
      <c r="P12" t="s">
        <v>19</v>
      </c>
      <c r="Q12" t="s">
        <v>36</v>
      </c>
    </row>
    <row r="13" spans="1:18" x14ac:dyDescent="0.25">
      <c r="A13" t="s">
        <v>151</v>
      </c>
      <c r="B13" t="s">
        <v>152</v>
      </c>
      <c r="C13" t="s">
        <v>153</v>
      </c>
      <c r="D13" t="s">
        <v>30</v>
      </c>
      <c r="E13" t="s">
        <v>43</v>
      </c>
      <c r="F13">
        <v>10725</v>
      </c>
      <c r="G13" t="s">
        <v>682</v>
      </c>
      <c r="H13" t="s">
        <v>33</v>
      </c>
      <c r="I13" t="s">
        <v>680</v>
      </c>
      <c r="J13" t="s">
        <v>35</v>
      </c>
      <c r="K13" t="s">
        <v>35</v>
      </c>
      <c r="L13">
        <v>27</v>
      </c>
      <c r="M13">
        <v>27</v>
      </c>
      <c r="N13">
        <f t="shared" si="0"/>
        <v>0</v>
      </c>
      <c r="P13" t="s">
        <v>15</v>
      </c>
      <c r="Q13" t="s">
        <v>36</v>
      </c>
    </row>
    <row r="14" spans="1:18" x14ac:dyDescent="0.25">
      <c r="A14" t="s">
        <v>228</v>
      </c>
      <c r="B14" t="s">
        <v>229</v>
      </c>
      <c r="C14" t="s">
        <v>29</v>
      </c>
      <c r="D14" t="s">
        <v>30</v>
      </c>
      <c r="E14" t="s">
        <v>43</v>
      </c>
      <c r="F14">
        <v>15055</v>
      </c>
      <c r="G14" t="s">
        <v>682</v>
      </c>
      <c r="H14" t="s">
        <v>33</v>
      </c>
      <c r="I14" t="s">
        <v>683</v>
      </c>
      <c r="J14" t="s">
        <v>35</v>
      </c>
      <c r="K14" t="s">
        <v>35</v>
      </c>
      <c r="L14">
        <v>24</v>
      </c>
      <c r="M14">
        <v>24</v>
      </c>
      <c r="N14">
        <f t="shared" si="0"/>
        <v>0</v>
      </c>
      <c r="P14" t="s">
        <v>19</v>
      </c>
      <c r="Q14" t="s">
        <v>59</v>
      </c>
    </row>
    <row r="15" spans="1:18" x14ac:dyDescent="0.25">
      <c r="A15" t="s">
        <v>653</v>
      </c>
      <c r="B15" t="s">
        <v>654</v>
      </c>
      <c r="C15" t="s">
        <v>85</v>
      </c>
      <c r="D15" t="s">
        <v>52</v>
      </c>
      <c r="E15" t="s">
        <v>43</v>
      </c>
      <c r="F15">
        <v>13374</v>
      </c>
      <c r="G15" t="s">
        <v>682</v>
      </c>
      <c r="H15" t="s">
        <v>33</v>
      </c>
      <c r="I15" t="s">
        <v>683</v>
      </c>
      <c r="J15" t="s">
        <v>35</v>
      </c>
      <c r="K15" t="s">
        <v>35</v>
      </c>
      <c r="L15">
        <v>24</v>
      </c>
      <c r="M15">
        <v>24</v>
      </c>
      <c r="N15">
        <f t="shared" si="0"/>
        <v>0</v>
      </c>
      <c r="P15" t="s">
        <v>19</v>
      </c>
      <c r="Q15" t="s">
        <v>59</v>
      </c>
    </row>
    <row r="16" spans="1:18" x14ac:dyDescent="0.25">
      <c r="A16" t="s">
        <v>512</v>
      </c>
      <c r="B16" t="s">
        <v>513</v>
      </c>
      <c r="C16" t="s">
        <v>51</v>
      </c>
      <c r="D16" t="s">
        <v>52</v>
      </c>
      <c r="E16" t="s">
        <v>43</v>
      </c>
      <c r="F16">
        <v>12713</v>
      </c>
      <c r="G16" t="s">
        <v>682</v>
      </c>
      <c r="H16" t="s">
        <v>33</v>
      </c>
      <c r="I16" t="s">
        <v>683</v>
      </c>
      <c r="J16" t="s">
        <v>35</v>
      </c>
      <c r="K16" t="s">
        <v>35</v>
      </c>
      <c r="L16">
        <v>23</v>
      </c>
      <c r="M16">
        <v>23</v>
      </c>
      <c r="N16">
        <f t="shared" si="0"/>
        <v>0</v>
      </c>
      <c r="P16" t="s">
        <v>19</v>
      </c>
      <c r="Q16" t="s">
        <v>36</v>
      </c>
    </row>
    <row r="17" spans="1:18" x14ac:dyDescent="0.25">
      <c r="A17" t="s">
        <v>565</v>
      </c>
      <c r="B17" t="s">
        <v>566</v>
      </c>
      <c r="C17" t="s">
        <v>153</v>
      </c>
      <c r="D17" t="s">
        <v>30</v>
      </c>
      <c r="E17" t="s">
        <v>43</v>
      </c>
      <c r="F17">
        <v>11035</v>
      </c>
      <c r="G17" t="s">
        <v>682</v>
      </c>
      <c r="H17" t="s">
        <v>33</v>
      </c>
      <c r="I17" t="s">
        <v>680</v>
      </c>
      <c r="J17" t="s">
        <v>35</v>
      </c>
      <c r="K17" t="s">
        <v>35</v>
      </c>
      <c r="L17">
        <v>23</v>
      </c>
      <c r="M17">
        <v>23</v>
      </c>
      <c r="N17">
        <f t="shared" si="0"/>
        <v>0</v>
      </c>
      <c r="P17" t="s">
        <v>15</v>
      </c>
      <c r="Q17" t="s">
        <v>36</v>
      </c>
    </row>
    <row r="18" spans="1:18" x14ac:dyDescent="0.25">
      <c r="A18" t="s">
        <v>600</v>
      </c>
      <c r="B18" t="s">
        <v>601</v>
      </c>
      <c r="C18" t="s">
        <v>51</v>
      </c>
      <c r="D18" t="s">
        <v>52</v>
      </c>
      <c r="E18" t="s">
        <v>31</v>
      </c>
      <c r="F18">
        <v>2816</v>
      </c>
      <c r="G18" t="s">
        <v>40</v>
      </c>
      <c r="H18" t="s">
        <v>33</v>
      </c>
      <c r="I18" t="s">
        <v>683</v>
      </c>
      <c r="J18" t="s">
        <v>35</v>
      </c>
      <c r="K18" t="s">
        <v>35</v>
      </c>
      <c r="L18">
        <v>23</v>
      </c>
      <c r="M18">
        <v>23</v>
      </c>
      <c r="N18">
        <f t="shared" si="0"/>
        <v>0</v>
      </c>
      <c r="P18" t="s">
        <v>17</v>
      </c>
      <c r="Q18" t="s">
        <v>36</v>
      </c>
    </row>
    <row r="19" spans="1:18" x14ac:dyDescent="0.25">
      <c r="A19" t="s">
        <v>530</v>
      </c>
      <c r="B19" t="s">
        <v>531</v>
      </c>
      <c r="C19" t="s">
        <v>39</v>
      </c>
      <c r="D19" t="s">
        <v>30</v>
      </c>
      <c r="E19" t="s">
        <v>43</v>
      </c>
      <c r="F19">
        <v>11421</v>
      </c>
      <c r="G19" t="s">
        <v>682</v>
      </c>
      <c r="H19" t="s">
        <v>33</v>
      </c>
      <c r="I19" t="s">
        <v>683</v>
      </c>
      <c r="J19" t="s">
        <v>35</v>
      </c>
      <c r="K19" t="s">
        <v>35</v>
      </c>
      <c r="L19">
        <v>21</v>
      </c>
      <c r="M19">
        <v>21</v>
      </c>
      <c r="N19">
        <f t="shared" si="0"/>
        <v>0</v>
      </c>
      <c r="P19" t="s">
        <v>19</v>
      </c>
      <c r="Q19" t="s">
        <v>36</v>
      </c>
    </row>
    <row r="20" spans="1:18" x14ac:dyDescent="0.25">
      <c r="A20" t="s">
        <v>270</v>
      </c>
      <c r="B20" t="s">
        <v>271</v>
      </c>
      <c r="C20" t="s">
        <v>51</v>
      </c>
      <c r="D20" t="s">
        <v>52</v>
      </c>
      <c r="E20" t="s">
        <v>31</v>
      </c>
      <c r="F20">
        <v>1816</v>
      </c>
      <c r="G20" t="s">
        <v>40</v>
      </c>
      <c r="H20" t="s">
        <v>33</v>
      </c>
      <c r="I20" t="s">
        <v>683</v>
      </c>
      <c r="J20" t="s">
        <v>35</v>
      </c>
      <c r="K20" t="s">
        <v>35</v>
      </c>
      <c r="L20">
        <v>20</v>
      </c>
      <c r="M20">
        <v>20</v>
      </c>
      <c r="N20">
        <f t="shared" si="0"/>
        <v>0</v>
      </c>
      <c r="P20" t="s">
        <v>17</v>
      </c>
      <c r="Q20" t="s">
        <v>36</v>
      </c>
    </row>
    <row r="21" spans="1:18" x14ac:dyDescent="0.25">
      <c r="A21" t="s">
        <v>555</v>
      </c>
      <c r="B21" t="s">
        <v>556</v>
      </c>
      <c r="C21" t="s">
        <v>67</v>
      </c>
      <c r="D21" t="s">
        <v>52</v>
      </c>
      <c r="E21" t="s">
        <v>31</v>
      </c>
      <c r="F21">
        <v>1543</v>
      </c>
      <c r="G21" t="s">
        <v>101</v>
      </c>
      <c r="H21" t="s">
        <v>33</v>
      </c>
      <c r="I21" t="s">
        <v>683</v>
      </c>
      <c r="J21" t="s">
        <v>35</v>
      </c>
      <c r="K21" t="s">
        <v>35</v>
      </c>
      <c r="L21">
        <v>19</v>
      </c>
      <c r="M21">
        <v>19</v>
      </c>
      <c r="N21">
        <f t="shared" si="0"/>
        <v>0</v>
      </c>
      <c r="P21" t="s">
        <v>17</v>
      </c>
      <c r="Q21" t="s">
        <v>36</v>
      </c>
    </row>
    <row r="22" spans="1:18" x14ac:dyDescent="0.25">
      <c r="A22" t="s">
        <v>521</v>
      </c>
      <c r="B22" t="s">
        <v>522</v>
      </c>
      <c r="C22" t="s">
        <v>29</v>
      </c>
      <c r="D22" t="s">
        <v>30</v>
      </c>
      <c r="E22" t="s">
        <v>31</v>
      </c>
      <c r="F22">
        <v>1217</v>
      </c>
      <c r="G22" t="s">
        <v>40</v>
      </c>
      <c r="H22" t="s">
        <v>33</v>
      </c>
      <c r="I22" t="s">
        <v>683</v>
      </c>
      <c r="J22" t="s">
        <v>35</v>
      </c>
      <c r="K22" t="s">
        <v>35</v>
      </c>
      <c r="L22">
        <v>19</v>
      </c>
      <c r="M22">
        <v>19</v>
      </c>
      <c r="N22">
        <f t="shared" si="0"/>
        <v>0</v>
      </c>
      <c r="P22" t="s">
        <v>17</v>
      </c>
      <c r="Q22" t="s">
        <v>36</v>
      </c>
    </row>
    <row r="23" spans="1:18" x14ac:dyDescent="0.25">
      <c r="A23" t="s">
        <v>684</v>
      </c>
      <c r="B23" t="s">
        <v>685</v>
      </c>
      <c r="C23" t="s">
        <v>39</v>
      </c>
      <c r="D23" t="s">
        <v>30</v>
      </c>
      <c r="E23" t="s">
        <v>43</v>
      </c>
      <c r="F23">
        <v>12756</v>
      </c>
      <c r="G23" t="s">
        <v>682</v>
      </c>
      <c r="H23" t="s">
        <v>33</v>
      </c>
      <c r="I23" t="s">
        <v>680</v>
      </c>
      <c r="J23" t="s">
        <v>35</v>
      </c>
      <c r="K23" t="s">
        <v>35</v>
      </c>
      <c r="L23">
        <v>18</v>
      </c>
      <c r="M23">
        <v>18</v>
      </c>
      <c r="N23">
        <f t="shared" si="0"/>
        <v>0</v>
      </c>
      <c r="P23" t="s">
        <v>15</v>
      </c>
      <c r="Q23" t="s">
        <v>36</v>
      </c>
    </row>
    <row r="24" spans="1:18" x14ac:dyDescent="0.25">
      <c r="A24" t="s">
        <v>154</v>
      </c>
      <c r="B24" t="s">
        <v>155</v>
      </c>
      <c r="C24" t="s">
        <v>85</v>
      </c>
      <c r="D24" t="s">
        <v>52</v>
      </c>
      <c r="E24" t="s">
        <v>43</v>
      </c>
      <c r="F24">
        <v>9436</v>
      </c>
      <c r="G24" t="s">
        <v>682</v>
      </c>
      <c r="H24" t="s">
        <v>33</v>
      </c>
      <c r="I24" t="s">
        <v>680</v>
      </c>
      <c r="J24" t="s">
        <v>35</v>
      </c>
      <c r="K24" t="s">
        <v>35</v>
      </c>
      <c r="L24">
        <v>18</v>
      </c>
      <c r="M24">
        <v>18</v>
      </c>
      <c r="N24">
        <f t="shared" si="0"/>
        <v>0</v>
      </c>
      <c r="P24" t="s">
        <v>15</v>
      </c>
      <c r="Q24" t="s">
        <v>36</v>
      </c>
    </row>
    <row r="25" spans="1:18" x14ac:dyDescent="0.25">
      <c r="A25" t="s">
        <v>375</v>
      </c>
      <c r="B25" t="s">
        <v>376</v>
      </c>
      <c r="C25" t="s">
        <v>51</v>
      </c>
      <c r="D25" t="s">
        <v>52</v>
      </c>
      <c r="E25" t="s">
        <v>31</v>
      </c>
      <c r="F25">
        <v>1896</v>
      </c>
      <c r="G25" t="s">
        <v>40</v>
      </c>
      <c r="H25" t="s">
        <v>33</v>
      </c>
      <c r="I25" t="s">
        <v>683</v>
      </c>
      <c r="J25" t="s">
        <v>35</v>
      </c>
      <c r="K25" t="s">
        <v>35</v>
      </c>
      <c r="L25">
        <v>18</v>
      </c>
      <c r="M25">
        <v>18</v>
      </c>
      <c r="N25">
        <f t="shared" si="0"/>
        <v>0</v>
      </c>
      <c r="P25" t="s">
        <v>17</v>
      </c>
      <c r="Q25" t="s">
        <v>36</v>
      </c>
    </row>
    <row r="26" spans="1:18" x14ac:dyDescent="0.25">
      <c r="A26" t="s">
        <v>128</v>
      </c>
      <c r="B26" t="s">
        <v>129</v>
      </c>
      <c r="C26" t="s">
        <v>116</v>
      </c>
      <c r="D26" t="s">
        <v>30</v>
      </c>
      <c r="E26" t="s">
        <v>31</v>
      </c>
      <c r="F26">
        <v>1676</v>
      </c>
      <c r="G26" t="s">
        <v>40</v>
      </c>
      <c r="H26" t="s">
        <v>33</v>
      </c>
      <c r="I26" t="s">
        <v>683</v>
      </c>
      <c r="J26" t="s">
        <v>35</v>
      </c>
      <c r="K26" t="s">
        <v>35</v>
      </c>
      <c r="L26">
        <v>18</v>
      </c>
      <c r="M26">
        <v>18</v>
      </c>
      <c r="N26">
        <f t="shared" si="0"/>
        <v>0</v>
      </c>
      <c r="P26" t="s">
        <v>17</v>
      </c>
      <c r="Q26" t="s">
        <v>59</v>
      </c>
      <c r="R26" t="s">
        <v>130</v>
      </c>
    </row>
    <row r="27" spans="1:18" x14ac:dyDescent="0.25">
      <c r="A27" t="s">
        <v>319</v>
      </c>
      <c r="B27" t="s">
        <v>320</v>
      </c>
      <c r="C27" t="s">
        <v>116</v>
      </c>
      <c r="D27" t="s">
        <v>30</v>
      </c>
      <c r="E27" t="s">
        <v>43</v>
      </c>
      <c r="F27">
        <v>10064</v>
      </c>
      <c r="G27" t="s">
        <v>682</v>
      </c>
      <c r="H27" t="s">
        <v>33</v>
      </c>
      <c r="I27" t="s">
        <v>683</v>
      </c>
      <c r="J27" t="s">
        <v>35</v>
      </c>
      <c r="K27" t="s">
        <v>35</v>
      </c>
      <c r="L27">
        <v>17</v>
      </c>
      <c r="M27">
        <v>17</v>
      </c>
      <c r="N27">
        <f t="shared" si="0"/>
        <v>0</v>
      </c>
      <c r="P27" t="s">
        <v>19</v>
      </c>
      <c r="Q27" t="s">
        <v>59</v>
      </c>
    </row>
    <row r="28" spans="1:18" x14ac:dyDescent="0.25">
      <c r="A28" t="s">
        <v>664</v>
      </c>
      <c r="B28" t="s">
        <v>665</v>
      </c>
      <c r="C28" t="s">
        <v>165</v>
      </c>
      <c r="D28" t="s">
        <v>30</v>
      </c>
      <c r="E28" t="s">
        <v>43</v>
      </c>
      <c r="F28">
        <v>10240</v>
      </c>
      <c r="G28" t="s">
        <v>682</v>
      </c>
      <c r="H28" t="s">
        <v>33</v>
      </c>
      <c r="I28" t="s">
        <v>680</v>
      </c>
      <c r="J28" t="s">
        <v>35</v>
      </c>
      <c r="K28" t="s">
        <v>35</v>
      </c>
      <c r="L28">
        <v>16</v>
      </c>
      <c r="M28">
        <v>16</v>
      </c>
      <c r="N28">
        <f t="shared" si="0"/>
        <v>0</v>
      </c>
      <c r="P28" t="s">
        <v>15</v>
      </c>
      <c r="Q28" t="s">
        <v>36</v>
      </c>
    </row>
    <row r="29" spans="1:18" x14ac:dyDescent="0.25">
      <c r="A29" t="s">
        <v>282</v>
      </c>
      <c r="B29" t="s">
        <v>283</v>
      </c>
      <c r="C29" t="s">
        <v>29</v>
      </c>
      <c r="D29" t="s">
        <v>30</v>
      </c>
      <c r="E29" t="s">
        <v>43</v>
      </c>
      <c r="F29">
        <v>9376</v>
      </c>
      <c r="G29" t="s">
        <v>682</v>
      </c>
      <c r="H29" t="s">
        <v>33</v>
      </c>
      <c r="I29" t="s">
        <v>683</v>
      </c>
      <c r="J29" t="s">
        <v>35</v>
      </c>
      <c r="K29" t="s">
        <v>35</v>
      </c>
      <c r="L29">
        <v>16</v>
      </c>
      <c r="M29">
        <v>16</v>
      </c>
      <c r="N29">
        <f t="shared" si="0"/>
        <v>0</v>
      </c>
      <c r="P29" t="s">
        <v>19</v>
      </c>
      <c r="Q29" t="s">
        <v>59</v>
      </c>
    </row>
    <row r="30" spans="1:18" x14ac:dyDescent="0.25">
      <c r="A30" t="s">
        <v>299</v>
      </c>
      <c r="B30" t="s">
        <v>297</v>
      </c>
      <c r="C30" t="s">
        <v>42</v>
      </c>
      <c r="D30" t="s">
        <v>30</v>
      </c>
      <c r="E30" t="s">
        <v>31</v>
      </c>
      <c r="F30">
        <v>1200</v>
      </c>
      <c r="G30" t="s">
        <v>101</v>
      </c>
      <c r="H30" t="s">
        <v>33</v>
      </c>
      <c r="I30" t="s">
        <v>683</v>
      </c>
      <c r="J30" t="s">
        <v>35</v>
      </c>
      <c r="K30" t="s">
        <v>35</v>
      </c>
      <c r="L30">
        <v>16</v>
      </c>
      <c r="M30">
        <v>16</v>
      </c>
      <c r="N30">
        <f t="shared" si="0"/>
        <v>0</v>
      </c>
      <c r="P30" t="s">
        <v>17</v>
      </c>
      <c r="Q30" t="s">
        <v>36</v>
      </c>
    </row>
    <row r="31" spans="1:18" x14ac:dyDescent="0.25">
      <c r="A31" t="s">
        <v>437</v>
      </c>
      <c r="B31" t="s">
        <v>438</v>
      </c>
      <c r="C31" t="s">
        <v>116</v>
      </c>
      <c r="D31" t="s">
        <v>30</v>
      </c>
      <c r="E31" t="s">
        <v>43</v>
      </c>
      <c r="F31">
        <v>9360</v>
      </c>
      <c r="G31" t="s">
        <v>682</v>
      </c>
      <c r="H31" t="s">
        <v>33</v>
      </c>
      <c r="I31" t="s">
        <v>683</v>
      </c>
      <c r="J31" t="s">
        <v>35</v>
      </c>
      <c r="K31" t="s">
        <v>35</v>
      </c>
      <c r="L31">
        <v>15</v>
      </c>
      <c r="M31">
        <v>15</v>
      </c>
      <c r="N31">
        <f t="shared" si="0"/>
        <v>0</v>
      </c>
      <c r="P31" t="s">
        <v>19</v>
      </c>
      <c r="Q31" t="s">
        <v>59</v>
      </c>
    </row>
    <row r="32" spans="1:18" x14ac:dyDescent="0.25">
      <c r="A32" t="s">
        <v>361</v>
      </c>
      <c r="B32" t="s">
        <v>362</v>
      </c>
      <c r="C32" t="s">
        <v>42</v>
      </c>
      <c r="D32" t="s">
        <v>30</v>
      </c>
      <c r="E32" t="s">
        <v>43</v>
      </c>
      <c r="F32">
        <v>6535</v>
      </c>
      <c r="G32" t="s">
        <v>682</v>
      </c>
      <c r="H32" t="s">
        <v>33</v>
      </c>
      <c r="I32" t="s">
        <v>683</v>
      </c>
      <c r="J32" t="s">
        <v>35</v>
      </c>
      <c r="K32" t="s">
        <v>35</v>
      </c>
      <c r="L32">
        <v>15</v>
      </c>
      <c r="M32">
        <v>15</v>
      </c>
      <c r="N32">
        <f t="shared" si="0"/>
        <v>0</v>
      </c>
      <c r="P32" t="s">
        <v>19</v>
      </c>
      <c r="Q32" t="s">
        <v>59</v>
      </c>
    </row>
    <row r="33" spans="1:17" x14ac:dyDescent="0.25">
      <c r="A33" t="s">
        <v>425</v>
      </c>
      <c r="B33" t="s">
        <v>426</v>
      </c>
      <c r="C33" t="s">
        <v>51</v>
      </c>
      <c r="D33" t="s">
        <v>52</v>
      </c>
      <c r="E33" t="s">
        <v>43</v>
      </c>
      <c r="F33">
        <v>4688</v>
      </c>
      <c r="G33" t="s">
        <v>682</v>
      </c>
      <c r="H33" t="s">
        <v>33</v>
      </c>
      <c r="I33" t="s">
        <v>683</v>
      </c>
      <c r="J33" t="s">
        <v>35</v>
      </c>
      <c r="K33" t="s">
        <v>35</v>
      </c>
      <c r="L33">
        <v>14</v>
      </c>
      <c r="M33">
        <v>14</v>
      </c>
      <c r="N33">
        <f t="shared" si="0"/>
        <v>0</v>
      </c>
      <c r="P33" t="s">
        <v>19</v>
      </c>
      <c r="Q33" t="s">
        <v>36</v>
      </c>
    </row>
    <row r="34" spans="1:17" x14ac:dyDescent="0.25">
      <c r="A34" t="s">
        <v>478</v>
      </c>
      <c r="B34" t="s">
        <v>479</v>
      </c>
      <c r="C34" t="s">
        <v>42</v>
      </c>
      <c r="D34" t="s">
        <v>30</v>
      </c>
      <c r="E34" t="s">
        <v>31</v>
      </c>
      <c r="F34">
        <v>2900</v>
      </c>
      <c r="G34" t="s">
        <v>40</v>
      </c>
      <c r="H34" t="s">
        <v>33</v>
      </c>
      <c r="I34" t="s">
        <v>680</v>
      </c>
      <c r="J34" t="s">
        <v>35</v>
      </c>
      <c r="K34" t="s">
        <v>35</v>
      </c>
      <c r="L34">
        <v>14</v>
      </c>
      <c r="M34">
        <v>14</v>
      </c>
      <c r="N34">
        <f t="shared" si="0"/>
        <v>0</v>
      </c>
      <c r="P34" t="s">
        <v>13</v>
      </c>
      <c r="Q34" t="s">
        <v>36</v>
      </c>
    </row>
    <row r="35" spans="1:17" x14ac:dyDescent="0.25">
      <c r="A35" t="s">
        <v>467</v>
      </c>
      <c r="B35" t="s">
        <v>468</v>
      </c>
      <c r="C35" t="s">
        <v>67</v>
      </c>
      <c r="D35" t="s">
        <v>52</v>
      </c>
      <c r="E35" t="s">
        <v>31</v>
      </c>
      <c r="F35">
        <v>2074</v>
      </c>
      <c r="G35" t="s">
        <v>32</v>
      </c>
      <c r="H35" t="s">
        <v>33</v>
      </c>
      <c r="I35" t="s">
        <v>680</v>
      </c>
      <c r="J35" t="s">
        <v>35</v>
      </c>
      <c r="K35" t="s">
        <v>35</v>
      </c>
      <c r="L35">
        <v>14</v>
      </c>
      <c r="M35">
        <v>14</v>
      </c>
      <c r="N35">
        <f t="shared" si="0"/>
        <v>0</v>
      </c>
      <c r="P35" t="s">
        <v>13</v>
      </c>
      <c r="Q35" t="s">
        <v>36</v>
      </c>
    </row>
    <row r="36" spans="1:17" x14ac:dyDescent="0.25">
      <c r="A36" t="s">
        <v>308</v>
      </c>
      <c r="B36" t="s">
        <v>309</v>
      </c>
      <c r="C36" t="s">
        <v>39</v>
      </c>
      <c r="D36" t="s">
        <v>30</v>
      </c>
      <c r="E36" t="s">
        <v>43</v>
      </c>
      <c r="F36">
        <v>7472</v>
      </c>
      <c r="G36" t="s">
        <v>682</v>
      </c>
      <c r="H36" t="s">
        <v>33</v>
      </c>
      <c r="I36" t="s">
        <v>680</v>
      </c>
      <c r="J36" t="s">
        <v>35</v>
      </c>
      <c r="K36" t="s">
        <v>35</v>
      </c>
      <c r="L36">
        <v>13</v>
      </c>
      <c r="M36">
        <v>13</v>
      </c>
      <c r="N36">
        <f t="shared" si="0"/>
        <v>0</v>
      </c>
      <c r="P36" t="s">
        <v>15</v>
      </c>
      <c r="Q36" t="s">
        <v>36</v>
      </c>
    </row>
    <row r="37" spans="1:17" x14ac:dyDescent="0.25">
      <c r="A37" t="s">
        <v>337</v>
      </c>
      <c r="B37" t="s">
        <v>338</v>
      </c>
      <c r="C37" t="s">
        <v>29</v>
      </c>
      <c r="D37" t="s">
        <v>30</v>
      </c>
      <c r="E37" t="s">
        <v>31</v>
      </c>
      <c r="F37">
        <v>1388</v>
      </c>
      <c r="G37" t="s">
        <v>40</v>
      </c>
      <c r="H37" t="s">
        <v>33</v>
      </c>
      <c r="I37" t="s">
        <v>683</v>
      </c>
      <c r="J37" t="s">
        <v>35</v>
      </c>
      <c r="K37" t="s">
        <v>35</v>
      </c>
      <c r="L37">
        <v>13</v>
      </c>
      <c r="M37">
        <v>13</v>
      </c>
      <c r="N37">
        <f t="shared" si="0"/>
        <v>0</v>
      </c>
      <c r="P37" t="s">
        <v>17</v>
      </c>
      <c r="Q37" t="s">
        <v>36</v>
      </c>
    </row>
    <row r="38" spans="1:17" x14ac:dyDescent="0.25">
      <c r="A38" t="s">
        <v>104</v>
      </c>
      <c r="B38" t="s">
        <v>105</v>
      </c>
      <c r="C38" t="s">
        <v>98</v>
      </c>
      <c r="D38" t="s">
        <v>52</v>
      </c>
      <c r="E38" t="s">
        <v>43</v>
      </c>
      <c r="F38">
        <v>5726</v>
      </c>
      <c r="G38" t="s">
        <v>682</v>
      </c>
      <c r="H38" t="s">
        <v>33</v>
      </c>
      <c r="I38" t="s">
        <v>680</v>
      </c>
      <c r="J38" t="s">
        <v>35</v>
      </c>
      <c r="K38" t="s">
        <v>35</v>
      </c>
      <c r="L38">
        <v>12</v>
      </c>
      <c r="M38">
        <v>12</v>
      </c>
      <c r="N38">
        <f t="shared" si="0"/>
        <v>0</v>
      </c>
      <c r="P38" t="s">
        <v>15</v>
      </c>
      <c r="Q38" t="s">
        <v>36</v>
      </c>
    </row>
    <row r="39" spans="1:17" x14ac:dyDescent="0.25">
      <c r="A39" t="s">
        <v>238</v>
      </c>
      <c r="B39" t="s">
        <v>239</v>
      </c>
      <c r="C39" t="s">
        <v>153</v>
      </c>
      <c r="D39" t="s">
        <v>30</v>
      </c>
      <c r="E39" t="s">
        <v>43</v>
      </c>
      <c r="F39">
        <v>2726</v>
      </c>
      <c r="G39" t="s">
        <v>682</v>
      </c>
      <c r="H39" t="s">
        <v>33</v>
      </c>
      <c r="I39" t="s">
        <v>680</v>
      </c>
      <c r="J39" t="s">
        <v>35</v>
      </c>
      <c r="K39" t="s">
        <v>35</v>
      </c>
      <c r="L39">
        <v>12</v>
      </c>
      <c r="M39">
        <v>12</v>
      </c>
      <c r="N39">
        <f t="shared" si="0"/>
        <v>0</v>
      </c>
      <c r="P39" t="s">
        <v>15</v>
      </c>
      <c r="Q39" t="s">
        <v>36</v>
      </c>
    </row>
    <row r="40" spans="1:17" x14ac:dyDescent="0.25">
      <c r="A40" t="s">
        <v>398</v>
      </c>
      <c r="B40" t="s">
        <v>397</v>
      </c>
      <c r="C40" t="s">
        <v>39</v>
      </c>
      <c r="D40" t="s">
        <v>30</v>
      </c>
      <c r="E40" t="s">
        <v>31</v>
      </c>
      <c r="F40">
        <v>2020</v>
      </c>
      <c r="G40" t="s">
        <v>40</v>
      </c>
      <c r="H40" t="s">
        <v>33</v>
      </c>
      <c r="I40" t="s">
        <v>680</v>
      </c>
      <c r="J40" t="s">
        <v>35</v>
      </c>
      <c r="K40" t="s">
        <v>35</v>
      </c>
      <c r="L40">
        <v>12</v>
      </c>
      <c r="M40">
        <v>12</v>
      </c>
      <c r="N40">
        <f t="shared" si="0"/>
        <v>0</v>
      </c>
      <c r="P40" t="s">
        <v>13</v>
      </c>
      <c r="Q40" t="s">
        <v>36</v>
      </c>
    </row>
    <row r="41" spans="1:17" x14ac:dyDescent="0.25">
      <c r="A41" t="s">
        <v>126</v>
      </c>
      <c r="B41" t="s">
        <v>127</v>
      </c>
      <c r="C41" t="s">
        <v>42</v>
      </c>
      <c r="D41" t="s">
        <v>30</v>
      </c>
      <c r="E41" t="s">
        <v>43</v>
      </c>
      <c r="F41">
        <v>4713</v>
      </c>
      <c r="G41" t="s">
        <v>682</v>
      </c>
      <c r="H41" t="s">
        <v>33</v>
      </c>
      <c r="I41" t="s">
        <v>680</v>
      </c>
      <c r="J41" t="s">
        <v>35</v>
      </c>
      <c r="K41" t="s">
        <v>35</v>
      </c>
      <c r="L41">
        <v>11</v>
      </c>
      <c r="M41">
        <v>11</v>
      </c>
      <c r="N41">
        <f t="shared" si="0"/>
        <v>0</v>
      </c>
      <c r="P41" t="s">
        <v>15</v>
      </c>
      <c r="Q41" t="s">
        <v>36</v>
      </c>
    </row>
    <row r="42" spans="1:17" x14ac:dyDescent="0.25">
      <c r="A42" t="s">
        <v>184</v>
      </c>
      <c r="B42" t="s">
        <v>185</v>
      </c>
      <c r="C42" t="s">
        <v>55</v>
      </c>
      <c r="D42" t="s">
        <v>30</v>
      </c>
      <c r="E42" t="s">
        <v>31</v>
      </c>
      <c r="F42">
        <v>1718</v>
      </c>
      <c r="G42" t="s">
        <v>32</v>
      </c>
      <c r="H42" t="s">
        <v>33</v>
      </c>
      <c r="I42" t="s">
        <v>680</v>
      </c>
      <c r="J42" t="s">
        <v>35</v>
      </c>
      <c r="K42" t="s">
        <v>35</v>
      </c>
      <c r="L42">
        <v>10</v>
      </c>
      <c r="M42">
        <v>10</v>
      </c>
      <c r="N42">
        <f t="shared" si="0"/>
        <v>0</v>
      </c>
      <c r="P42" t="s">
        <v>13</v>
      </c>
      <c r="Q42" t="s">
        <v>36</v>
      </c>
    </row>
    <row r="43" spans="1:17" x14ac:dyDescent="0.25">
      <c r="A43" t="s">
        <v>325</v>
      </c>
      <c r="B43" t="s">
        <v>324</v>
      </c>
      <c r="C43" t="s">
        <v>48</v>
      </c>
      <c r="D43" t="s">
        <v>30</v>
      </c>
      <c r="E43" t="s">
        <v>31</v>
      </c>
      <c r="F43">
        <v>896</v>
      </c>
      <c r="G43" t="s">
        <v>40</v>
      </c>
      <c r="H43" t="s">
        <v>33</v>
      </c>
      <c r="I43" t="s">
        <v>683</v>
      </c>
      <c r="J43" t="s">
        <v>35</v>
      </c>
      <c r="K43" t="s">
        <v>35</v>
      </c>
      <c r="L43">
        <v>10</v>
      </c>
      <c r="M43">
        <v>10</v>
      </c>
      <c r="N43">
        <f t="shared" si="0"/>
        <v>0</v>
      </c>
      <c r="P43" t="s">
        <v>17</v>
      </c>
      <c r="Q43" t="s">
        <v>36</v>
      </c>
    </row>
    <row r="44" spans="1:17" x14ac:dyDescent="0.25">
      <c r="A44" t="s">
        <v>613</v>
      </c>
      <c r="B44" t="s">
        <v>612</v>
      </c>
      <c r="C44" t="s">
        <v>42</v>
      </c>
      <c r="D44" t="s">
        <v>30</v>
      </c>
      <c r="E44" t="s">
        <v>43</v>
      </c>
      <c r="F44">
        <v>6263</v>
      </c>
      <c r="G44" t="s">
        <v>682</v>
      </c>
      <c r="H44" t="s">
        <v>33</v>
      </c>
      <c r="I44" t="s">
        <v>680</v>
      </c>
      <c r="J44" t="s">
        <v>35</v>
      </c>
      <c r="K44" t="s">
        <v>35</v>
      </c>
      <c r="L44">
        <v>9</v>
      </c>
      <c r="M44">
        <v>9</v>
      </c>
      <c r="N44">
        <f t="shared" si="0"/>
        <v>0</v>
      </c>
      <c r="P44" t="s">
        <v>15</v>
      </c>
      <c r="Q44" t="s">
        <v>36</v>
      </c>
    </row>
    <row r="45" spans="1:17" x14ac:dyDescent="0.25">
      <c r="A45" t="s">
        <v>636</v>
      </c>
      <c r="B45" t="s">
        <v>637</v>
      </c>
      <c r="C45" t="s">
        <v>39</v>
      </c>
      <c r="D45" t="s">
        <v>30</v>
      </c>
      <c r="E45" t="s">
        <v>43</v>
      </c>
      <c r="F45">
        <v>3969</v>
      </c>
      <c r="G45" t="s">
        <v>682</v>
      </c>
      <c r="H45" t="s">
        <v>33</v>
      </c>
      <c r="I45" t="s">
        <v>683</v>
      </c>
      <c r="J45" t="s">
        <v>35</v>
      </c>
      <c r="K45" t="s">
        <v>35</v>
      </c>
      <c r="L45">
        <v>9</v>
      </c>
      <c r="M45">
        <v>9</v>
      </c>
      <c r="N45">
        <f t="shared" si="0"/>
        <v>0</v>
      </c>
      <c r="P45" t="s">
        <v>19</v>
      </c>
      <c r="Q45" t="s">
        <v>59</v>
      </c>
    </row>
    <row r="46" spans="1:17" x14ac:dyDescent="0.25">
      <c r="A46" t="s">
        <v>371</v>
      </c>
      <c r="B46" t="s">
        <v>372</v>
      </c>
      <c r="C46" t="s">
        <v>85</v>
      </c>
      <c r="D46" t="s">
        <v>52</v>
      </c>
      <c r="E46" t="s">
        <v>43</v>
      </c>
      <c r="F46">
        <v>2258</v>
      </c>
      <c r="G46" t="s">
        <v>682</v>
      </c>
      <c r="H46" t="s">
        <v>33</v>
      </c>
      <c r="I46" t="s">
        <v>683</v>
      </c>
      <c r="J46" t="s">
        <v>35</v>
      </c>
      <c r="K46" t="s">
        <v>35</v>
      </c>
      <c r="L46">
        <v>9</v>
      </c>
      <c r="M46">
        <v>9</v>
      </c>
      <c r="N46">
        <f t="shared" si="0"/>
        <v>0</v>
      </c>
      <c r="P46" t="s">
        <v>19</v>
      </c>
      <c r="Q46" t="s">
        <v>36</v>
      </c>
    </row>
    <row r="47" spans="1:17" x14ac:dyDescent="0.25">
      <c r="A47" t="s">
        <v>173</v>
      </c>
      <c r="B47" t="s">
        <v>174</v>
      </c>
      <c r="C47" t="s">
        <v>67</v>
      </c>
      <c r="D47" t="s">
        <v>52</v>
      </c>
      <c r="E47" t="s">
        <v>31</v>
      </c>
      <c r="F47">
        <v>1549</v>
      </c>
      <c r="G47" t="s">
        <v>32</v>
      </c>
      <c r="H47" t="s">
        <v>33</v>
      </c>
      <c r="I47" t="s">
        <v>680</v>
      </c>
      <c r="J47" t="s">
        <v>35</v>
      </c>
      <c r="K47" t="s">
        <v>35</v>
      </c>
      <c r="L47">
        <v>9</v>
      </c>
      <c r="M47">
        <v>9</v>
      </c>
      <c r="N47">
        <f t="shared" si="0"/>
        <v>0</v>
      </c>
      <c r="P47" t="s">
        <v>13</v>
      </c>
      <c r="Q47" t="s">
        <v>36</v>
      </c>
    </row>
    <row r="48" spans="1:17" x14ac:dyDescent="0.25">
      <c r="A48" t="s">
        <v>106</v>
      </c>
      <c r="B48" t="s">
        <v>107</v>
      </c>
      <c r="C48" t="s">
        <v>42</v>
      </c>
      <c r="D48" t="s">
        <v>30</v>
      </c>
      <c r="E48" t="s">
        <v>31</v>
      </c>
      <c r="F48">
        <v>1429</v>
      </c>
      <c r="G48" t="s">
        <v>32</v>
      </c>
      <c r="H48" t="s">
        <v>33</v>
      </c>
      <c r="I48" t="s">
        <v>680</v>
      </c>
      <c r="J48" t="s">
        <v>35</v>
      </c>
      <c r="K48" t="s">
        <v>35</v>
      </c>
      <c r="L48">
        <v>9</v>
      </c>
      <c r="M48">
        <v>9</v>
      </c>
      <c r="N48">
        <f t="shared" si="0"/>
        <v>0</v>
      </c>
      <c r="P48" t="s">
        <v>13</v>
      </c>
      <c r="Q48" t="s">
        <v>36</v>
      </c>
    </row>
    <row r="49" spans="1:18" x14ac:dyDescent="0.25">
      <c r="A49" t="s">
        <v>666</v>
      </c>
      <c r="B49" t="s">
        <v>667</v>
      </c>
      <c r="C49" t="s">
        <v>42</v>
      </c>
      <c r="D49" t="s">
        <v>30</v>
      </c>
      <c r="E49" t="s">
        <v>31</v>
      </c>
      <c r="F49">
        <v>1142</v>
      </c>
      <c r="G49" t="s">
        <v>70</v>
      </c>
      <c r="H49" t="s">
        <v>33</v>
      </c>
      <c r="I49" t="s">
        <v>683</v>
      </c>
      <c r="J49" t="s">
        <v>35</v>
      </c>
      <c r="K49" t="s">
        <v>35</v>
      </c>
      <c r="L49">
        <v>9</v>
      </c>
      <c r="M49">
        <v>9</v>
      </c>
      <c r="N49">
        <f t="shared" si="0"/>
        <v>0</v>
      </c>
      <c r="P49" t="s">
        <v>17</v>
      </c>
      <c r="Q49" t="s">
        <v>36</v>
      </c>
    </row>
    <row r="50" spans="1:18" x14ac:dyDescent="0.25">
      <c r="A50" t="s">
        <v>163</v>
      </c>
      <c r="B50" t="s">
        <v>164</v>
      </c>
      <c r="C50" t="s">
        <v>165</v>
      </c>
      <c r="D50" t="s">
        <v>30</v>
      </c>
      <c r="E50" t="s">
        <v>31</v>
      </c>
      <c r="F50">
        <v>700</v>
      </c>
      <c r="G50" t="s">
        <v>101</v>
      </c>
      <c r="H50" t="s">
        <v>33</v>
      </c>
      <c r="I50" t="s">
        <v>683</v>
      </c>
      <c r="J50" t="s">
        <v>35</v>
      </c>
      <c r="K50" t="s">
        <v>35</v>
      </c>
      <c r="L50">
        <v>9</v>
      </c>
      <c r="M50">
        <v>9</v>
      </c>
      <c r="N50">
        <f t="shared" si="0"/>
        <v>0</v>
      </c>
      <c r="P50" t="s">
        <v>17</v>
      </c>
      <c r="Q50" t="s">
        <v>36</v>
      </c>
    </row>
    <row r="51" spans="1:18" x14ac:dyDescent="0.25">
      <c r="A51" t="s">
        <v>639</v>
      </c>
      <c r="B51" t="s">
        <v>640</v>
      </c>
      <c r="C51" t="s">
        <v>116</v>
      </c>
      <c r="D51" t="s">
        <v>30</v>
      </c>
      <c r="E51" t="s">
        <v>43</v>
      </c>
      <c r="F51">
        <v>5105</v>
      </c>
      <c r="G51" t="s">
        <v>682</v>
      </c>
      <c r="H51" t="s">
        <v>33</v>
      </c>
      <c r="I51" t="s">
        <v>683</v>
      </c>
      <c r="J51" t="s">
        <v>35</v>
      </c>
      <c r="K51" t="s">
        <v>35</v>
      </c>
      <c r="L51">
        <v>8</v>
      </c>
      <c r="M51">
        <v>8</v>
      </c>
      <c r="N51">
        <f t="shared" si="0"/>
        <v>0</v>
      </c>
      <c r="P51" t="s">
        <v>19</v>
      </c>
      <c r="Q51" t="s">
        <v>59</v>
      </c>
    </row>
    <row r="52" spans="1:18" x14ac:dyDescent="0.25">
      <c r="A52" t="s">
        <v>536</v>
      </c>
      <c r="B52" t="s">
        <v>537</v>
      </c>
      <c r="C52" t="s">
        <v>165</v>
      </c>
      <c r="D52" t="s">
        <v>30</v>
      </c>
      <c r="E52" t="s">
        <v>43</v>
      </c>
      <c r="F52">
        <v>3926</v>
      </c>
      <c r="G52" t="s">
        <v>682</v>
      </c>
      <c r="H52" t="s">
        <v>33</v>
      </c>
      <c r="I52" t="s">
        <v>680</v>
      </c>
      <c r="J52" t="s">
        <v>35</v>
      </c>
      <c r="K52" t="s">
        <v>35</v>
      </c>
      <c r="L52">
        <v>8</v>
      </c>
      <c r="M52">
        <v>8</v>
      </c>
      <c r="N52">
        <f t="shared" si="0"/>
        <v>0</v>
      </c>
      <c r="P52" t="s">
        <v>15</v>
      </c>
      <c r="Q52" t="s">
        <v>36</v>
      </c>
    </row>
    <row r="53" spans="1:18" x14ac:dyDescent="0.25">
      <c r="A53" t="s">
        <v>379</v>
      </c>
      <c r="B53" t="s">
        <v>380</v>
      </c>
      <c r="C53" t="s">
        <v>48</v>
      </c>
      <c r="D53" t="s">
        <v>30</v>
      </c>
      <c r="E53" t="s">
        <v>43</v>
      </c>
      <c r="F53">
        <v>3449</v>
      </c>
      <c r="G53" t="s">
        <v>682</v>
      </c>
      <c r="H53" t="s">
        <v>33</v>
      </c>
      <c r="I53" t="s">
        <v>680</v>
      </c>
      <c r="J53" t="s">
        <v>35</v>
      </c>
      <c r="K53" t="s">
        <v>35</v>
      </c>
      <c r="L53">
        <v>8</v>
      </c>
      <c r="M53">
        <v>8</v>
      </c>
      <c r="N53">
        <f t="shared" si="0"/>
        <v>0</v>
      </c>
      <c r="P53" t="s">
        <v>15</v>
      </c>
      <c r="Q53" t="s">
        <v>36</v>
      </c>
    </row>
    <row r="54" spans="1:18" x14ac:dyDescent="0.25">
      <c r="A54" t="s">
        <v>630</v>
      </c>
      <c r="B54" t="s">
        <v>631</v>
      </c>
      <c r="C54" t="s">
        <v>29</v>
      </c>
      <c r="D54" t="s">
        <v>30</v>
      </c>
      <c r="E54" t="s">
        <v>31</v>
      </c>
      <c r="F54">
        <v>1681</v>
      </c>
      <c r="G54" t="s">
        <v>40</v>
      </c>
      <c r="H54" t="s">
        <v>33</v>
      </c>
      <c r="I54" t="s">
        <v>680</v>
      </c>
      <c r="J54" t="s">
        <v>35</v>
      </c>
      <c r="K54" t="s">
        <v>35</v>
      </c>
      <c r="L54">
        <v>8</v>
      </c>
      <c r="M54">
        <v>8</v>
      </c>
      <c r="N54">
        <f t="shared" si="0"/>
        <v>0</v>
      </c>
      <c r="P54" t="s">
        <v>13</v>
      </c>
      <c r="Q54" t="s">
        <v>36</v>
      </c>
    </row>
    <row r="55" spans="1:18" x14ac:dyDescent="0.25">
      <c r="A55" t="s">
        <v>421</v>
      </c>
      <c r="B55" t="s">
        <v>422</v>
      </c>
      <c r="C55" t="s">
        <v>48</v>
      </c>
      <c r="D55" t="s">
        <v>30</v>
      </c>
      <c r="E55" t="s">
        <v>31</v>
      </c>
      <c r="F55">
        <v>1200</v>
      </c>
      <c r="G55" t="s">
        <v>40</v>
      </c>
      <c r="H55" t="s">
        <v>33</v>
      </c>
      <c r="I55" t="s">
        <v>683</v>
      </c>
      <c r="J55" t="s">
        <v>35</v>
      </c>
      <c r="K55" t="s">
        <v>35</v>
      </c>
      <c r="L55">
        <v>8</v>
      </c>
      <c r="M55">
        <v>8</v>
      </c>
      <c r="N55">
        <f t="shared" si="0"/>
        <v>0</v>
      </c>
      <c r="P55" t="s">
        <v>17</v>
      </c>
      <c r="Q55" t="s">
        <v>36</v>
      </c>
    </row>
    <row r="56" spans="1:18" x14ac:dyDescent="0.25">
      <c r="A56" t="s">
        <v>77</v>
      </c>
      <c r="B56" t="s">
        <v>78</v>
      </c>
      <c r="C56" t="s">
        <v>39</v>
      </c>
      <c r="D56" t="s">
        <v>30</v>
      </c>
      <c r="E56" t="s">
        <v>31</v>
      </c>
      <c r="F56">
        <v>1122</v>
      </c>
      <c r="G56" t="s">
        <v>40</v>
      </c>
      <c r="H56" t="s">
        <v>33</v>
      </c>
      <c r="I56" t="s">
        <v>680</v>
      </c>
      <c r="J56" t="s">
        <v>35</v>
      </c>
      <c r="K56" t="s">
        <v>35</v>
      </c>
      <c r="L56">
        <v>8</v>
      </c>
      <c r="M56">
        <v>8</v>
      </c>
      <c r="N56">
        <f t="shared" si="0"/>
        <v>0</v>
      </c>
      <c r="P56" t="s">
        <v>13</v>
      </c>
      <c r="Q56" t="s">
        <v>36</v>
      </c>
    </row>
    <row r="57" spans="1:18" x14ac:dyDescent="0.25">
      <c r="A57" t="s">
        <v>202</v>
      </c>
      <c r="B57" t="s">
        <v>201</v>
      </c>
      <c r="C57" t="s">
        <v>29</v>
      </c>
      <c r="D57" t="s">
        <v>30</v>
      </c>
      <c r="E57" t="s">
        <v>31</v>
      </c>
      <c r="F57">
        <v>1066</v>
      </c>
      <c r="G57" t="s">
        <v>40</v>
      </c>
      <c r="H57" t="s">
        <v>33</v>
      </c>
      <c r="I57" t="s">
        <v>680</v>
      </c>
      <c r="J57" t="s">
        <v>35</v>
      </c>
      <c r="K57" t="s">
        <v>35</v>
      </c>
      <c r="L57">
        <v>8</v>
      </c>
      <c r="M57">
        <v>8</v>
      </c>
      <c r="N57">
        <f t="shared" si="0"/>
        <v>0</v>
      </c>
      <c r="P57" t="s">
        <v>13</v>
      </c>
      <c r="Q57" t="s">
        <v>36</v>
      </c>
    </row>
    <row r="58" spans="1:18" x14ac:dyDescent="0.25">
      <c r="A58" t="s">
        <v>552</v>
      </c>
      <c r="B58" t="s">
        <v>553</v>
      </c>
      <c r="C58" t="s">
        <v>85</v>
      </c>
      <c r="D58" t="s">
        <v>52</v>
      </c>
      <c r="E58" t="s">
        <v>31</v>
      </c>
      <c r="F58">
        <v>650</v>
      </c>
      <c r="G58" t="s">
        <v>40</v>
      </c>
      <c r="H58" t="s">
        <v>33</v>
      </c>
      <c r="I58" t="s">
        <v>683</v>
      </c>
      <c r="J58" t="s">
        <v>35</v>
      </c>
      <c r="K58" t="s">
        <v>35</v>
      </c>
      <c r="L58">
        <v>8</v>
      </c>
      <c r="M58">
        <v>8</v>
      </c>
      <c r="N58">
        <f t="shared" si="0"/>
        <v>0</v>
      </c>
      <c r="P58" t="s">
        <v>17</v>
      </c>
      <c r="Q58" t="s">
        <v>59</v>
      </c>
    </row>
    <row r="59" spans="1:18" x14ac:dyDescent="0.25">
      <c r="A59" t="s">
        <v>49</v>
      </c>
      <c r="B59" t="s">
        <v>50</v>
      </c>
      <c r="C59" t="s">
        <v>51</v>
      </c>
      <c r="D59" t="s">
        <v>52</v>
      </c>
      <c r="E59" t="s">
        <v>31</v>
      </c>
      <c r="F59">
        <v>595</v>
      </c>
      <c r="G59" t="s">
        <v>40</v>
      </c>
      <c r="H59" t="s">
        <v>33</v>
      </c>
      <c r="I59" t="s">
        <v>683</v>
      </c>
      <c r="J59" t="s">
        <v>35</v>
      </c>
      <c r="K59" t="s">
        <v>35</v>
      </c>
      <c r="L59">
        <v>8</v>
      </c>
      <c r="M59">
        <v>8</v>
      </c>
      <c r="N59">
        <f t="shared" si="0"/>
        <v>0</v>
      </c>
      <c r="P59" t="s">
        <v>17</v>
      </c>
      <c r="Q59" t="s">
        <v>36</v>
      </c>
    </row>
    <row r="60" spans="1:18" x14ac:dyDescent="0.25">
      <c r="A60" t="s">
        <v>548</v>
      </c>
      <c r="B60" t="s">
        <v>549</v>
      </c>
      <c r="C60" t="s">
        <v>85</v>
      </c>
      <c r="D60" t="s">
        <v>52</v>
      </c>
      <c r="E60" t="s">
        <v>43</v>
      </c>
      <c r="F60">
        <v>3952</v>
      </c>
      <c r="G60" t="s">
        <v>682</v>
      </c>
      <c r="H60" t="s">
        <v>33</v>
      </c>
      <c r="I60" t="s">
        <v>680</v>
      </c>
      <c r="J60" t="s">
        <v>35</v>
      </c>
      <c r="K60" t="s">
        <v>35</v>
      </c>
      <c r="L60">
        <v>7</v>
      </c>
      <c r="M60">
        <v>7</v>
      </c>
      <c r="N60">
        <f t="shared" si="0"/>
        <v>0</v>
      </c>
      <c r="P60" t="s">
        <v>15</v>
      </c>
      <c r="Q60" t="s">
        <v>36</v>
      </c>
    </row>
    <row r="61" spans="1:18" x14ac:dyDescent="0.25">
      <c r="A61" t="s">
        <v>394</v>
      </c>
      <c r="B61" t="s">
        <v>395</v>
      </c>
      <c r="C61" t="s">
        <v>42</v>
      </c>
      <c r="D61" t="s">
        <v>30</v>
      </c>
      <c r="E61" t="s">
        <v>43</v>
      </c>
      <c r="F61">
        <v>3027</v>
      </c>
      <c r="G61" t="s">
        <v>682</v>
      </c>
      <c r="H61" t="s">
        <v>33</v>
      </c>
      <c r="I61" t="s">
        <v>680</v>
      </c>
      <c r="J61" t="s">
        <v>35</v>
      </c>
      <c r="K61" t="s">
        <v>35</v>
      </c>
      <c r="L61">
        <v>7</v>
      </c>
      <c r="M61">
        <v>7</v>
      </c>
      <c r="N61">
        <f t="shared" si="0"/>
        <v>0</v>
      </c>
      <c r="P61" t="s">
        <v>15</v>
      </c>
      <c r="Q61" t="s">
        <v>36</v>
      </c>
    </row>
    <row r="62" spans="1:18" x14ac:dyDescent="0.25">
      <c r="A62" t="s">
        <v>266</v>
      </c>
      <c r="B62" t="s">
        <v>267</v>
      </c>
      <c r="C62" t="s">
        <v>39</v>
      </c>
      <c r="D62" t="s">
        <v>30</v>
      </c>
      <c r="E62" t="s">
        <v>43</v>
      </c>
      <c r="F62">
        <v>2177</v>
      </c>
      <c r="G62" t="s">
        <v>682</v>
      </c>
      <c r="H62" t="s">
        <v>33</v>
      </c>
      <c r="I62" t="s">
        <v>683</v>
      </c>
      <c r="J62" t="s">
        <v>35</v>
      </c>
      <c r="K62" t="s">
        <v>35</v>
      </c>
      <c r="L62">
        <v>7</v>
      </c>
      <c r="M62">
        <v>7</v>
      </c>
      <c r="N62">
        <f t="shared" si="0"/>
        <v>0</v>
      </c>
      <c r="P62" t="s">
        <v>19</v>
      </c>
      <c r="Q62" t="s">
        <v>59</v>
      </c>
      <c r="R62" t="s">
        <v>130</v>
      </c>
    </row>
    <row r="63" spans="1:18" x14ac:dyDescent="0.25">
      <c r="A63" t="s">
        <v>532</v>
      </c>
      <c r="B63" t="s">
        <v>533</v>
      </c>
      <c r="C63" t="s">
        <v>42</v>
      </c>
      <c r="D63" t="s">
        <v>30</v>
      </c>
      <c r="E63" t="s">
        <v>31</v>
      </c>
      <c r="F63">
        <v>1650</v>
      </c>
      <c r="G63" t="s">
        <v>40</v>
      </c>
      <c r="H63" t="s">
        <v>33</v>
      </c>
      <c r="I63" t="s">
        <v>680</v>
      </c>
      <c r="J63" t="s">
        <v>35</v>
      </c>
      <c r="K63" t="s">
        <v>35</v>
      </c>
      <c r="L63">
        <v>7</v>
      </c>
      <c r="M63">
        <v>7</v>
      </c>
      <c r="N63">
        <f t="shared" si="0"/>
        <v>0</v>
      </c>
      <c r="P63" t="s">
        <v>13</v>
      </c>
      <c r="Q63" t="s">
        <v>36</v>
      </c>
    </row>
    <row r="64" spans="1:18" x14ac:dyDescent="0.25">
      <c r="A64" t="s">
        <v>121</v>
      </c>
      <c r="B64" t="s">
        <v>122</v>
      </c>
      <c r="C64" t="s">
        <v>67</v>
      </c>
      <c r="D64" t="s">
        <v>52</v>
      </c>
      <c r="E64" t="s">
        <v>31</v>
      </c>
      <c r="F64">
        <v>1372</v>
      </c>
      <c r="G64" t="s">
        <v>32</v>
      </c>
      <c r="H64" t="s">
        <v>33</v>
      </c>
      <c r="I64" t="s">
        <v>680</v>
      </c>
      <c r="J64" t="s">
        <v>35</v>
      </c>
      <c r="K64" t="s">
        <v>35</v>
      </c>
      <c r="L64">
        <v>7</v>
      </c>
      <c r="M64">
        <v>7</v>
      </c>
      <c r="N64">
        <f t="shared" si="0"/>
        <v>0</v>
      </c>
      <c r="P64" t="s">
        <v>13</v>
      </c>
      <c r="Q64" t="s">
        <v>36</v>
      </c>
    </row>
    <row r="65" spans="1:17" x14ac:dyDescent="0.25">
      <c r="A65" t="s">
        <v>123</v>
      </c>
      <c r="B65" t="s">
        <v>122</v>
      </c>
      <c r="C65" t="s">
        <v>42</v>
      </c>
      <c r="D65" t="s">
        <v>30</v>
      </c>
      <c r="E65" t="s">
        <v>31</v>
      </c>
      <c r="F65">
        <v>1196</v>
      </c>
      <c r="G65" t="s">
        <v>32</v>
      </c>
      <c r="H65" t="s">
        <v>33</v>
      </c>
      <c r="I65" t="s">
        <v>680</v>
      </c>
      <c r="J65" t="s">
        <v>35</v>
      </c>
      <c r="K65" t="s">
        <v>35</v>
      </c>
      <c r="L65">
        <v>7</v>
      </c>
      <c r="M65">
        <v>7</v>
      </c>
      <c r="N65">
        <f t="shared" si="0"/>
        <v>0</v>
      </c>
      <c r="P65" t="s">
        <v>13</v>
      </c>
      <c r="Q65" t="s">
        <v>36</v>
      </c>
    </row>
    <row r="66" spans="1:17" x14ac:dyDescent="0.25">
      <c r="A66" t="s">
        <v>141</v>
      </c>
      <c r="B66" t="s">
        <v>142</v>
      </c>
      <c r="C66" t="s">
        <v>29</v>
      </c>
      <c r="D66" t="s">
        <v>30</v>
      </c>
      <c r="E66" t="s">
        <v>31</v>
      </c>
      <c r="F66">
        <v>895</v>
      </c>
      <c r="G66" t="s">
        <v>40</v>
      </c>
      <c r="H66" t="s">
        <v>33</v>
      </c>
      <c r="I66" t="s">
        <v>680</v>
      </c>
      <c r="J66" t="s">
        <v>35</v>
      </c>
      <c r="K66" t="s">
        <v>35</v>
      </c>
      <c r="L66">
        <v>7</v>
      </c>
      <c r="M66">
        <v>7</v>
      </c>
      <c r="N66">
        <f t="shared" ref="N66:N129" si="1">M66-L66</f>
        <v>0</v>
      </c>
      <c r="P66" t="s">
        <v>13</v>
      </c>
      <c r="Q66" t="s">
        <v>36</v>
      </c>
    </row>
    <row r="67" spans="1:17" x14ac:dyDescent="0.25">
      <c r="A67" t="s">
        <v>403</v>
      </c>
      <c r="B67" t="s">
        <v>404</v>
      </c>
      <c r="C67" t="s">
        <v>48</v>
      </c>
      <c r="D67" t="s">
        <v>30</v>
      </c>
      <c r="E67" t="s">
        <v>31</v>
      </c>
      <c r="F67">
        <v>874</v>
      </c>
      <c r="G67" t="s">
        <v>32</v>
      </c>
      <c r="H67" t="s">
        <v>33</v>
      </c>
      <c r="I67" t="s">
        <v>680</v>
      </c>
      <c r="J67" t="s">
        <v>35</v>
      </c>
      <c r="K67" t="s">
        <v>35</v>
      </c>
      <c r="L67">
        <v>7</v>
      </c>
      <c r="M67">
        <v>7</v>
      </c>
      <c r="N67">
        <f t="shared" si="1"/>
        <v>0</v>
      </c>
      <c r="P67" t="s">
        <v>13</v>
      </c>
      <c r="Q67" t="s">
        <v>36</v>
      </c>
    </row>
    <row r="68" spans="1:17" x14ac:dyDescent="0.25">
      <c r="A68" t="s">
        <v>417</v>
      </c>
      <c r="B68" t="s">
        <v>418</v>
      </c>
      <c r="C68" t="s">
        <v>42</v>
      </c>
      <c r="D68" t="s">
        <v>30</v>
      </c>
      <c r="E68" t="s">
        <v>31</v>
      </c>
      <c r="F68">
        <v>328</v>
      </c>
      <c r="G68" t="s">
        <v>40</v>
      </c>
      <c r="H68" t="s">
        <v>33</v>
      </c>
      <c r="I68" t="s">
        <v>683</v>
      </c>
      <c r="J68" t="s">
        <v>35</v>
      </c>
      <c r="K68" t="s">
        <v>35</v>
      </c>
      <c r="L68">
        <v>7</v>
      </c>
      <c r="M68">
        <v>7</v>
      </c>
      <c r="N68">
        <f t="shared" si="1"/>
        <v>0</v>
      </c>
      <c r="P68" t="s">
        <v>17</v>
      </c>
      <c r="Q68" t="s">
        <v>59</v>
      </c>
    </row>
    <row r="69" spans="1:17" x14ac:dyDescent="0.25">
      <c r="A69" t="s">
        <v>488</v>
      </c>
      <c r="B69" t="s">
        <v>489</v>
      </c>
      <c r="C69" t="s">
        <v>116</v>
      </c>
      <c r="D69" t="s">
        <v>30</v>
      </c>
      <c r="E69" t="s">
        <v>43</v>
      </c>
      <c r="F69">
        <v>3373</v>
      </c>
      <c r="G69" t="s">
        <v>682</v>
      </c>
      <c r="H69" t="s">
        <v>33</v>
      </c>
      <c r="I69" t="s">
        <v>680</v>
      </c>
      <c r="J69" t="s">
        <v>35</v>
      </c>
      <c r="K69" t="s">
        <v>35</v>
      </c>
      <c r="L69">
        <v>6</v>
      </c>
      <c r="M69">
        <v>6</v>
      </c>
      <c r="N69">
        <f t="shared" si="1"/>
        <v>0</v>
      </c>
      <c r="P69" t="s">
        <v>15</v>
      </c>
      <c r="Q69" t="s">
        <v>36</v>
      </c>
    </row>
    <row r="70" spans="1:17" x14ac:dyDescent="0.25">
      <c r="A70" t="s">
        <v>359</v>
      </c>
      <c r="B70" t="s">
        <v>360</v>
      </c>
      <c r="C70" t="s">
        <v>85</v>
      </c>
      <c r="D70" t="s">
        <v>52</v>
      </c>
      <c r="E70" t="s">
        <v>43</v>
      </c>
      <c r="F70">
        <v>2201</v>
      </c>
      <c r="G70" t="s">
        <v>682</v>
      </c>
      <c r="H70" t="s">
        <v>33</v>
      </c>
      <c r="I70" t="s">
        <v>683</v>
      </c>
      <c r="J70" t="s">
        <v>35</v>
      </c>
      <c r="K70" t="s">
        <v>35</v>
      </c>
      <c r="L70">
        <v>6</v>
      </c>
      <c r="M70">
        <v>6</v>
      </c>
      <c r="N70">
        <f t="shared" si="1"/>
        <v>0</v>
      </c>
      <c r="P70" t="s">
        <v>19</v>
      </c>
      <c r="Q70" t="s">
        <v>36</v>
      </c>
    </row>
    <row r="71" spans="1:17" x14ac:dyDescent="0.25">
      <c r="A71" t="s">
        <v>65</v>
      </c>
      <c r="B71" t="s">
        <v>66</v>
      </c>
      <c r="C71" t="s">
        <v>67</v>
      </c>
      <c r="D71" t="s">
        <v>52</v>
      </c>
      <c r="E71" t="s">
        <v>31</v>
      </c>
      <c r="F71">
        <v>1182</v>
      </c>
      <c r="G71" t="s">
        <v>32</v>
      </c>
      <c r="H71" t="s">
        <v>33</v>
      </c>
      <c r="I71" t="s">
        <v>680</v>
      </c>
      <c r="J71" t="s">
        <v>35</v>
      </c>
      <c r="K71" t="s">
        <v>35</v>
      </c>
      <c r="L71">
        <v>6</v>
      </c>
      <c r="M71">
        <v>6</v>
      </c>
      <c r="N71">
        <f t="shared" si="1"/>
        <v>0</v>
      </c>
      <c r="P71" t="s">
        <v>13</v>
      </c>
      <c r="Q71" t="s">
        <v>36</v>
      </c>
    </row>
    <row r="72" spans="1:17" x14ac:dyDescent="0.25">
      <c r="A72" t="s">
        <v>193</v>
      </c>
      <c r="B72" t="s">
        <v>192</v>
      </c>
      <c r="C72" t="s">
        <v>42</v>
      </c>
      <c r="D72" t="s">
        <v>30</v>
      </c>
      <c r="E72" t="s">
        <v>31</v>
      </c>
      <c r="F72">
        <v>955</v>
      </c>
      <c r="G72" t="s">
        <v>40</v>
      </c>
      <c r="H72" t="s">
        <v>33</v>
      </c>
      <c r="I72" t="s">
        <v>680</v>
      </c>
      <c r="J72" t="s">
        <v>35</v>
      </c>
      <c r="K72" t="s">
        <v>35</v>
      </c>
      <c r="L72">
        <v>6</v>
      </c>
      <c r="M72">
        <v>6</v>
      </c>
      <c r="N72">
        <f t="shared" si="1"/>
        <v>0</v>
      </c>
      <c r="P72" t="s">
        <v>13</v>
      </c>
      <c r="Q72" t="s">
        <v>36</v>
      </c>
    </row>
    <row r="73" spans="1:17" x14ac:dyDescent="0.25">
      <c r="A73" t="s">
        <v>339</v>
      </c>
      <c r="B73" t="s">
        <v>340</v>
      </c>
      <c r="C73" t="s">
        <v>67</v>
      </c>
      <c r="D73" t="s">
        <v>52</v>
      </c>
      <c r="E73" t="s">
        <v>31</v>
      </c>
      <c r="F73">
        <v>935</v>
      </c>
      <c r="G73" t="s">
        <v>32</v>
      </c>
      <c r="H73" t="s">
        <v>33</v>
      </c>
      <c r="I73" t="s">
        <v>680</v>
      </c>
      <c r="J73" t="s">
        <v>35</v>
      </c>
      <c r="K73" t="s">
        <v>35</v>
      </c>
      <c r="L73">
        <v>6</v>
      </c>
      <c r="M73">
        <v>6</v>
      </c>
      <c r="N73">
        <f t="shared" si="1"/>
        <v>0</v>
      </c>
      <c r="P73" t="s">
        <v>13</v>
      </c>
      <c r="Q73" t="s">
        <v>36</v>
      </c>
    </row>
    <row r="74" spans="1:17" x14ac:dyDescent="0.25">
      <c r="A74" t="s">
        <v>216</v>
      </c>
      <c r="B74" t="s">
        <v>217</v>
      </c>
      <c r="C74" t="s">
        <v>39</v>
      </c>
      <c r="D74" t="s">
        <v>30</v>
      </c>
      <c r="E74" t="s">
        <v>31</v>
      </c>
      <c r="F74">
        <v>740</v>
      </c>
      <c r="G74" t="s">
        <v>40</v>
      </c>
      <c r="H74" t="s">
        <v>33</v>
      </c>
      <c r="I74" t="s">
        <v>680</v>
      </c>
      <c r="J74" t="s">
        <v>35</v>
      </c>
      <c r="K74" t="s">
        <v>35</v>
      </c>
      <c r="L74">
        <v>6</v>
      </c>
      <c r="M74">
        <v>6</v>
      </c>
      <c r="N74">
        <f t="shared" si="1"/>
        <v>0</v>
      </c>
      <c r="P74" t="s">
        <v>13</v>
      </c>
      <c r="Q74" t="s">
        <v>36</v>
      </c>
    </row>
    <row r="75" spans="1:17" x14ac:dyDescent="0.25">
      <c r="A75" t="s">
        <v>686</v>
      </c>
      <c r="B75" t="s">
        <v>687</v>
      </c>
      <c r="C75" t="s">
        <v>42</v>
      </c>
      <c r="D75" t="s">
        <v>30</v>
      </c>
      <c r="E75" t="s">
        <v>31</v>
      </c>
      <c r="F75">
        <v>700</v>
      </c>
      <c r="G75" t="s">
        <v>40</v>
      </c>
      <c r="H75" t="s">
        <v>33</v>
      </c>
      <c r="I75" t="s">
        <v>680</v>
      </c>
      <c r="J75" t="s">
        <v>35</v>
      </c>
      <c r="K75" t="s">
        <v>35</v>
      </c>
      <c r="L75">
        <v>6</v>
      </c>
      <c r="M75">
        <v>6</v>
      </c>
      <c r="N75">
        <f t="shared" si="1"/>
        <v>0</v>
      </c>
      <c r="P75" t="s">
        <v>13</v>
      </c>
      <c r="Q75" t="s">
        <v>36</v>
      </c>
    </row>
    <row r="76" spans="1:17" x14ac:dyDescent="0.25">
      <c r="A76" t="s">
        <v>351</v>
      </c>
      <c r="B76" t="s">
        <v>350</v>
      </c>
      <c r="C76" t="s">
        <v>48</v>
      </c>
      <c r="D76" t="s">
        <v>30</v>
      </c>
      <c r="E76" t="s">
        <v>31</v>
      </c>
      <c r="F76">
        <v>600</v>
      </c>
      <c r="G76" t="s">
        <v>101</v>
      </c>
      <c r="H76" t="s">
        <v>33</v>
      </c>
      <c r="I76" t="s">
        <v>683</v>
      </c>
      <c r="J76" t="s">
        <v>35</v>
      </c>
      <c r="K76" t="s">
        <v>35</v>
      </c>
      <c r="L76">
        <v>6</v>
      </c>
      <c r="M76">
        <v>6</v>
      </c>
      <c r="N76">
        <f t="shared" si="1"/>
        <v>0</v>
      </c>
      <c r="P76" t="s">
        <v>17</v>
      </c>
      <c r="Q76" t="s">
        <v>36</v>
      </c>
    </row>
    <row r="77" spans="1:17" x14ac:dyDescent="0.25">
      <c r="A77" t="s">
        <v>439</v>
      </c>
      <c r="B77" t="s">
        <v>440</v>
      </c>
      <c r="C77" t="s">
        <v>87</v>
      </c>
      <c r="D77" t="s">
        <v>30</v>
      </c>
      <c r="E77" t="s">
        <v>31</v>
      </c>
      <c r="F77">
        <v>591</v>
      </c>
      <c r="G77" t="s">
        <v>32</v>
      </c>
      <c r="H77" t="s">
        <v>33</v>
      </c>
      <c r="I77" t="s">
        <v>680</v>
      </c>
      <c r="J77" t="s">
        <v>35</v>
      </c>
      <c r="K77" t="s">
        <v>35</v>
      </c>
      <c r="L77">
        <v>6</v>
      </c>
      <c r="M77">
        <v>6</v>
      </c>
      <c r="N77">
        <f t="shared" si="1"/>
        <v>0</v>
      </c>
      <c r="P77" t="s">
        <v>13</v>
      </c>
      <c r="Q77" t="s">
        <v>36</v>
      </c>
    </row>
    <row r="78" spans="1:17" x14ac:dyDescent="0.25">
      <c r="A78" t="s">
        <v>333</v>
      </c>
      <c r="B78" t="s">
        <v>334</v>
      </c>
      <c r="C78" t="s">
        <v>48</v>
      </c>
      <c r="D78" t="s">
        <v>30</v>
      </c>
      <c r="E78" t="s">
        <v>31</v>
      </c>
      <c r="F78">
        <v>521</v>
      </c>
      <c r="G78" t="s">
        <v>32</v>
      </c>
      <c r="H78" t="s">
        <v>33</v>
      </c>
      <c r="I78" t="s">
        <v>680</v>
      </c>
      <c r="J78" t="s">
        <v>35</v>
      </c>
      <c r="K78" t="s">
        <v>35</v>
      </c>
      <c r="L78">
        <v>6</v>
      </c>
      <c r="M78">
        <v>6</v>
      </c>
      <c r="N78">
        <f t="shared" si="1"/>
        <v>0</v>
      </c>
      <c r="P78" t="s">
        <v>13</v>
      </c>
      <c r="Q78" t="s">
        <v>36</v>
      </c>
    </row>
    <row r="79" spans="1:17" x14ac:dyDescent="0.25">
      <c r="A79" t="s">
        <v>516</v>
      </c>
      <c r="B79" t="s">
        <v>517</v>
      </c>
      <c r="C79" t="s">
        <v>51</v>
      </c>
      <c r="D79" t="s">
        <v>52</v>
      </c>
      <c r="E79" t="s">
        <v>31</v>
      </c>
      <c r="F79">
        <v>167</v>
      </c>
      <c r="G79" t="s">
        <v>40</v>
      </c>
      <c r="H79" t="s">
        <v>33</v>
      </c>
      <c r="I79" t="s">
        <v>683</v>
      </c>
      <c r="J79" t="s">
        <v>35</v>
      </c>
      <c r="K79" t="s">
        <v>35</v>
      </c>
      <c r="L79">
        <v>6</v>
      </c>
      <c r="M79">
        <v>6</v>
      </c>
      <c r="N79">
        <f t="shared" si="1"/>
        <v>0</v>
      </c>
      <c r="P79" t="s">
        <v>17</v>
      </c>
      <c r="Q79" t="s">
        <v>36</v>
      </c>
    </row>
    <row r="80" spans="1:17" x14ac:dyDescent="0.25">
      <c r="A80" t="s">
        <v>655</v>
      </c>
      <c r="B80" t="s">
        <v>656</v>
      </c>
      <c r="C80" t="s">
        <v>55</v>
      </c>
      <c r="D80" t="s">
        <v>30</v>
      </c>
      <c r="E80" t="s">
        <v>31</v>
      </c>
      <c r="F80">
        <v>2254</v>
      </c>
      <c r="G80" t="s">
        <v>32</v>
      </c>
      <c r="H80" t="s">
        <v>33</v>
      </c>
      <c r="I80" t="s">
        <v>680</v>
      </c>
      <c r="J80" t="s">
        <v>35</v>
      </c>
      <c r="K80" t="s">
        <v>35</v>
      </c>
      <c r="L80">
        <v>5</v>
      </c>
      <c r="M80">
        <v>5</v>
      </c>
      <c r="N80">
        <f t="shared" si="1"/>
        <v>0</v>
      </c>
      <c r="P80" t="s">
        <v>13</v>
      </c>
      <c r="Q80" t="s">
        <v>36</v>
      </c>
    </row>
    <row r="81" spans="1:18" x14ac:dyDescent="0.25">
      <c r="A81" t="s">
        <v>662</v>
      </c>
      <c r="B81" t="s">
        <v>663</v>
      </c>
      <c r="C81" t="s">
        <v>29</v>
      </c>
      <c r="D81" t="s">
        <v>30</v>
      </c>
      <c r="E81" t="s">
        <v>31</v>
      </c>
      <c r="F81">
        <v>1300</v>
      </c>
      <c r="G81" t="s">
        <v>40</v>
      </c>
      <c r="H81" t="s">
        <v>33</v>
      </c>
      <c r="I81" t="s">
        <v>680</v>
      </c>
      <c r="J81" t="s">
        <v>35</v>
      </c>
      <c r="K81" t="s">
        <v>35</v>
      </c>
      <c r="L81">
        <v>5</v>
      </c>
      <c r="M81">
        <v>5</v>
      </c>
      <c r="N81">
        <f t="shared" si="1"/>
        <v>0</v>
      </c>
      <c r="P81" t="s">
        <v>13</v>
      </c>
      <c r="Q81" t="s">
        <v>36</v>
      </c>
    </row>
    <row r="82" spans="1:18" x14ac:dyDescent="0.25">
      <c r="A82" t="s">
        <v>94</v>
      </c>
      <c r="B82" t="s">
        <v>95</v>
      </c>
      <c r="C82" t="s">
        <v>42</v>
      </c>
      <c r="D82" t="s">
        <v>30</v>
      </c>
      <c r="E82" t="s">
        <v>31</v>
      </c>
      <c r="F82">
        <v>891</v>
      </c>
      <c r="G82" t="s">
        <v>32</v>
      </c>
      <c r="H82" t="s">
        <v>33</v>
      </c>
      <c r="I82" t="s">
        <v>680</v>
      </c>
      <c r="J82" t="s">
        <v>35</v>
      </c>
      <c r="K82" t="s">
        <v>35</v>
      </c>
      <c r="L82">
        <v>5</v>
      </c>
      <c r="M82">
        <v>5</v>
      </c>
      <c r="N82">
        <f t="shared" si="1"/>
        <v>0</v>
      </c>
      <c r="P82" t="s">
        <v>13</v>
      </c>
      <c r="Q82" t="s">
        <v>36</v>
      </c>
    </row>
    <row r="83" spans="1:18" x14ac:dyDescent="0.25">
      <c r="A83" t="s">
        <v>419</v>
      </c>
      <c r="B83" t="s">
        <v>420</v>
      </c>
      <c r="C83" t="s">
        <v>51</v>
      </c>
      <c r="D83" t="s">
        <v>52</v>
      </c>
      <c r="E83" t="s">
        <v>31</v>
      </c>
      <c r="F83">
        <v>866</v>
      </c>
      <c r="G83" t="s">
        <v>40</v>
      </c>
      <c r="H83" t="s">
        <v>33</v>
      </c>
      <c r="I83" t="s">
        <v>680</v>
      </c>
      <c r="J83" t="s">
        <v>35</v>
      </c>
      <c r="K83" t="s">
        <v>35</v>
      </c>
      <c r="L83">
        <v>5</v>
      </c>
      <c r="M83">
        <v>5</v>
      </c>
      <c r="N83">
        <f t="shared" si="1"/>
        <v>0</v>
      </c>
      <c r="P83" t="s">
        <v>13</v>
      </c>
      <c r="Q83" t="s">
        <v>36</v>
      </c>
    </row>
    <row r="84" spans="1:18" x14ac:dyDescent="0.25">
      <c r="A84" t="s">
        <v>369</v>
      </c>
      <c r="B84" t="s">
        <v>370</v>
      </c>
      <c r="C84" t="s">
        <v>51</v>
      </c>
      <c r="D84" t="s">
        <v>52</v>
      </c>
      <c r="E84" t="s">
        <v>31</v>
      </c>
      <c r="F84">
        <v>802</v>
      </c>
      <c r="G84" t="s">
        <v>40</v>
      </c>
      <c r="H84" t="s">
        <v>33</v>
      </c>
      <c r="I84" t="s">
        <v>680</v>
      </c>
      <c r="J84" t="s">
        <v>35</v>
      </c>
      <c r="K84" t="s">
        <v>35</v>
      </c>
      <c r="L84">
        <v>5</v>
      </c>
      <c r="M84">
        <v>5</v>
      </c>
      <c r="N84">
        <f t="shared" si="1"/>
        <v>0</v>
      </c>
      <c r="P84" t="s">
        <v>13</v>
      </c>
      <c r="Q84" t="s">
        <v>36</v>
      </c>
    </row>
    <row r="85" spans="1:18" x14ac:dyDescent="0.25">
      <c r="A85" t="s">
        <v>315</v>
      </c>
      <c r="B85" t="s">
        <v>316</v>
      </c>
      <c r="C85" t="s">
        <v>48</v>
      </c>
      <c r="D85" t="s">
        <v>30</v>
      </c>
      <c r="E85" t="s">
        <v>31</v>
      </c>
      <c r="F85">
        <v>800</v>
      </c>
      <c r="G85" t="s">
        <v>101</v>
      </c>
      <c r="H85" t="s">
        <v>33</v>
      </c>
      <c r="I85" t="s">
        <v>680</v>
      </c>
      <c r="J85" t="s">
        <v>35</v>
      </c>
      <c r="K85" t="s">
        <v>35</v>
      </c>
      <c r="L85">
        <v>5</v>
      </c>
      <c r="M85">
        <v>5</v>
      </c>
      <c r="N85">
        <f t="shared" si="1"/>
        <v>0</v>
      </c>
      <c r="P85" t="s">
        <v>13</v>
      </c>
      <c r="Q85" t="s">
        <v>36</v>
      </c>
    </row>
    <row r="86" spans="1:18" x14ac:dyDescent="0.25">
      <c r="A86" t="s">
        <v>203</v>
      </c>
      <c r="B86" t="s">
        <v>201</v>
      </c>
      <c r="C86" t="s">
        <v>87</v>
      </c>
      <c r="D86" t="s">
        <v>30</v>
      </c>
      <c r="E86" t="s">
        <v>31</v>
      </c>
      <c r="F86">
        <v>670</v>
      </c>
      <c r="G86" t="s">
        <v>32</v>
      </c>
      <c r="H86" t="s">
        <v>33</v>
      </c>
      <c r="I86" t="s">
        <v>680</v>
      </c>
      <c r="J86" t="s">
        <v>35</v>
      </c>
      <c r="K86" t="s">
        <v>35</v>
      </c>
      <c r="L86">
        <v>5</v>
      </c>
      <c r="M86">
        <v>5</v>
      </c>
      <c r="N86">
        <f t="shared" si="1"/>
        <v>0</v>
      </c>
      <c r="P86" t="s">
        <v>13</v>
      </c>
      <c r="Q86" t="s">
        <v>36</v>
      </c>
    </row>
    <row r="87" spans="1:18" x14ac:dyDescent="0.25">
      <c r="A87" t="s">
        <v>326</v>
      </c>
      <c r="B87" t="s">
        <v>327</v>
      </c>
      <c r="C87" t="s">
        <v>42</v>
      </c>
      <c r="D87" t="s">
        <v>30</v>
      </c>
      <c r="E87" t="s">
        <v>31</v>
      </c>
      <c r="F87">
        <v>460</v>
      </c>
      <c r="G87" t="s">
        <v>101</v>
      </c>
      <c r="H87" t="s">
        <v>33</v>
      </c>
      <c r="I87" t="s">
        <v>683</v>
      </c>
      <c r="J87" t="s">
        <v>35</v>
      </c>
      <c r="K87" t="s">
        <v>35</v>
      </c>
      <c r="L87">
        <v>5</v>
      </c>
      <c r="M87">
        <v>5</v>
      </c>
      <c r="N87">
        <f t="shared" si="1"/>
        <v>0</v>
      </c>
      <c r="P87" t="s">
        <v>17</v>
      </c>
      <c r="Q87" t="s">
        <v>36</v>
      </c>
    </row>
    <row r="88" spans="1:18" x14ac:dyDescent="0.25">
      <c r="A88" t="s">
        <v>508</v>
      </c>
      <c r="B88" t="s">
        <v>509</v>
      </c>
      <c r="C88" t="s">
        <v>42</v>
      </c>
      <c r="D88" t="s">
        <v>30</v>
      </c>
      <c r="E88" t="s">
        <v>31</v>
      </c>
      <c r="F88">
        <v>318</v>
      </c>
      <c r="G88" t="s">
        <v>40</v>
      </c>
      <c r="H88" t="s">
        <v>33</v>
      </c>
      <c r="I88" t="s">
        <v>683</v>
      </c>
      <c r="J88" t="s">
        <v>35</v>
      </c>
      <c r="K88" t="s">
        <v>35</v>
      </c>
      <c r="L88">
        <v>5</v>
      </c>
      <c r="M88">
        <v>5</v>
      </c>
      <c r="N88">
        <f t="shared" si="1"/>
        <v>0</v>
      </c>
      <c r="P88" t="s">
        <v>17</v>
      </c>
      <c r="Q88" t="s">
        <v>36</v>
      </c>
      <c r="R88" t="s">
        <v>330</v>
      </c>
    </row>
    <row r="89" spans="1:18" x14ac:dyDescent="0.25">
      <c r="A89" t="s">
        <v>190</v>
      </c>
      <c r="B89" t="s">
        <v>189</v>
      </c>
      <c r="C89" t="s">
        <v>76</v>
      </c>
      <c r="D89" t="s">
        <v>30</v>
      </c>
      <c r="E89" t="s">
        <v>31</v>
      </c>
      <c r="F89">
        <v>219</v>
      </c>
      <c r="G89" t="s">
        <v>32</v>
      </c>
      <c r="H89" t="s">
        <v>33</v>
      </c>
      <c r="I89" t="s">
        <v>680</v>
      </c>
      <c r="J89" t="s">
        <v>35</v>
      </c>
      <c r="K89" t="s">
        <v>35</v>
      </c>
      <c r="L89">
        <v>5</v>
      </c>
      <c r="M89">
        <v>5</v>
      </c>
      <c r="N89">
        <f t="shared" si="1"/>
        <v>0</v>
      </c>
      <c r="P89" t="s">
        <v>13</v>
      </c>
      <c r="Q89" t="s">
        <v>36</v>
      </c>
    </row>
    <row r="90" spans="1:18" x14ac:dyDescent="0.25">
      <c r="A90" t="s">
        <v>563</v>
      </c>
      <c r="B90" t="s">
        <v>564</v>
      </c>
      <c r="C90" t="s">
        <v>153</v>
      </c>
      <c r="D90" t="s">
        <v>30</v>
      </c>
      <c r="E90" t="s">
        <v>43</v>
      </c>
      <c r="F90">
        <v>1784</v>
      </c>
      <c r="G90" t="s">
        <v>682</v>
      </c>
      <c r="H90" t="s">
        <v>33</v>
      </c>
      <c r="I90" t="s">
        <v>680</v>
      </c>
      <c r="J90" t="s">
        <v>35</v>
      </c>
      <c r="K90" t="s">
        <v>35</v>
      </c>
      <c r="L90">
        <v>4</v>
      </c>
      <c r="M90">
        <v>4</v>
      </c>
      <c r="N90">
        <f t="shared" si="1"/>
        <v>0</v>
      </c>
      <c r="P90" t="s">
        <v>15</v>
      </c>
      <c r="Q90" t="s">
        <v>36</v>
      </c>
    </row>
    <row r="91" spans="1:18" x14ac:dyDescent="0.25">
      <c r="A91" t="s">
        <v>180</v>
      </c>
      <c r="B91" t="s">
        <v>181</v>
      </c>
      <c r="C91" t="s">
        <v>87</v>
      </c>
      <c r="D91" t="s">
        <v>30</v>
      </c>
      <c r="E91" t="s">
        <v>31</v>
      </c>
      <c r="F91">
        <v>1466</v>
      </c>
      <c r="G91" t="s">
        <v>32</v>
      </c>
      <c r="H91" t="s">
        <v>33</v>
      </c>
      <c r="I91" t="s">
        <v>680</v>
      </c>
      <c r="J91" t="s">
        <v>35</v>
      </c>
      <c r="K91" t="s">
        <v>35</v>
      </c>
      <c r="L91">
        <v>4</v>
      </c>
      <c r="M91">
        <v>4</v>
      </c>
      <c r="N91">
        <f t="shared" si="1"/>
        <v>0</v>
      </c>
      <c r="P91" t="s">
        <v>13</v>
      </c>
      <c r="Q91" t="s">
        <v>36</v>
      </c>
    </row>
    <row r="92" spans="1:18" x14ac:dyDescent="0.25">
      <c r="A92" t="s">
        <v>660</v>
      </c>
      <c r="B92" t="s">
        <v>661</v>
      </c>
      <c r="C92" t="s">
        <v>39</v>
      </c>
      <c r="D92" t="s">
        <v>30</v>
      </c>
      <c r="E92" t="s">
        <v>31</v>
      </c>
      <c r="F92">
        <v>1438</v>
      </c>
      <c r="G92" t="s">
        <v>40</v>
      </c>
      <c r="H92" t="s">
        <v>33</v>
      </c>
      <c r="I92" t="s">
        <v>680</v>
      </c>
      <c r="J92" t="s">
        <v>35</v>
      </c>
      <c r="K92" t="s">
        <v>35</v>
      </c>
      <c r="L92">
        <v>4</v>
      </c>
      <c r="M92">
        <v>4</v>
      </c>
      <c r="N92">
        <f t="shared" si="1"/>
        <v>0</v>
      </c>
      <c r="P92" t="s">
        <v>13</v>
      </c>
      <c r="Q92" t="s">
        <v>36</v>
      </c>
    </row>
    <row r="93" spans="1:18" x14ac:dyDescent="0.25">
      <c r="A93" t="s">
        <v>580</v>
      </c>
      <c r="B93" t="s">
        <v>581</v>
      </c>
      <c r="C93" t="s">
        <v>51</v>
      </c>
      <c r="D93" t="s">
        <v>52</v>
      </c>
      <c r="E93" t="s">
        <v>31</v>
      </c>
      <c r="F93">
        <v>1181</v>
      </c>
      <c r="G93" t="s">
        <v>40</v>
      </c>
      <c r="H93" t="s">
        <v>33</v>
      </c>
      <c r="I93" t="s">
        <v>680</v>
      </c>
      <c r="J93" t="s">
        <v>35</v>
      </c>
      <c r="K93" t="s">
        <v>35</v>
      </c>
      <c r="L93">
        <v>4</v>
      </c>
      <c r="M93">
        <v>4</v>
      </c>
      <c r="N93">
        <f t="shared" si="1"/>
        <v>0</v>
      </c>
      <c r="P93" t="s">
        <v>13</v>
      </c>
      <c r="Q93" t="s">
        <v>36</v>
      </c>
    </row>
    <row r="94" spans="1:18" x14ac:dyDescent="0.25">
      <c r="A94" t="s">
        <v>423</v>
      </c>
      <c r="B94" t="s">
        <v>424</v>
      </c>
      <c r="C94" t="s">
        <v>116</v>
      </c>
      <c r="D94" t="s">
        <v>30</v>
      </c>
      <c r="E94" t="s">
        <v>43</v>
      </c>
      <c r="F94">
        <v>1040</v>
      </c>
      <c r="G94" t="s">
        <v>682</v>
      </c>
      <c r="H94" t="s">
        <v>33</v>
      </c>
      <c r="I94" t="s">
        <v>680</v>
      </c>
      <c r="J94" t="s">
        <v>35</v>
      </c>
      <c r="K94" t="s">
        <v>35</v>
      </c>
      <c r="L94">
        <v>4</v>
      </c>
      <c r="M94">
        <v>4</v>
      </c>
      <c r="N94">
        <f t="shared" si="1"/>
        <v>0</v>
      </c>
      <c r="P94" t="s">
        <v>15</v>
      </c>
      <c r="Q94" t="s">
        <v>36</v>
      </c>
    </row>
    <row r="95" spans="1:18" x14ac:dyDescent="0.25">
      <c r="A95" t="s">
        <v>355</v>
      </c>
      <c r="B95" t="s">
        <v>356</v>
      </c>
      <c r="C95" t="s">
        <v>48</v>
      </c>
      <c r="D95" t="s">
        <v>30</v>
      </c>
      <c r="E95" t="s">
        <v>31</v>
      </c>
      <c r="F95">
        <v>879</v>
      </c>
      <c r="G95" t="s">
        <v>40</v>
      </c>
      <c r="H95" t="s">
        <v>33</v>
      </c>
      <c r="I95" t="s">
        <v>680</v>
      </c>
      <c r="J95" t="s">
        <v>35</v>
      </c>
      <c r="K95" t="s">
        <v>35</v>
      </c>
      <c r="L95">
        <v>4</v>
      </c>
      <c r="M95">
        <v>4</v>
      </c>
      <c r="N95">
        <f t="shared" si="1"/>
        <v>0</v>
      </c>
      <c r="P95" t="s">
        <v>13</v>
      </c>
      <c r="Q95" t="s">
        <v>36</v>
      </c>
    </row>
    <row r="96" spans="1:18" x14ac:dyDescent="0.25">
      <c r="A96" t="s">
        <v>626</v>
      </c>
      <c r="B96" t="s">
        <v>627</v>
      </c>
      <c r="C96" t="s">
        <v>87</v>
      </c>
      <c r="D96" t="s">
        <v>30</v>
      </c>
      <c r="E96" t="s">
        <v>31</v>
      </c>
      <c r="F96">
        <v>811</v>
      </c>
      <c r="G96" t="s">
        <v>32</v>
      </c>
      <c r="H96" t="s">
        <v>33</v>
      </c>
      <c r="I96" t="s">
        <v>680</v>
      </c>
      <c r="J96" t="s">
        <v>35</v>
      </c>
      <c r="K96" t="s">
        <v>35</v>
      </c>
      <c r="L96">
        <v>4</v>
      </c>
      <c r="M96">
        <v>4</v>
      </c>
      <c r="N96">
        <f t="shared" si="1"/>
        <v>0</v>
      </c>
      <c r="P96" t="s">
        <v>13</v>
      </c>
      <c r="Q96" t="s">
        <v>36</v>
      </c>
    </row>
    <row r="97" spans="1:17" x14ac:dyDescent="0.25">
      <c r="A97" t="s">
        <v>542</v>
      </c>
      <c r="B97" t="s">
        <v>543</v>
      </c>
      <c r="C97" t="s">
        <v>51</v>
      </c>
      <c r="D97" t="s">
        <v>52</v>
      </c>
      <c r="E97" t="s">
        <v>31</v>
      </c>
      <c r="F97">
        <v>798</v>
      </c>
      <c r="G97" t="s">
        <v>40</v>
      </c>
      <c r="H97" t="s">
        <v>33</v>
      </c>
      <c r="I97" t="s">
        <v>680</v>
      </c>
      <c r="J97" t="s">
        <v>35</v>
      </c>
      <c r="K97" t="s">
        <v>35</v>
      </c>
      <c r="L97">
        <v>4</v>
      </c>
      <c r="M97">
        <v>4</v>
      </c>
      <c r="N97">
        <f t="shared" si="1"/>
        <v>0</v>
      </c>
      <c r="P97" t="s">
        <v>13</v>
      </c>
      <c r="Q97" t="s">
        <v>36</v>
      </c>
    </row>
    <row r="98" spans="1:17" x14ac:dyDescent="0.25">
      <c r="A98" t="s">
        <v>658</v>
      </c>
      <c r="B98" t="s">
        <v>659</v>
      </c>
      <c r="C98" t="s">
        <v>29</v>
      </c>
      <c r="D98" t="s">
        <v>30</v>
      </c>
      <c r="E98" t="s">
        <v>31</v>
      </c>
      <c r="F98">
        <v>730</v>
      </c>
      <c r="G98" t="s">
        <v>40</v>
      </c>
      <c r="H98" t="s">
        <v>33</v>
      </c>
      <c r="I98" t="s">
        <v>680</v>
      </c>
      <c r="J98" t="s">
        <v>35</v>
      </c>
      <c r="K98" t="s">
        <v>35</v>
      </c>
      <c r="L98">
        <v>4</v>
      </c>
      <c r="M98">
        <v>4</v>
      </c>
      <c r="N98">
        <f t="shared" si="1"/>
        <v>0</v>
      </c>
      <c r="P98" t="s">
        <v>13</v>
      </c>
      <c r="Q98" t="s">
        <v>36</v>
      </c>
    </row>
    <row r="99" spans="1:17" x14ac:dyDescent="0.25">
      <c r="A99" t="s">
        <v>198</v>
      </c>
      <c r="B99" t="s">
        <v>199</v>
      </c>
      <c r="C99" t="s">
        <v>55</v>
      </c>
      <c r="D99" t="s">
        <v>30</v>
      </c>
      <c r="E99" t="s">
        <v>31</v>
      </c>
      <c r="F99">
        <v>708</v>
      </c>
      <c r="G99" t="s">
        <v>32</v>
      </c>
      <c r="H99" t="s">
        <v>33</v>
      </c>
      <c r="I99" t="s">
        <v>680</v>
      </c>
      <c r="J99" t="s">
        <v>35</v>
      </c>
      <c r="K99" t="s">
        <v>35</v>
      </c>
      <c r="L99">
        <v>4</v>
      </c>
      <c r="M99">
        <v>4</v>
      </c>
      <c r="N99">
        <f t="shared" si="1"/>
        <v>0</v>
      </c>
      <c r="P99" t="s">
        <v>13</v>
      </c>
      <c r="Q99" t="s">
        <v>36</v>
      </c>
    </row>
    <row r="100" spans="1:17" x14ac:dyDescent="0.25">
      <c r="A100" t="s">
        <v>145</v>
      </c>
      <c r="B100" t="s">
        <v>146</v>
      </c>
      <c r="C100" t="s">
        <v>51</v>
      </c>
      <c r="D100" t="s">
        <v>52</v>
      </c>
      <c r="E100" t="s">
        <v>31</v>
      </c>
      <c r="F100">
        <v>650</v>
      </c>
      <c r="G100" t="s">
        <v>40</v>
      </c>
      <c r="H100" t="s">
        <v>33</v>
      </c>
      <c r="I100" t="s">
        <v>680</v>
      </c>
      <c r="J100" t="s">
        <v>35</v>
      </c>
      <c r="K100" t="s">
        <v>35</v>
      </c>
      <c r="L100">
        <v>4</v>
      </c>
      <c r="M100">
        <v>4</v>
      </c>
      <c r="N100">
        <f t="shared" si="1"/>
        <v>0</v>
      </c>
      <c r="P100" t="s">
        <v>13</v>
      </c>
      <c r="Q100" t="s">
        <v>36</v>
      </c>
    </row>
    <row r="101" spans="1:17" x14ac:dyDescent="0.25">
      <c r="A101" t="s">
        <v>557</v>
      </c>
      <c r="B101" t="s">
        <v>558</v>
      </c>
      <c r="C101" t="s">
        <v>42</v>
      </c>
      <c r="D101" t="s">
        <v>30</v>
      </c>
      <c r="E101" t="s">
        <v>31</v>
      </c>
      <c r="F101">
        <v>637</v>
      </c>
      <c r="G101" t="s">
        <v>32</v>
      </c>
      <c r="H101" t="s">
        <v>33</v>
      </c>
      <c r="I101" t="s">
        <v>680</v>
      </c>
      <c r="J101" t="s">
        <v>35</v>
      </c>
      <c r="K101" t="s">
        <v>35</v>
      </c>
      <c r="L101">
        <v>4</v>
      </c>
      <c r="M101">
        <v>4</v>
      </c>
      <c r="N101">
        <f t="shared" si="1"/>
        <v>0</v>
      </c>
      <c r="P101" t="s">
        <v>13</v>
      </c>
      <c r="Q101" t="s">
        <v>36</v>
      </c>
    </row>
    <row r="102" spans="1:17" x14ac:dyDescent="0.25">
      <c r="A102" t="s">
        <v>222</v>
      </c>
      <c r="B102" t="s">
        <v>223</v>
      </c>
      <c r="C102" t="s">
        <v>153</v>
      </c>
      <c r="D102" t="s">
        <v>30</v>
      </c>
      <c r="E102" t="s">
        <v>43</v>
      </c>
      <c r="F102">
        <v>388</v>
      </c>
      <c r="G102" t="s">
        <v>682</v>
      </c>
      <c r="H102" t="s">
        <v>33</v>
      </c>
      <c r="I102" t="s">
        <v>680</v>
      </c>
      <c r="J102" t="s">
        <v>35</v>
      </c>
      <c r="K102" t="s">
        <v>35</v>
      </c>
      <c r="L102">
        <v>4</v>
      </c>
      <c r="M102">
        <v>4</v>
      </c>
      <c r="N102">
        <f t="shared" si="1"/>
        <v>0</v>
      </c>
      <c r="P102" t="s">
        <v>15</v>
      </c>
      <c r="Q102" t="s">
        <v>36</v>
      </c>
    </row>
    <row r="103" spans="1:17" x14ac:dyDescent="0.25">
      <c r="A103" t="s">
        <v>226</v>
      </c>
      <c r="B103" t="s">
        <v>227</v>
      </c>
      <c r="C103" t="s">
        <v>85</v>
      </c>
      <c r="D103" t="s">
        <v>52</v>
      </c>
      <c r="E103" t="s">
        <v>43</v>
      </c>
      <c r="F103">
        <v>2016</v>
      </c>
      <c r="G103" t="s">
        <v>682</v>
      </c>
      <c r="H103" t="s">
        <v>33</v>
      </c>
      <c r="I103" t="s">
        <v>683</v>
      </c>
      <c r="J103" t="s">
        <v>35</v>
      </c>
      <c r="K103" t="s">
        <v>35</v>
      </c>
      <c r="L103">
        <v>3</v>
      </c>
      <c r="M103">
        <v>3</v>
      </c>
      <c r="N103">
        <f t="shared" si="1"/>
        <v>0</v>
      </c>
      <c r="P103" t="s">
        <v>19</v>
      </c>
      <c r="Q103" t="s">
        <v>36</v>
      </c>
    </row>
    <row r="104" spans="1:17" x14ac:dyDescent="0.25">
      <c r="A104" t="s">
        <v>304</v>
      </c>
      <c r="B104" t="s">
        <v>305</v>
      </c>
      <c r="C104" t="s">
        <v>42</v>
      </c>
      <c r="D104" t="s">
        <v>30</v>
      </c>
      <c r="E104" t="s">
        <v>43</v>
      </c>
      <c r="F104">
        <v>1679</v>
      </c>
      <c r="G104" t="s">
        <v>682</v>
      </c>
      <c r="H104" t="s">
        <v>33</v>
      </c>
      <c r="I104" t="s">
        <v>680</v>
      </c>
      <c r="J104" t="s">
        <v>35</v>
      </c>
      <c r="K104" t="s">
        <v>35</v>
      </c>
      <c r="L104">
        <v>3</v>
      </c>
      <c r="M104">
        <v>3</v>
      </c>
      <c r="N104">
        <f t="shared" si="1"/>
        <v>0</v>
      </c>
      <c r="P104" t="s">
        <v>15</v>
      </c>
      <c r="Q104" t="s">
        <v>36</v>
      </c>
    </row>
    <row r="105" spans="1:17" x14ac:dyDescent="0.25">
      <c r="A105" t="s">
        <v>292</v>
      </c>
      <c r="B105" t="s">
        <v>293</v>
      </c>
      <c r="C105" t="s">
        <v>76</v>
      </c>
      <c r="D105" t="s">
        <v>30</v>
      </c>
      <c r="E105" t="s">
        <v>31</v>
      </c>
      <c r="F105">
        <v>1269</v>
      </c>
      <c r="G105" t="s">
        <v>32</v>
      </c>
      <c r="H105" t="s">
        <v>33</v>
      </c>
      <c r="I105" t="s">
        <v>680</v>
      </c>
      <c r="J105" t="s">
        <v>35</v>
      </c>
      <c r="K105" t="s">
        <v>35</v>
      </c>
      <c r="L105">
        <v>3</v>
      </c>
      <c r="M105">
        <v>3</v>
      </c>
      <c r="N105">
        <f t="shared" si="1"/>
        <v>0</v>
      </c>
      <c r="P105" t="s">
        <v>13</v>
      </c>
      <c r="Q105" t="s">
        <v>36</v>
      </c>
    </row>
    <row r="106" spans="1:17" x14ac:dyDescent="0.25">
      <c r="A106" t="s">
        <v>445</v>
      </c>
      <c r="B106" t="s">
        <v>446</v>
      </c>
      <c r="C106" t="s">
        <v>39</v>
      </c>
      <c r="D106" t="s">
        <v>30</v>
      </c>
      <c r="E106" t="s">
        <v>31</v>
      </c>
      <c r="F106">
        <v>1092</v>
      </c>
      <c r="G106" t="s">
        <v>40</v>
      </c>
      <c r="H106" t="s">
        <v>33</v>
      </c>
      <c r="I106" t="s">
        <v>680</v>
      </c>
      <c r="J106" t="s">
        <v>35</v>
      </c>
      <c r="K106" t="s">
        <v>35</v>
      </c>
      <c r="L106">
        <v>3</v>
      </c>
      <c r="M106">
        <v>3</v>
      </c>
      <c r="N106">
        <f t="shared" si="1"/>
        <v>0</v>
      </c>
      <c r="P106" t="s">
        <v>13</v>
      </c>
      <c r="Q106" t="s">
        <v>36</v>
      </c>
    </row>
    <row r="107" spans="1:17" x14ac:dyDescent="0.25">
      <c r="A107" t="s">
        <v>314</v>
      </c>
      <c r="B107" t="s">
        <v>313</v>
      </c>
      <c r="C107" t="s">
        <v>116</v>
      </c>
      <c r="D107" t="s">
        <v>30</v>
      </c>
      <c r="E107" t="s">
        <v>43</v>
      </c>
      <c r="F107">
        <v>1013</v>
      </c>
      <c r="G107" t="s">
        <v>682</v>
      </c>
      <c r="H107" t="s">
        <v>33</v>
      </c>
      <c r="I107" t="s">
        <v>683</v>
      </c>
      <c r="J107" t="s">
        <v>35</v>
      </c>
      <c r="K107" t="s">
        <v>35</v>
      </c>
      <c r="L107">
        <v>3</v>
      </c>
      <c r="M107">
        <v>3</v>
      </c>
      <c r="N107">
        <f t="shared" si="1"/>
        <v>0</v>
      </c>
      <c r="P107" t="s">
        <v>19</v>
      </c>
      <c r="Q107" t="s">
        <v>36</v>
      </c>
    </row>
    <row r="108" spans="1:17" x14ac:dyDescent="0.25">
      <c r="A108" t="s">
        <v>357</v>
      </c>
      <c r="B108" t="s">
        <v>358</v>
      </c>
      <c r="C108" t="s">
        <v>29</v>
      </c>
      <c r="D108" t="s">
        <v>30</v>
      </c>
      <c r="E108" t="s">
        <v>31</v>
      </c>
      <c r="F108">
        <v>999</v>
      </c>
      <c r="G108" t="s">
        <v>32</v>
      </c>
      <c r="H108" t="s">
        <v>33</v>
      </c>
      <c r="I108" t="s">
        <v>680</v>
      </c>
      <c r="J108" t="s">
        <v>35</v>
      </c>
      <c r="K108" t="s">
        <v>35</v>
      </c>
      <c r="L108">
        <v>3</v>
      </c>
      <c r="M108">
        <v>3</v>
      </c>
      <c r="N108">
        <f t="shared" si="1"/>
        <v>0</v>
      </c>
      <c r="P108" t="s">
        <v>13</v>
      </c>
      <c r="Q108" t="s">
        <v>36</v>
      </c>
    </row>
    <row r="109" spans="1:17" x14ac:dyDescent="0.25">
      <c r="A109" t="s">
        <v>510</v>
      </c>
      <c r="B109" t="s">
        <v>511</v>
      </c>
      <c r="C109" t="s">
        <v>51</v>
      </c>
      <c r="D109" t="s">
        <v>52</v>
      </c>
      <c r="E109" t="s">
        <v>31</v>
      </c>
      <c r="F109">
        <v>930</v>
      </c>
      <c r="G109" t="s">
        <v>40</v>
      </c>
      <c r="H109" t="s">
        <v>33</v>
      </c>
      <c r="I109" t="s">
        <v>680</v>
      </c>
      <c r="J109" t="s">
        <v>35</v>
      </c>
      <c r="K109" t="s">
        <v>35</v>
      </c>
      <c r="L109">
        <v>3</v>
      </c>
      <c r="M109">
        <v>3</v>
      </c>
      <c r="N109">
        <f t="shared" si="1"/>
        <v>0</v>
      </c>
      <c r="P109" t="s">
        <v>13</v>
      </c>
      <c r="Q109" t="s">
        <v>36</v>
      </c>
    </row>
    <row r="110" spans="1:17" x14ac:dyDescent="0.25">
      <c r="A110" t="s">
        <v>573</v>
      </c>
      <c r="B110" t="s">
        <v>574</v>
      </c>
      <c r="C110" t="s">
        <v>42</v>
      </c>
      <c r="D110" t="s">
        <v>30</v>
      </c>
      <c r="E110" t="s">
        <v>31</v>
      </c>
      <c r="F110">
        <v>891</v>
      </c>
      <c r="G110" t="s">
        <v>40</v>
      </c>
      <c r="H110" t="s">
        <v>33</v>
      </c>
      <c r="I110" t="s">
        <v>680</v>
      </c>
      <c r="J110" t="s">
        <v>35</v>
      </c>
      <c r="K110" t="s">
        <v>35</v>
      </c>
      <c r="L110">
        <v>3</v>
      </c>
      <c r="M110">
        <v>3</v>
      </c>
      <c r="N110">
        <f t="shared" si="1"/>
        <v>0</v>
      </c>
      <c r="P110" t="s">
        <v>13</v>
      </c>
      <c r="Q110" t="s">
        <v>36</v>
      </c>
    </row>
    <row r="111" spans="1:17" x14ac:dyDescent="0.25">
      <c r="A111" t="s">
        <v>638</v>
      </c>
      <c r="B111" t="s">
        <v>637</v>
      </c>
      <c r="C111" t="s">
        <v>39</v>
      </c>
      <c r="D111" t="s">
        <v>30</v>
      </c>
      <c r="E111" t="s">
        <v>31</v>
      </c>
      <c r="F111">
        <v>890</v>
      </c>
      <c r="G111" t="s">
        <v>40</v>
      </c>
      <c r="H111" t="s">
        <v>33</v>
      </c>
      <c r="I111" t="s">
        <v>680</v>
      </c>
      <c r="J111" t="s">
        <v>35</v>
      </c>
      <c r="K111" t="s">
        <v>35</v>
      </c>
      <c r="L111">
        <v>3</v>
      </c>
      <c r="M111">
        <v>3</v>
      </c>
      <c r="N111">
        <f t="shared" si="1"/>
        <v>0</v>
      </c>
      <c r="P111" t="s">
        <v>13</v>
      </c>
      <c r="Q111" t="s">
        <v>36</v>
      </c>
    </row>
    <row r="112" spans="1:17" x14ac:dyDescent="0.25">
      <c r="A112" t="s">
        <v>290</v>
      </c>
      <c r="B112" t="s">
        <v>291</v>
      </c>
      <c r="C112" t="s">
        <v>67</v>
      </c>
      <c r="D112" t="s">
        <v>52</v>
      </c>
      <c r="E112" t="s">
        <v>31</v>
      </c>
      <c r="F112">
        <v>687</v>
      </c>
      <c r="G112" t="s">
        <v>32</v>
      </c>
      <c r="H112" t="s">
        <v>33</v>
      </c>
      <c r="I112" t="s">
        <v>680</v>
      </c>
      <c r="J112" t="s">
        <v>35</v>
      </c>
      <c r="K112" t="s">
        <v>35</v>
      </c>
      <c r="L112">
        <v>3</v>
      </c>
      <c r="M112">
        <v>3</v>
      </c>
      <c r="N112">
        <f t="shared" si="1"/>
        <v>0</v>
      </c>
      <c r="P112" t="s">
        <v>13</v>
      </c>
      <c r="Q112" t="s">
        <v>36</v>
      </c>
    </row>
    <row r="113" spans="1:18" x14ac:dyDescent="0.25">
      <c r="A113" t="s">
        <v>60</v>
      </c>
      <c r="B113" t="s">
        <v>61</v>
      </c>
      <c r="C113" t="s">
        <v>42</v>
      </c>
      <c r="D113" t="s">
        <v>30</v>
      </c>
      <c r="E113" t="s">
        <v>31</v>
      </c>
      <c r="F113">
        <v>544</v>
      </c>
      <c r="G113" t="s">
        <v>32</v>
      </c>
      <c r="H113" t="s">
        <v>33</v>
      </c>
      <c r="I113" t="s">
        <v>680</v>
      </c>
      <c r="J113" t="s">
        <v>35</v>
      </c>
      <c r="K113" t="s">
        <v>35</v>
      </c>
      <c r="L113">
        <v>3</v>
      </c>
      <c r="M113">
        <v>3</v>
      </c>
      <c r="N113">
        <f t="shared" si="1"/>
        <v>0</v>
      </c>
      <c r="P113" t="s">
        <v>13</v>
      </c>
      <c r="Q113" t="s">
        <v>36</v>
      </c>
    </row>
    <row r="114" spans="1:18" x14ac:dyDescent="0.25">
      <c r="A114" t="s">
        <v>504</v>
      </c>
      <c r="B114" t="s">
        <v>505</v>
      </c>
      <c r="C114" t="s">
        <v>29</v>
      </c>
      <c r="D114" t="s">
        <v>30</v>
      </c>
      <c r="E114" t="s">
        <v>31</v>
      </c>
      <c r="F114">
        <v>490</v>
      </c>
      <c r="G114" t="s">
        <v>40</v>
      </c>
      <c r="H114" t="s">
        <v>33</v>
      </c>
      <c r="I114" t="s">
        <v>680</v>
      </c>
      <c r="J114" t="s">
        <v>35</v>
      </c>
      <c r="K114" t="s">
        <v>35</v>
      </c>
      <c r="L114">
        <v>3</v>
      </c>
      <c r="M114">
        <v>3</v>
      </c>
      <c r="N114">
        <f t="shared" si="1"/>
        <v>0</v>
      </c>
      <c r="P114" t="s">
        <v>13</v>
      </c>
      <c r="Q114" t="s">
        <v>36</v>
      </c>
    </row>
    <row r="115" spans="1:18" x14ac:dyDescent="0.25">
      <c r="A115" t="s">
        <v>224</v>
      </c>
      <c r="B115" t="s">
        <v>225</v>
      </c>
      <c r="C115" t="s">
        <v>51</v>
      </c>
      <c r="D115" t="s">
        <v>52</v>
      </c>
      <c r="E115" t="s">
        <v>31</v>
      </c>
      <c r="F115">
        <v>470</v>
      </c>
      <c r="G115" t="s">
        <v>40</v>
      </c>
      <c r="H115" t="s">
        <v>33</v>
      </c>
      <c r="I115" t="s">
        <v>680</v>
      </c>
      <c r="J115" t="s">
        <v>35</v>
      </c>
      <c r="K115" t="s">
        <v>35</v>
      </c>
      <c r="L115">
        <v>3</v>
      </c>
      <c r="M115">
        <v>3</v>
      </c>
      <c r="N115">
        <f t="shared" si="1"/>
        <v>0</v>
      </c>
      <c r="P115" t="s">
        <v>13</v>
      </c>
      <c r="Q115" t="s">
        <v>36</v>
      </c>
    </row>
    <row r="116" spans="1:18" x14ac:dyDescent="0.25">
      <c r="A116" t="s">
        <v>399</v>
      </c>
      <c r="B116" t="s">
        <v>400</v>
      </c>
      <c r="C116" t="s">
        <v>85</v>
      </c>
      <c r="D116" t="s">
        <v>52</v>
      </c>
      <c r="E116" t="s">
        <v>31</v>
      </c>
      <c r="F116">
        <v>436</v>
      </c>
      <c r="G116" t="s">
        <v>40</v>
      </c>
      <c r="H116" t="s">
        <v>33</v>
      </c>
      <c r="I116" t="s">
        <v>683</v>
      </c>
      <c r="J116" t="s">
        <v>35</v>
      </c>
      <c r="K116" t="s">
        <v>35</v>
      </c>
      <c r="L116">
        <v>3</v>
      </c>
      <c r="M116">
        <v>3</v>
      </c>
      <c r="N116">
        <f t="shared" si="1"/>
        <v>0</v>
      </c>
      <c r="P116" t="s">
        <v>17</v>
      </c>
      <c r="Q116" t="s">
        <v>59</v>
      </c>
    </row>
    <row r="117" spans="1:18" x14ac:dyDescent="0.25">
      <c r="A117" t="s">
        <v>459</v>
      </c>
      <c r="B117" t="s">
        <v>460</v>
      </c>
      <c r="C117" t="s">
        <v>76</v>
      </c>
      <c r="D117" t="s">
        <v>30</v>
      </c>
      <c r="E117" t="s">
        <v>31</v>
      </c>
      <c r="F117">
        <v>274</v>
      </c>
      <c r="G117" t="s">
        <v>32</v>
      </c>
      <c r="H117" t="s">
        <v>33</v>
      </c>
      <c r="I117" t="s">
        <v>680</v>
      </c>
      <c r="J117" t="s">
        <v>35</v>
      </c>
      <c r="K117" t="s">
        <v>35</v>
      </c>
      <c r="L117">
        <v>3</v>
      </c>
      <c r="M117">
        <v>3</v>
      </c>
      <c r="N117">
        <f t="shared" si="1"/>
        <v>0</v>
      </c>
      <c r="P117" t="s">
        <v>13</v>
      </c>
      <c r="Q117" t="s">
        <v>36</v>
      </c>
    </row>
    <row r="118" spans="1:18" x14ac:dyDescent="0.25">
      <c r="A118" t="s">
        <v>214</v>
      </c>
      <c r="B118" t="s">
        <v>215</v>
      </c>
      <c r="C118" t="s">
        <v>55</v>
      </c>
      <c r="D118" t="s">
        <v>30</v>
      </c>
      <c r="E118" t="s">
        <v>31</v>
      </c>
      <c r="F118">
        <v>274</v>
      </c>
      <c r="G118" t="s">
        <v>32</v>
      </c>
      <c r="H118" t="s">
        <v>33</v>
      </c>
      <c r="I118" t="s">
        <v>680</v>
      </c>
      <c r="J118" t="s">
        <v>35</v>
      </c>
      <c r="K118" t="s">
        <v>35</v>
      </c>
      <c r="L118">
        <v>3</v>
      </c>
      <c r="M118">
        <v>3</v>
      </c>
      <c r="N118">
        <f t="shared" si="1"/>
        <v>0</v>
      </c>
      <c r="P118" t="s">
        <v>13</v>
      </c>
      <c r="Q118" t="s">
        <v>36</v>
      </c>
    </row>
    <row r="119" spans="1:18" x14ac:dyDescent="0.25">
      <c r="A119" t="s">
        <v>354</v>
      </c>
      <c r="B119" t="s">
        <v>353</v>
      </c>
      <c r="C119" t="s">
        <v>48</v>
      </c>
      <c r="D119" t="s">
        <v>30</v>
      </c>
      <c r="E119" t="s">
        <v>31</v>
      </c>
      <c r="F119">
        <v>90</v>
      </c>
      <c r="G119" t="s">
        <v>40</v>
      </c>
      <c r="H119" t="s">
        <v>33</v>
      </c>
      <c r="I119" t="s">
        <v>683</v>
      </c>
      <c r="J119" t="s">
        <v>35</v>
      </c>
      <c r="K119" t="s">
        <v>35</v>
      </c>
      <c r="L119">
        <v>3</v>
      </c>
      <c r="M119">
        <v>3</v>
      </c>
      <c r="N119">
        <f t="shared" si="1"/>
        <v>0</v>
      </c>
      <c r="P119" t="s">
        <v>17</v>
      </c>
      <c r="Q119" t="s">
        <v>36</v>
      </c>
      <c r="R119" t="s">
        <v>688</v>
      </c>
    </row>
    <row r="120" spans="1:18" x14ac:dyDescent="0.25">
      <c r="A120" t="s">
        <v>586</v>
      </c>
      <c r="B120" t="s">
        <v>587</v>
      </c>
      <c r="C120" t="s">
        <v>48</v>
      </c>
      <c r="D120" t="s">
        <v>30</v>
      </c>
      <c r="E120" t="s">
        <v>43</v>
      </c>
      <c r="F120">
        <v>2884</v>
      </c>
      <c r="G120" t="s">
        <v>682</v>
      </c>
      <c r="H120" t="s">
        <v>33</v>
      </c>
      <c r="I120" t="s">
        <v>683</v>
      </c>
      <c r="J120" t="s">
        <v>35</v>
      </c>
      <c r="K120" t="s">
        <v>35</v>
      </c>
      <c r="L120">
        <v>2</v>
      </c>
      <c r="M120">
        <v>2</v>
      </c>
      <c r="N120">
        <f t="shared" si="1"/>
        <v>0</v>
      </c>
      <c r="P120" t="s">
        <v>19</v>
      </c>
      <c r="Q120" t="s">
        <v>59</v>
      </c>
    </row>
    <row r="121" spans="1:18" x14ac:dyDescent="0.25">
      <c r="A121" t="s">
        <v>41</v>
      </c>
      <c r="B121" t="s">
        <v>38</v>
      </c>
      <c r="C121" t="s">
        <v>42</v>
      </c>
      <c r="D121" t="s">
        <v>30</v>
      </c>
      <c r="E121" t="s">
        <v>43</v>
      </c>
      <c r="F121">
        <v>2582</v>
      </c>
      <c r="G121" t="s">
        <v>682</v>
      </c>
      <c r="H121" t="s">
        <v>33</v>
      </c>
      <c r="I121" t="s">
        <v>680</v>
      </c>
      <c r="J121" t="s">
        <v>35</v>
      </c>
      <c r="K121" t="s">
        <v>35</v>
      </c>
      <c r="L121">
        <v>2</v>
      </c>
      <c r="M121">
        <v>2</v>
      </c>
      <c r="N121">
        <f t="shared" si="1"/>
        <v>0</v>
      </c>
      <c r="P121" t="s">
        <v>15</v>
      </c>
      <c r="Q121" t="s">
        <v>36</v>
      </c>
    </row>
    <row r="122" spans="1:18" x14ac:dyDescent="0.25">
      <c r="A122" t="s">
        <v>657</v>
      </c>
      <c r="B122" t="s">
        <v>656</v>
      </c>
      <c r="C122" t="s">
        <v>87</v>
      </c>
      <c r="D122" t="s">
        <v>30</v>
      </c>
      <c r="E122" t="s">
        <v>31</v>
      </c>
      <c r="F122">
        <v>976</v>
      </c>
      <c r="G122" t="s">
        <v>32</v>
      </c>
      <c r="H122" t="s">
        <v>33</v>
      </c>
      <c r="I122" t="s">
        <v>680</v>
      </c>
      <c r="J122" t="s">
        <v>35</v>
      </c>
      <c r="K122" t="s">
        <v>35</v>
      </c>
      <c r="L122">
        <v>2</v>
      </c>
      <c r="M122">
        <v>2</v>
      </c>
      <c r="N122">
        <f t="shared" si="1"/>
        <v>0</v>
      </c>
      <c r="P122" t="s">
        <v>13</v>
      </c>
      <c r="Q122" t="s">
        <v>36</v>
      </c>
    </row>
    <row r="123" spans="1:18" x14ac:dyDescent="0.25">
      <c r="A123" t="s">
        <v>349</v>
      </c>
      <c r="B123" t="s">
        <v>350</v>
      </c>
      <c r="C123" t="s">
        <v>42</v>
      </c>
      <c r="D123" t="s">
        <v>30</v>
      </c>
      <c r="E123" t="s">
        <v>31</v>
      </c>
      <c r="F123">
        <v>923</v>
      </c>
      <c r="G123" t="s">
        <v>40</v>
      </c>
      <c r="H123" t="s">
        <v>33</v>
      </c>
      <c r="I123" t="s">
        <v>680</v>
      </c>
      <c r="J123" t="s">
        <v>35</v>
      </c>
      <c r="K123" t="s">
        <v>35</v>
      </c>
      <c r="L123">
        <v>2</v>
      </c>
      <c r="M123">
        <v>2</v>
      </c>
      <c r="N123">
        <f t="shared" si="1"/>
        <v>0</v>
      </c>
      <c r="P123" t="s">
        <v>13</v>
      </c>
      <c r="Q123" t="s">
        <v>36</v>
      </c>
    </row>
    <row r="124" spans="1:18" x14ac:dyDescent="0.25">
      <c r="A124" t="s">
        <v>186</v>
      </c>
      <c r="B124" t="s">
        <v>187</v>
      </c>
      <c r="C124" t="s">
        <v>42</v>
      </c>
      <c r="D124" t="s">
        <v>30</v>
      </c>
      <c r="E124" t="s">
        <v>31</v>
      </c>
      <c r="F124">
        <v>863</v>
      </c>
      <c r="G124" t="s">
        <v>40</v>
      </c>
      <c r="H124" t="s">
        <v>33</v>
      </c>
      <c r="I124" t="s">
        <v>680</v>
      </c>
      <c r="J124" t="s">
        <v>35</v>
      </c>
      <c r="K124" t="s">
        <v>35</v>
      </c>
      <c r="L124">
        <v>2</v>
      </c>
      <c r="M124">
        <v>2</v>
      </c>
      <c r="N124">
        <f t="shared" si="1"/>
        <v>0</v>
      </c>
      <c r="P124" t="s">
        <v>13</v>
      </c>
      <c r="Q124" t="s">
        <v>36</v>
      </c>
    </row>
    <row r="125" spans="1:18" x14ac:dyDescent="0.25">
      <c r="A125" t="s">
        <v>272</v>
      </c>
      <c r="B125" t="s">
        <v>273</v>
      </c>
      <c r="C125" t="s">
        <v>55</v>
      </c>
      <c r="D125" t="s">
        <v>30</v>
      </c>
      <c r="E125" t="s">
        <v>31</v>
      </c>
      <c r="F125">
        <v>817</v>
      </c>
      <c r="G125" t="s">
        <v>32</v>
      </c>
      <c r="H125" t="s">
        <v>33</v>
      </c>
      <c r="I125" t="s">
        <v>680</v>
      </c>
      <c r="J125" t="s">
        <v>35</v>
      </c>
      <c r="K125" t="s">
        <v>35</v>
      </c>
      <c r="L125">
        <v>2</v>
      </c>
      <c r="M125">
        <v>2</v>
      </c>
      <c r="N125">
        <f t="shared" si="1"/>
        <v>0</v>
      </c>
      <c r="P125" t="s">
        <v>13</v>
      </c>
      <c r="Q125" t="s">
        <v>36</v>
      </c>
    </row>
    <row r="126" spans="1:18" x14ac:dyDescent="0.25">
      <c r="A126" t="s">
        <v>385</v>
      </c>
      <c r="B126" t="s">
        <v>386</v>
      </c>
      <c r="C126" t="s">
        <v>87</v>
      </c>
      <c r="D126" t="s">
        <v>30</v>
      </c>
      <c r="E126" t="s">
        <v>31</v>
      </c>
      <c r="F126">
        <v>817</v>
      </c>
      <c r="G126" t="s">
        <v>32</v>
      </c>
      <c r="H126" t="s">
        <v>33</v>
      </c>
      <c r="I126" t="s">
        <v>680</v>
      </c>
      <c r="J126" t="s">
        <v>35</v>
      </c>
      <c r="K126" t="s">
        <v>35</v>
      </c>
      <c r="L126">
        <v>2</v>
      </c>
      <c r="M126">
        <v>2</v>
      </c>
      <c r="N126">
        <f t="shared" si="1"/>
        <v>0</v>
      </c>
      <c r="P126" t="s">
        <v>13</v>
      </c>
      <c r="Q126" t="s">
        <v>36</v>
      </c>
    </row>
    <row r="127" spans="1:18" x14ac:dyDescent="0.25">
      <c r="A127" t="s">
        <v>242</v>
      </c>
      <c r="B127" t="s">
        <v>243</v>
      </c>
      <c r="C127" t="s">
        <v>116</v>
      </c>
      <c r="D127" t="s">
        <v>30</v>
      </c>
      <c r="E127" t="s">
        <v>43</v>
      </c>
      <c r="F127">
        <v>762</v>
      </c>
      <c r="G127" t="s">
        <v>682</v>
      </c>
      <c r="H127" t="s">
        <v>33</v>
      </c>
      <c r="I127" t="s">
        <v>680</v>
      </c>
      <c r="J127" t="s">
        <v>35</v>
      </c>
      <c r="K127" t="s">
        <v>35</v>
      </c>
      <c r="L127">
        <v>2</v>
      </c>
      <c r="M127">
        <v>2</v>
      </c>
      <c r="N127">
        <f t="shared" si="1"/>
        <v>0</v>
      </c>
      <c r="P127" t="s">
        <v>15</v>
      </c>
      <c r="Q127" t="s">
        <v>36</v>
      </c>
    </row>
    <row r="128" spans="1:18" x14ac:dyDescent="0.25">
      <c r="A128" t="s">
        <v>689</v>
      </c>
      <c r="B128" t="s">
        <v>690</v>
      </c>
      <c r="C128" t="s">
        <v>85</v>
      </c>
      <c r="D128" t="s">
        <v>52</v>
      </c>
      <c r="E128" t="s">
        <v>31</v>
      </c>
      <c r="F128">
        <v>630</v>
      </c>
      <c r="G128" t="s">
        <v>40</v>
      </c>
      <c r="H128" t="s">
        <v>33</v>
      </c>
      <c r="I128" t="s">
        <v>680</v>
      </c>
      <c r="J128" t="s">
        <v>35</v>
      </c>
      <c r="K128" t="s">
        <v>35</v>
      </c>
      <c r="L128">
        <v>2</v>
      </c>
      <c r="M128">
        <v>2</v>
      </c>
      <c r="N128">
        <f t="shared" si="1"/>
        <v>0</v>
      </c>
      <c r="P128" t="s">
        <v>13</v>
      </c>
      <c r="Q128" t="s">
        <v>36</v>
      </c>
    </row>
    <row r="129" spans="1:17" x14ac:dyDescent="0.25">
      <c r="A129" t="s">
        <v>246</v>
      </c>
      <c r="B129" t="s">
        <v>247</v>
      </c>
      <c r="C129" t="s">
        <v>48</v>
      </c>
      <c r="D129" t="s">
        <v>30</v>
      </c>
      <c r="E129" t="s">
        <v>31</v>
      </c>
      <c r="F129">
        <v>562</v>
      </c>
      <c r="G129" t="s">
        <v>40</v>
      </c>
      <c r="H129" t="s">
        <v>33</v>
      </c>
      <c r="I129" t="s">
        <v>680</v>
      </c>
      <c r="J129" t="s">
        <v>35</v>
      </c>
      <c r="K129" t="s">
        <v>35</v>
      </c>
      <c r="L129">
        <v>2</v>
      </c>
      <c r="M129">
        <v>2</v>
      </c>
      <c r="N129">
        <f t="shared" si="1"/>
        <v>0</v>
      </c>
      <c r="P129" t="s">
        <v>13</v>
      </c>
      <c r="Q129" t="s">
        <v>36</v>
      </c>
    </row>
    <row r="130" spans="1:17" x14ac:dyDescent="0.25">
      <c r="A130" t="s">
        <v>343</v>
      </c>
      <c r="B130" t="s">
        <v>344</v>
      </c>
      <c r="C130" t="s">
        <v>42</v>
      </c>
      <c r="D130" t="s">
        <v>30</v>
      </c>
      <c r="E130" t="s">
        <v>31</v>
      </c>
      <c r="F130">
        <v>551</v>
      </c>
      <c r="G130" t="s">
        <v>40</v>
      </c>
      <c r="H130" t="s">
        <v>33</v>
      </c>
      <c r="I130" t="s">
        <v>680</v>
      </c>
      <c r="J130" t="s">
        <v>35</v>
      </c>
      <c r="K130" t="s">
        <v>35</v>
      </c>
      <c r="L130">
        <v>2</v>
      </c>
      <c r="M130">
        <v>2</v>
      </c>
      <c r="N130">
        <f t="shared" ref="N130:N193" si="2">M130-L130</f>
        <v>0</v>
      </c>
      <c r="P130" t="s">
        <v>13</v>
      </c>
      <c r="Q130" t="s">
        <v>36</v>
      </c>
    </row>
    <row r="131" spans="1:17" x14ac:dyDescent="0.25">
      <c r="A131" t="s">
        <v>331</v>
      </c>
      <c r="B131" t="s">
        <v>332</v>
      </c>
      <c r="C131" t="s">
        <v>85</v>
      </c>
      <c r="D131" t="s">
        <v>52</v>
      </c>
      <c r="E131" t="s">
        <v>31</v>
      </c>
      <c r="F131">
        <v>509</v>
      </c>
      <c r="G131" t="s">
        <v>40</v>
      </c>
      <c r="H131" t="s">
        <v>33</v>
      </c>
      <c r="I131" t="s">
        <v>680</v>
      </c>
      <c r="J131" t="s">
        <v>35</v>
      </c>
      <c r="K131" t="s">
        <v>35</v>
      </c>
      <c r="L131">
        <v>2</v>
      </c>
      <c r="M131">
        <v>2</v>
      </c>
      <c r="N131">
        <f t="shared" si="2"/>
        <v>0</v>
      </c>
      <c r="P131" t="s">
        <v>13</v>
      </c>
      <c r="Q131" t="s">
        <v>36</v>
      </c>
    </row>
    <row r="132" spans="1:17" x14ac:dyDescent="0.25">
      <c r="A132" t="s">
        <v>427</v>
      </c>
      <c r="B132" t="s">
        <v>428</v>
      </c>
      <c r="C132" t="s">
        <v>85</v>
      </c>
      <c r="D132" t="s">
        <v>52</v>
      </c>
      <c r="E132" t="s">
        <v>31</v>
      </c>
      <c r="F132">
        <v>491</v>
      </c>
      <c r="G132" t="s">
        <v>32</v>
      </c>
      <c r="H132" t="s">
        <v>33</v>
      </c>
      <c r="I132" t="s">
        <v>680</v>
      </c>
      <c r="J132" t="s">
        <v>35</v>
      </c>
      <c r="K132" t="s">
        <v>35</v>
      </c>
      <c r="L132">
        <v>2</v>
      </c>
      <c r="M132">
        <v>2</v>
      </c>
      <c r="N132">
        <f t="shared" si="2"/>
        <v>0</v>
      </c>
      <c r="P132" t="s">
        <v>13</v>
      </c>
      <c r="Q132" t="s">
        <v>36</v>
      </c>
    </row>
    <row r="133" spans="1:17" x14ac:dyDescent="0.25">
      <c r="A133" t="s">
        <v>44</v>
      </c>
      <c r="B133" t="s">
        <v>45</v>
      </c>
      <c r="C133" t="s">
        <v>29</v>
      </c>
      <c r="D133" t="s">
        <v>30</v>
      </c>
      <c r="E133" t="s">
        <v>31</v>
      </c>
      <c r="F133">
        <v>487</v>
      </c>
      <c r="G133" t="s">
        <v>32</v>
      </c>
      <c r="H133" t="s">
        <v>33</v>
      </c>
      <c r="I133" t="s">
        <v>680</v>
      </c>
      <c r="J133" t="s">
        <v>35</v>
      </c>
      <c r="K133" t="s">
        <v>35</v>
      </c>
      <c r="L133">
        <v>2</v>
      </c>
      <c r="M133">
        <v>2</v>
      </c>
      <c r="N133">
        <f t="shared" si="2"/>
        <v>0</v>
      </c>
      <c r="P133" t="s">
        <v>13</v>
      </c>
      <c r="Q133" t="s">
        <v>36</v>
      </c>
    </row>
    <row r="134" spans="1:17" x14ac:dyDescent="0.25">
      <c r="A134" t="s">
        <v>218</v>
      </c>
      <c r="B134" t="s">
        <v>219</v>
      </c>
      <c r="C134" t="s">
        <v>39</v>
      </c>
      <c r="D134" t="s">
        <v>30</v>
      </c>
      <c r="E134" t="s">
        <v>31</v>
      </c>
      <c r="F134">
        <v>427</v>
      </c>
      <c r="G134" t="s">
        <v>40</v>
      </c>
      <c r="H134" t="s">
        <v>33</v>
      </c>
      <c r="I134" t="s">
        <v>680</v>
      </c>
      <c r="J134" t="s">
        <v>35</v>
      </c>
      <c r="K134" t="s">
        <v>35</v>
      </c>
      <c r="L134">
        <v>2</v>
      </c>
      <c r="M134">
        <v>2</v>
      </c>
      <c r="N134">
        <f t="shared" si="2"/>
        <v>0</v>
      </c>
      <c r="P134" t="s">
        <v>13</v>
      </c>
      <c r="Q134" t="s">
        <v>36</v>
      </c>
    </row>
    <row r="135" spans="1:17" x14ac:dyDescent="0.25">
      <c r="A135" t="s">
        <v>451</v>
      </c>
      <c r="B135" t="s">
        <v>452</v>
      </c>
      <c r="C135" t="s">
        <v>42</v>
      </c>
      <c r="D135" t="s">
        <v>30</v>
      </c>
      <c r="E135" t="s">
        <v>31</v>
      </c>
      <c r="F135">
        <v>425</v>
      </c>
      <c r="G135" t="s">
        <v>40</v>
      </c>
      <c r="H135" t="s">
        <v>33</v>
      </c>
      <c r="I135" t="s">
        <v>680</v>
      </c>
      <c r="J135" t="s">
        <v>35</v>
      </c>
      <c r="K135" t="s">
        <v>35</v>
      </c>
      <c r="L135">
        <v>2</v>
      </c>
      <c r="M135">
        <v>2</v>
      </c>
      <c r="N135">
        <f t="shared" si="2"/>
        <v>0</v>
      </c>
      <c r="P135" t="s">
        <v>13</v>
      </c>
      <c r="Q135" t="s">
        <v>36</v>
      </c>
    </row>
    <row r="136" spans="1:17" x14ac:dyDescent="0.25">
      <c r="A136" t="s">
        <v>244</v>
      </c>
      <c r="B136" t="s">
        <v>245</v>
      </c>
      <c r="C136" t="s">
        <v>55</v>
      </c>
      <c r="D136" t="s">
        <v>30</v>
      </c>
      <c r="E136" t="s">
        <v>31</v>
      </c>
      <c r="F136">
        <v>411</v>
      </c>
      <c r="G136" t="s">
        <v>32</v>
      </c>
      <c r="H136" t="s">
        <v>33</v>
      </c>
      <c r="I136" t="s">
        <v>680</v>
      </c>
      <c r="J136" t="s">
        <v>35</v>
      </c>
      <c r="K136" t="s">
        <v>35</v>
      </c>
      <c r="L136">
        <v>2</v>
      </c>
      <c r="M136">
        <v>2</v>
      </c>
      <c r="N136">
        <f t="shared" si="2"/>
        <v>0</v>
      </c>
      <c r="P136" t="s">
        <v>13</v>
      </c>
      <c r="Q136" t="s">
        <v>36</v>
      </c>
    </row>
    <row r="137" spans="1:17" x14ac:dyDescent="0.25">
      <c r="A137" t="s">
        <v>212</v>
      </c>
      <c r="B137" t="s">
        <v>213</v>
      </c>
      <c r="C137" t="s">
        <v>39</v>
      </c>
      <c r="D137" t="s">
        <v>30</v>
      </c>
      <c r="E137" t="s">
        <v>31</v>
      </c>
      <c r="F137">
        <v>409</v>
      </c>
      <c r="G137" t="s">
        <v>40</v>
      </c>
      <c r="H137" t="s">
        <v>33</v>
      </c>
      <c r="I137" t="s">
        <v>680</v>
      </c>
      <c r="J137" t="s">
        <v>35</v>
      </c>
      <c r="K137" t="s">
        <v>35</v>
      </c>
      <c r="L137">
        <v>2</v>
      </c>
      <c r="M137">
        <v>2</v>
      </c>
      <c r="N137">
        <f t="shared" si="2"/>
        <v>0</v>
      </c>
      <c r="P137" t="s">
        <v>13</v>
      </c>
      <c r="Q137" t="s">
        <v>36</v>
      </c>
    </row>
    <row r="138" spans="1:17" x14ac:dyDescent="0.25">
      <c r="A138" t="s">
        <v>590</v>
      </c>
      <c r="B138" t="s">
        <v>591</v>
      </c>
      <c r="C138" t="s">
        <v>39</v>
      </c>
      <c r="D138" t="s">
        <v>30</v>
      </c>
      <c r="E138" t="s">
        <v>31</v>
      </c>
      <c r="F138">
        <v>403</v>
      </c>
      <c r="G138" t="s">
        <v>40</v>
      </c>
      <c r="H138" t="s">
        <v>33</v>
      </c>
      <c r="I138" t="s">
        <v>680</v>
      </c>
      <c r="J138" t="s">
        <v>35</v>
      </c>
      <c r="K138" t="s">
        <v>35</v>
      </c>
      <c r="L138">
        <v>2</v>
      </c>
      <c r="M138">
        <v>2</v>
      </c>
      <c r="N138">
        <f t="shared" si="2"/>
        <v>0</v>
      </c>
      <c r="P138" t="s">
        <v>13</v>
      </c>
      <c r="Q138" t="s">
        <v>36</v>
      </c>
    </row>
    <row r="139" spans="1:17" x14ac:dyDescent="0.25">
      <c r="A139" t="s">
        <v>411</v>
      </c>
      <c r="B139" t="s">
        <v>412</v>
      </c>
      <c r="C139" t="s">
        <v>116</v>
      </c>
      <c r="D139" t="s">
        <v>30</v>
      </c>
      <c r="E139" t="s">
        <v>31</v>
      </c>
      <c r="F139">
        <v>372</v>
      </c>
      <c r="G139" t="s">
        <v>40</v>
      </c>
      <c r="H139" t="s">
        <v>33</v>
      </c>
      <c r="I139" t="s">
        <v>680</v>
      </c>
      <c r="J139" t="s">
        <v>35</v>
      </c>
      <c r="K139" t="s">
        <v>35</v>
      </c>
      <c r="L139">
        <v>2</v>
      </c>
      <c r="M139">
        <v>2</v>
      </c>
      <c r="N139">
        <f t="shared" si="2"/>
        <v>0</v>
      </c>
      <c r="P139" t="s">
        <v>13</v>
      </c>
      <c r="Q139" t="s">
        <v>36</v>
      </c>
    </row>
    <row r="140" spans="1:17" x14ac:dyDescent="0.25">
      <c r="A140" t="s">
        <v>117</v>
      </c>
      <c r="B140" t="s">
        <v>118</v>
      </c>
      <c r="C140" t="s">
        <v>29</v>
      </c>
      <c r="D140" t="s">
        <v>30</v>
      </c>
      <c r="E140" t="s">
        <v>31</v>
      </c>
      <c r="F140">
        <v>367</v>
      </c>
      <c r="G140" t="s">
        <v>40</v>
      </c>
      <c r="H140" t="s">
        <v>33</v>
      </c>
      <c r="I140" t="s">
        <v>680</v>
      </c>
      <c r="J140" t="s">
        <v>35</v>
      </c>
      <c r="K140" t="s">
        <v>35</v>
      </c>
      <c r="L140">
        <v>2</v>
      </c>
      <c r="M140">
        <v>2</v>
      </c>
      <c r="N140">
        <f t="shared" si="2"/>
        <v>0</v>
      </c>
      <c r="P140" t="s">
        <v>13</v>
      </c>
      <c r="Q140" t="s">
        <v>36</v>
      </c>
    </row>
    <row r="141" spans="1:17" x14ac:dyDescent="0.25">
      <c r="A141" t="s">
        <v>643</v>
      </c>
      <c r="B141" t="s">
        <v>644</v>
      </c>
      <c r="C141" t="s">
        <v>76</v>
      </c>
      <c r="D141" t="s">
        <v>30</v>
      </c>
      <c r="E141" t="s">
        <v>31</v>
      </c>
      <c r="F141">
        <v>308</v>
      </c>
      <c r="G141" t="s">
        <v>32</v>
      </c>
      <c r="H141" t="s">
        <v>33</v>
      </c>
      <c r="I141" t="s">
        <v>680</v>
      </c>
      <c r="J141" t="s">
        <v>35</v>
      </c>
      <c r="K141" t="s">
        <v>35</v>
      </c>
      <c r="L141">
        <v>2</v>
      </c>
      <c r="M141">
        <v>2</v>
      </c>
      <c r="N141">
        <f t="shared" si="2"/>
        <v>0</v>
      </c>
      <c r="P141" t="s">
        <v>13</v>
      </c>
      <c r="Q141" t="s">
        <v>36</v>
      </c>
    </row>
    <row r="142" spans="1:17" x14ac:dyDescent="0.25">
      <c r="A142" t="s">
        <v>387</v>
      </c>
      <c r="B142" t="s">
        <v>388</v>
      </c>
      <c r="C142" t="s">
        <v>48</v>
      </c>
      <c r="D142" t="s">
        <v>30</v>
      </c>
      <c r="E142" t="s">
        <v>31</v>
      </c>
      <c r="F142">
        <v>305</v>
      </c>
      <c r="G142" t="s">
        <v>32</v>
      </c>
      <c r="H142" t="s">
        <v>33</v>
      </c>
      <c r="I142" t="s">
        <v>680</v>
      </c>
      <c r="J142" t="s">
        <v>35</v>
      </c>
      <c r="K142" t="s">
        <v>35</v>
      </c>
      <c r="L142">
        <v>2</v>
      </c>
      <c r="M142">
        <v>2</v>
      </c>
      <c r="N142">
        <f t="shared" si="2"/>
        <v>0</v>
      </c>
      <c r="P142" t="s">
        <v>13</v>
      </c>
      <c r="Q142" t="s">
        <v>36</v>
      </c>
    </row>
    <row r="143" spans="1:17" x14ac:dyDescent="0.25">
      <c r="A143" t="s">
        <v>518</v>
      </c>
      <c r="B143" t="s">
        <v>519</v>
      </c>
      <c r="C143" t="s">
        <v>42</v>
      </c>
      <c r="D143" t="s">
        <v>30</v>
      </c>
      <c r="E143" t="s">
        <v>31</v>
      </c>
      <c r="F143">
        <v>277</v>
      </c>
      <c r="G143" t="s">
        <v>40</v>
      </c>
      <c r="H143" t="s">
        <v>33</v>
      </c>
      <c r="I143" t="s">
        <v>680</v>
      </c>
      <c r="J143" t="s">
        <v>35</v>
      </c>
      <c r="K143" t="s">
        <v>35</v>
      </c>
      <c r="L143">
        <v>2</v>
      </c>
      <c r="M143">
        <v>2</v>
      </c>
      <c r="N143">
        <f t="shared" si="2"/>
        <v>0</v>
      </c>
      <c r="P143" t="s">
        <v>13</v>
      </c>
      <c r="Q143" t="s">
        <v>36</v>
      </c>
    </row>
    <row r="144" spans="1:17" x14ac:dyDescent="0.25">
      <c r="A144" t="s">
        <v>363</v>
      </c>
      <c r="B144" t="s">
        <v>364</v>
      </c>
      <c r="C144" t="s">
        <v>76</v>
      </c>
      <c r="D144" t="s">
        <v>30</v>
      </c>
      <c r="E144" t="s">
        <v>31</v>
      </c>
      <c r="F144">
        <v>274</v>
      </c>
      <c r="G144" t="s">
        <v>32</v>
      </c>
      <c r="H144" t="s">
        <v>33</v>
      </c>
      <c r="I144" t="s">
        <v>680</v>
      </c>
      <c r="J144" t="s">
        <v>35</v>
      </c>
      <c r="K144" t="s">
        <v>35</v>
      </c>
      <c r="L144">
        <v>2</v>
      </c>
      <c r="M144">
        <v>2</v>
      </c>
      <c r="N144">
        <f t="shared" si="2"/>
        <v>0</v>
      </c>
      <c r="P144" t="s">
        <v>13</v>
      </c>
      <c r="Q144" t="s">
        <v>36</v>
      </c>
    </row>
    <row r="145" spans="1:18" x14ac:dyDescent="0.25">
      <c r="A145" t="s">
        <v>96</v>
      </c>
      <c r="B145" t="s">
        <v>97</v>
      </c>
      <c r="C145" t="s">
        <v>98</v>
      </c>
      <c r="D145" t="s">
        <v>52</v>
      </c>
      <c r="E145" t="s">
        <v>31</v>
      </c>
      <c r="F145">
        <v>255</v>
      </c>
      <c r="G145" t="s">
        <v>32</v>
      </c>
      <c r="H145" t="s">
        <v>33</v>
      </c>
      <c r="I145" t="s">
        <v>680</v>
      </c>
      <c r="J145" t="s">
        <v>35</v>
      </c>
      <c r="K145" t="s">
        <v>35</v>
      </c>
      <c r="L145">
        <v>2</v>
      </c>
      <c r="M145">
        <v>2</v>
      </c>
      <c r="N145">
        <f t="shared" si="2"/>
        <v>0</v>
      </c>
      <c r="P145" t="s">
        <v>13</v>
      </c>
      <c r="Q145" t="s">
        <v>36</v>
      </c>
    </row>
    <row r="146" spans="1:18" x14ac:dyDescent="0.25">
      <c r="A146" t="s">
        <v>455</v>
      </c>
      <c r="B146" t="s">
        <v>456</v>
      </c>
      <c r="C146" t="s">
        <v>55</v>
      </c>
      <c r="D146" t="s">
        <v>30</v>
      </c>
      <c r="E146" t="s">
        <v>31</v>
      </c>
      <c r="F146">
        <v>253</v>
      </c>
      <c r="G146" t="s">
        <v>32</v>
      </c>
      <c r="H146" t="s">
        <v>33</v>
      </c>
      <c r="I146" t="s">
        <v>680</v>
      </c>
      <c r="J146" t="s">
        <v>35</v>
      </c>
      <c r="K146" t="s">
        <v>35</v>
      </c>
      <c r="L146">
        <v>2</v>
      </c>
      <c r="M146">
        <v>2</v>
      </c>
      <c r="N146">
        <f t="shared" si="2"/>
        <v>0</v>
      </c>
      <c r="P146" t="s">
        <v>13</v>
      </c>
      <c r="Q146" t="s">
        <v>36</v>
      </c>
    </row>
    <row r="147" spans="1:18" x14ac:dyDescent="0.25">
      <c r="A147" t="s">
        <v>254</v>
      </c>
      <c r="B147" t="s">
        <v>255</v>
      </c>
      <c r="C147" t="s">
        <v>29</v>
      </c>
      <c r="D147" t="s">
        <v>30</v>
      </c>
      <c r="E147" t="s">
        <v>31</v>
      </c>
      <c r="F147">
        <v>235</v>
      </c>
      <c r="G147" t="s">
        <v>40</v>
      </c>
      <c r="H147" t="s">
        <v>33</v>
      </c>
      <c r="I147" t="s">
        <v>680</v>
      </c>
      <c r="J147" t="s">
        <v>35</v>
      </c>
      <c r="K147" t="s">
        <v>35</v>
      </c>
      <c r="L147">
        <v>2</v>
      </c>
      <c r="M147">
        <v>2</v>
      </c>
      <c r="N147">
        <f t="shared" si="2"/>
        <v>0</v>
      </c>
      <c r="P147" t="s">
        <v>13</v>
      </c>
      <c r="Q147" t="s">
        <v>36</v>
      </c>
    </row>
    <row r="148" spans="1:18" x14ac:dyDescent="0.25">
      <c r="A148" t="s">
        <v>321</v>
      </c>
      <c r="B148" t="s">
        <v>322</v>
      </c>
      <c r="C148" t="s">
        <v>42</v>
      </c>
      <c r="D148" t="s">
        <v>30</v>
      </c>
      <c r="E148" t="s">
        <v>31</v>
      </c>
      <c r="F148">
        <v>218</v>
      </c>
      <c r="G148" t="s">
        <v>40</v>
      </c>
      <c r="H148" t="s">
        <v>33</v>
      </c>
      <c r="I148" t="s">
        <v>680</v>
      </c>
      <c r="J148" t="s">
        <v>35</v>
      </c>
      <c r="K148" t="s">
        <v>35</v>
      </c>
      <c r="L148">
        <v>2</v>
      </c>
      <c r="M148">
        <v>2</v>
      </c>
      <c r="N148">
        <f t="shared" si="2"/>
        <v>0</v>
      </c>
      <c r="P148" t="s">
        <v>13</v>
      </c>
      <c r="Q148" t="s">
        <v>36</v>
      </c>
    </row>
    <row r="149" spans="1:18" x14ac:dyDescent="0.25">
      <c r="A149" t="s">
        <v>607</v>
      </c>
      <c r="B149" t="s">
        <v>608</v>
      </c>
      <c r="C149" t="s">
        <v>51</v>
      </c>
      <c r="D149" t="s">
        <v>52</v>
      </c>
      <c r="E149" t="s">
        <v>31</v>
      </c>
      <c r="F149">
        <v>208</v>
      </c>
      <c r="G149" t="s">
        <v>40</v>
      </c>
      <c r="H149" t="s">
        <v>33</v>
      </c>
      <c r="I149" t="s">
        <v>680</v>
      </c>
      <c r="J149" t="s">
        <v>35</v>
      </c>
      <c r="K149" t="s">
        <v>35</v>
      </c>
      <c r="L149">
        <v>2</v>
      </c>
      <c r="M149">
        <v>2</v>
      </c>
      <c r="N149">
        <f t="shared" si="2"/>
        <v>0</v>
      </c>
      <c r="P149" t="s">
        <v>13</v>
      </c>
      <c r="Q149" t="s">
        <v>36</v>
      </c>
    </row>
    <row r="150" spans="1:18" x14ac:dyDescent="0.25">
      <c r="A150" t="s">
        <v>182</v>
      </c>
      <c r="B150" t="s">
        <v>183</v>
      </c>
      <c r="C150" t="s">
        <v>29</v>
      </c>
      <c r="D150" t="s">
        <v>30</v>
      </c>
      <c r="E150" t="s">
        <v>31</v>
      </c>
      <c r="F150">
        <v>199</v>
      </c>
      <c r="G150" t="s">
        <v>32</v>
      </c>
      <c r="H150" t="s">
        <v>33</v>
      </c>
      <c r="I150" t="s">
        <v>680</v>
      </c>
      <c r="J150" t="s">
        <v>35</v>
      </c>
      <c r="K150" t="s">
        <v>35</v>
      </c>
      <c r="L150">
        <v>2</v>
      </c>
      <c r="M150">
        <v>2</v>
      </c>
      <c r="N150">
        <f t="shared" si="2"/>
        <v>0</v>
      </c>
      <c r="P150" t="s">
        <v>13</v>
      </c>
      <c r="Q150" t="s">
        <v>36</v>
      </c>
    </row>
    <row r="151" spans="1:18" x14ac:dyDescent="0.25">
      <c r="A151" t="s">
        <v>649</v>
      </c>
      <c r="B151" t="s">
        <v>650</v>
      </c>
      <c r="C151" t="s">
        <v>29</v>
      </c>
      <c r="D151" t="s">
        <v>30</v>
      </c>
      <c r="E151" t="s">
        <v>31</v>
      </c>
      <c r="F151">
        <v>190</v>
      </c>
      <c r="G151" t="s">
        <v>40</v>
      </c>
      <c r="H151" t="s">
        <v>33</v>
      </c>
      <c r="I151" t="s">
        <v>680</v>
      </c>
      <c r="J151" t="s">
        <v>35</v>
      </c>
      <c r="K151" t="s">
        <v>35</v>
      </c>
      <c r="L151">
        <v>2</v>
      </c>
      <c r="M151">
        <v>2</v>
      </c>
      <c r="N151">
        <f t="shared" si="2"/>
        <v>0</v>
      </c>
      <c r="P151" t="s">
        <v>13</v>
      </c>
      <c r="Q151" t="s">
        <v>36</v>
      </c>
    </row>
    <row r="152" spans="1:18" x14ac:dyDescent="0.25">
      <c r="A152" t="s">
        <v>405</v>
      </c>
      <c r="B152" t="s">
        <v>406</v>
      </c>
      <c r="C152" t="s">
        <v>42</v>
      </c>
      <c r="D152" t="s">
        <v>30</v>
      </c>
      <c r="E152" t="s">
        <v>31</v>
      </c>
      <c r="F152">
        <v>180</v>
      </c>
      <c r="G152" t="s">
        <v>101</v>
      </c>
      <c r="H152" t="s">
        <v>33</v>
      </c>
      <c r="I152" t="s">
        <v>683</v>
      </c>
      <c r="J152" t="s">
        <v>35</v>
      </c>
      <c r="K152" t="s">
        <v>35</v>
      </c>
      <c r="L152">
        <v>2</v>
      </c>
      <c r="M152">
        <v>2</v>
      </c>
      <c r="N152">
        <f t="shared" si="2"/>
        <v>0</v>
      </c>
      <c r="P152" t="s">
        <v>17</v>
      </c>
      <c r="Q152" t="s">
        <v>36</v>
      </c>
    </row>
    <row r="153" spans="1:18" x14ac:dyDescent="0.25">
      <c r="A153" t="s">
        <v>554</v>
      </c>
      <c r="B153" t="s">
        <v>553</v>
      </c>
      <c r="C153" t="s">
        <v>48</v>
      </c>
      <c r="D153" t="s">
        <v>30</v>
      </c>
      <c r="E153" t="s">
        <v>31</v>
      </c>
      <c r="F153">
        <v>155</v>
      </c>
      <c r="G153" t="s">
        <v>40</v>
      </c>
      <c r="H153" t="s">
        <v>33</v>
      </c>
      <c r="I153" t="s">
        <v>683</v>
      </c>
      <c r="J153" t="s">
        <v>35</v>
      </c>
      <c r="K153" t="s">
        <v>35</v>
      </c>
      <c r="L153">
        <v>2</v>
      </c>
      <c r="M153">
        <v>2</v>
      </c>
      <c r="N153">
        <f t="shared" si="2"/>
        <v>0</v>
      </c>
      <c r="P153" t="s">
        <v>17</v>
      </c>
      <c r="Q153" t="s">
        <v>59</v>
      </c>
    </row>
    <row r="154" spans="1:18" x14ac:dyDescent="0.25">
      <c r="A154" t="s">
        <v>231</v>
      </c>
      <c r="B154" t="s">
        <v>232</v>
      </c>
      <c r="C154" t="s">
        <v>67</v>
      </c>
      <c r="D154" t="s">
        <v>52</v>
      </c>
      <c r="E154" t="s">
        <v>31</v>
      </c>
      <c r="F154">
        <v>147</v>
      </c>
      <c r="G154" t="s">
        <v>70</v>
      </c>
      <c r="H154" t="s">
        <v>33</v>
      </c>
      <c r="I154" t="s">
        <v>683</v>
      </c>
      <c r="J154" t="s">
        <v>35</v>
      </c>
      <c r="K154" t="s">
        <v>35</v>
      </c>
      <c r="L154">
        <v>2</v>
      </c>
      <c r="M154">
        <v>2</v>
      </c>
      <c r="N154">
        <f t="shared" si="2"/>
        <v>0</v>
      </c>
      <c r="P154" t="s">
        <v>17</v>
      </c>
      <c r="Q154" t="s">
        <v>36</v>
      </c>
    </row>
    <row r="155" spans="1:18" x14ac:dyDescent="0.25">
      <c r="A155" t="s">
        <v>191</v>
      </c>
      <c r="B155" t="s">
        <v>192</v>
      </c>
      <c r="C155" t="s">
        <v>48</v>
      </c>
      <c r="D155" t="s">
        <v>30</v>
      </c>
      <c r="E155" t="s">
        <v>31</v>
      </c>
      <c r="F155">
        <v>110</v>
      </c>
      <c r="G155" t="s">
        <v>40</v>
      </c>
      <c r="H155" t="s">
        <v>33</v>
      </c>
      <c r="I155" t="s">
        <v>683</v>
      </c>
      <c r="J155" t="s">
        <v>35</v>
      </c>
      <c r="K155" t="s">
        <v>35</v>
      </c>
      <c r="L155">
        <v>2</v>
      </c>
      <c r="M155">
        <v>2</v>
      </c>
      <c r="N155">
        <f t="shared" si="2"/>
        <v>0</v>
      </c>
      <c r="P155" t="s">
        <v>17</v>
      </c>
      <c r="Q155" t="s">
        <v>59</v>
      </c>
    </row>
    <row r="156" spans="1:18" x14ac:dyDescent="0.25">
      <c r="A156" t="s">
        <v>604</v>
      </c>
      <c r="B156" t="s">
        <v>603</v>
      </c>
      <c r="C156" t="s">
        <v>48</v>
      </c>
      <c r="D156" t="s">
        <v>30</v>
      </c>
      <c r="E156" t="s">
        <v>31</v>
      </c>
      <c r="F156">
        <v>102</v>
      </c>
      <c r="G156" t="s">
        <v>70</v>
      </c>
      <c r="H156" t="s">
        <v>33</v>
      </c>
      <c r="I156" t="s">
        <v>683</v>
      </c>
      <c r="J156" t="s">
        <v>35</v>
      </c>
      <c r="K156" t="s">
        <v>35</v>
      </c>
      <c r="L156">
        <v>2</v>
      </c>
      <c r="M156">
        <v>2</v>
      </c>
      <c r="N156">
        <f t="shared" si="2"/>
        <v>0</v>
      </c>
      <c r="P156" t="s">
        <v>17</v>
      </c>
      <c r="Q156" t="s">
        <v>36</v>
      </c>
      <c r="R156" t="s">
        <v>688</v>
      </c>
    </row>
    <row r="157" spans="1:18" x14ac:dyDescent="0.25">
      <c r="A157" t="s">
        <v>611</v>
      </c>
      <c r="B157" t="s">
        <v>612</v>
      </c>
      <c r="C157" t="s">
        <v>39</v>
      </c>
      <c r="D157" t="s">
        <v>30</v>
      </c>
      <c r="E157" t="s">
        <v>31</v>
      </c>
      <c r="F157">
        <v>1121</v>
      </c>
      <c r="G157" t="s">
        <v>32</v>
      </c>
      <c r="H157" t="s">
        <v>33</v>
      </c>
      <c r="I157" t="s">
        <v>680</v>
      </c>
      <c r="J157" t="s">
        <v>35</v>
      </c>
      <c r="K157" t="s">
        <v>35</v>
      </c>
      <c r="L157">
        <v>1</v>
      </c>
      <c r="M157">
        <v>1</v>
      </c>
      <c r="N157">
        <f t="shared" si="2"/>
        <v>0</v>
      </c>
      <c r="P157" t="s">
        <v>13</v>
      </c>
      <c r="Q157" t="s">
        <v>36</v>
      </c>
    </row>
    <row r="158" spans="1:18" x14ac:dyDescent="0.25">
      <c r="A158" t="s">
        <v>622</v>
      </c>
      <c r="B158" t="s">
        <v>623</v>
      </c>
      <c r="C158" t="s">
        <v>85</v>
      </c>
      <c r="D158" t="s">
        <v>52</v>
      </c>
      <c r="E158" t="s">
        <v>43</v>
      </c>
      <c r="F158">
        <v>894</v>
      </c>
      <c r="G158" t="s">
        <v>682</v>
      </c>
      <c r="H158" t="s">
        <v>33</v>
      </c>
      <c r="I158" t="s">
        <v>680</v>
      </c>
      <c r="J158" t="s">
        <v>35</v>
      </c>
      <c r="K158" t="s">
        <v>35</v>
      </c>
      <c r="L158">
        <v>1</v>
      </c>
      <c r="M158">
        <v>1</v>
      </c>
      <c r="N158">
        <f t="shared" si="2"/>
        <v>0</v>
      </c>
      <c r="P158" t="s">
        <v>15</v>
      </c>
      <c r="Q158" t="s">
        <v>36</v>
      </c>
    </row>
    <row r="159" spans="1:18" x14ac:dyDescent="0.25">
      <c r="A159" t="s">
        <v>614</v>
      </c>
      <c r="B159" t="s">
        <v>615</v>
      </c>
      <c r="C159" t="s">
        <v>98</v>
      </c>
      <c r="D159" t="s">
        <v>52</v>
      </c>
      <c r="E159" t="s">
        <v>43</v>
      </c>
      <c r="F159">
        <v>836</v>
      </c>
      <c r="G159" t="s">
        <v>682</v>
      </c>
      <c r="H159" t="s">
        <v>33</v>
      </c>
      <c r="I159" t="s">
        <v>680</v>
      </c>
      <c r="J159" t="s">
        <v>35</v>
      </c>
      <c r="K159" t="s">
        <v>35</v>
      </c>
      <c r="L159">
        <v>1</v>
      </c>
      <c r="M159">
        <v>1</v>
      </c>
      <c r="N159">
        <f t="shared" si="2"/>
        <v>0</v>
      </c>
      <c r="P159" t="s">
        <v>15</v>
      </c>
      <c r="Q159" t="s">
        <v>36</v>
      </c>
    </row>
    <row r="160" spans="1:18" x14ac:dyDescent="0.25">
      <c r="A160" t="s">
        <v>618</v>
      </c>
      <c r="B160" t="s">
        <v>619</v>
      </c>
      <c r="C160" t="s">
        <v>85</v>
      </c>
      <c r="D160" t="s">
        <v>52</v>
      </c>
      <c r="E160" t="s">
        <v>43</v>
      </c>
      <c r="F160">
        <v>755</v>
      </c>
      <c r="G160" t="s">
        <v>682</v>
      </c>
      <c r="H160" t="s">
        <v>33</v>
      </c>
      <c r="I160" t="s">
        <v>680</v>
      </c>
      <c r="J160" t="s">
        <v>35</v>
      </c>
      <c r="K160" t="s">
        <v>35</v>
      </c>
      <c r="L160">
        <v>1</v>
      </c>
      <c r="M160">
        <v>1</v>
      </c>
      <c r="N160">
        <f t="shared" si="2"/>
        <v>0</v>
      </c>
      <c r="P160" t="s">
        <v>15</v>
      </c>
      <c r="Q160" t="s">
        <v>36</v>
      </c>
    </row>
    <row r="161" spans="1:18" x14ac:dyDescent="0.25">
      <c r="A161" t="s">
        <v>188</v>
      </c>
      <c r="B161" t="s">
        <v>189</v>
      </c>
      <c r="C161" t="s">
        <v>87</v>
      </c>
      <c r="D161" t="s">
        <v>30</v>
      </c>
      <c r="E161" t="s">
        <v>31</v>
      </c>
      <c r="F161">
        <v>627</v>
      </c>
      <c r="G161" t="s">
        <v>32</v>
      </c>
      <c r="H161" t="s">
        <v>33</v>
      </c>
      <c r="I161" t="s">
        <v>680</v>
      </c>
      <c r="J161" t="s">
        <v>35</v>
      </c>
      <c r="K161" t="s">
        <v>35</v>
      </c>
      <c r="L161">
        <v>1</v>
      </c>
      <c r="M161">
        <v>1</v>
      </c>
      <c r="N161">
        <f t="shared" si="2"/>
        <v>0</v>
      </c>
      <c r="P161" t="s">
        <v>13</v>
      </c>
      <c r="Q161" t="s">
        <v>36</v>
      </c>
    </row>
    <row r="162" spans="1:18" x14ac:dyDescent="0.25">
      <c r="A162" t="s">
        <v>166</v>
      </c>
      <c r="B162" t="s">
        <v>167</v>
      </c>
      <c r="C162" t="s">
        <v>153</v>
      </c>
      <c r="D162" t="s">
        <v>30</v>
      </c>
      <c r="E162" t="s">
        <v>43</v>
      </c>
      <c r="F162">
        <v>576</v>
      </c>
      <c r="G162" t="s">
        <v>682</v>
      </c>
      <c r="H162" t="s">
        <v>33</v>
      </c>
      <c r="I162" t="s">
        <v>680</v>
      </c>
      <c r="J162" t="s">
        <v>35</v>
      </c>
      <c r="K162" t="s">
        <v>35</v>
      </c>
      <c r="L162">
        <v>1</v>
      </c>
      <c r="M162">
        <v>1</v>
      </c>
      <c r="N162">
        <f t="shared" si="2"/>
        <v>0</v>
      </c>
      <c r="P162" t="s">
        <v>15</v>
      </c>
      <c r="Q162" t="s">
        <v>36</v>
      </c>
    </row>
    <row r="163" spans="1:18" x14ac:dyDescent="0.25">
      <c r="A163" t="s">
        <v>441</v>
      </c>
      <c r="B163" t="s">
        <v>442</v>
      </c>
      <c r="C163" t="s">
        <v>51</v>
      </c>
      <c r="D163" t="s">
        <v>52</v>
      </c>
      <c r="E163" t="s">
        <v>31</v>
      </c>
      <c r="F163">
        <v>526</v>
      </c>
      <c r="G163" t="s">
        <v>40</v>
      </c>
      <c r="H163" t="s">
        <v>33</v>
      </c>
      <c r="I163" t="s">
        <v>680</v>
      </c>
      <c r="J163" t="s">
        <v>35</v>
      </c>
      <c r="K163" t="s">
        <v>35</v>
      </c>
      <c r="L163">
        <v>1</v>
      </c>
      <c r="M163">
        <v>1</v>
      </c>
      <c r="N163">
        <f t="shared" si="2"/>
        <v>0</v>
      </c>
      <c r="P163" t="s">
        <v>13</v>
      </c>
      <c r="Q163" t="s">
        <v>36</v>
      </c>
    </row>
    <row r="164" spans="1:18" x14ac:dyDescent="0.25">
      <c r="A164" t="s">
        <v>514</v>
      </c>
      <c r="B164" t="s">
        <v>515</v>
      </c>
      <c r="C164" t="s">
        <v>87</v>
      </c>
      <c r="D164" t="s">
        <v>30</v>
      </c>
      <c r="E164" t="s">
        <v>31</v>
      </c>
      <c r="F164">
        <v>496</v>
      </c>
      <c r="G164" t="s">
        <v>32</v>
      </c>
      <c r="H164" t="s">
        <v>33</v>
      </c>
      <c r="I164" t="s">
        <v>680</v>
      </c>
      <c r="J164" t="s">
        <v>35</v>
      </c>
      <c r="K164" t="s">
        <v>35</v>
      </c>
      <c r="L164">
        <v>1</v>
      </c>
      <c r="M164">
        <v>1</v>
      </c>
      <c r="N164">
        <f t="shared" si="2"/>
        <v>0</v>
      </c>
      <c r="P164" t="s">
        <v>13</v>
      </c>
      <c r="Q164" t="s">
        <v>36</v>
      </c>
    </row>
    <row r="165" spans="1:18" x14ac:dyDescent="0.25">
      <c r="A165" t="s">
        <v>264</v>
      </c>
      <c r="B165" t="s">
        <v>265</v>
      </c>
      <c r="C165" t="s">
        <v>85</v>
      </c>
      <c r="D165" t="s">
        <v>52</v>
      </c>
      <c r="E165" t="s">
        <v>31</v>
      </c>
      <c r="F165">
        <v>494</v>
      </c>
      <c r="G165" t="s">
        <v>40</v>
      </c>
      <c r="H165" t="s">
        <v>33</v>
      </c>
      <c r="I165" t="s">
        <v>680</v>
      </c>
      <c r="J165" t="s">
        <v>35</v>
      </c>
      <c r="K165" t="s">
        <v>35</v>
      </c>
      <c r="L165">
        <v>1</v>
      </c>
      <c r="M165">
        <v>1</v>
      </c>
      <c r="N165">
        <f t="shared" si="2"/>
        <v>0</v>
      </c>
      <c r="P165" t="s">
        <v>13</v>
      </c>
      <c r="Q165" t="s">
        <v>36</v>
      </c>
    </row>
    <row r="166" spans="1:18" x14ac:dyDescent="0.25">
      <c r="A166" t="s">
        <v>284</v>
      </c>
      <c r="B166" t="s">
        <v>285</v>
      </c>
      <c r="C166" t="s">
        <v>76</v>
      </c>
      <c r="D166" t="s">
        <v>30</v>
      </c>
      <c r="E166" t="s">
        <v>31</v>
      </c>
      <c r="F166">
        <v>398</v>
      </c>
      <c r="G166" t="s">
        <v>32</v>
      </c>
      <c r="H166" t="s">
        <v>33</v>
      </c>
      <c r="I166" t="s">
        <v>680</v>
      </c>
      <c r="J166" t="s">
        <v>35</v>
      </c>
      <c r="K166" t="s">
        <v>35</v>
      </c>
      <c r="L166">
        <v>1</v>
      </c>
      <c r="M166">
        <v>1</v>
      </c>
      <c r="N166">
        <f t="shared" si="2"/>
        <v>0</v>
      </c>
      <c r="P166" t="s">
        <v>13</v>
      </c>
      <c r="Q166" t="s">
        <v>36</v>
      </c>
    </row>
    <row r="167" spans="1:18" x14ac:dyDescent="0.25">
      <c r="A167" t="s">
        <v>352</v>
      </c>
      <c r="B167" t="s">
        <v>353</v>
      </c>
      <c r="C167" t="s">
        <v>42</v>
      </c>
      <c r="D167" t="s">
        <v>30</v>
      </c>
      <c r="E167" t="s">
        <v>31</v>
      </c>
      <c r="F167">
        <v>381</v>
      </c>
      <c r="G167" t="s">
        <v>40</v>
      </c>
      <c r="H167" t="s">
        <v>33</v>
      </c>
      <c r="I167" t="s">
        <v>680</v>
      </c>
      <c r="J167" t="s">
        <v>35</v>
      </c>
      <c r="K167" t="s">
        <v>35</v>
      </c>
      <c r="L167">
        <v>1</v>
      </c>
      <c r="M167">
        <v>1</v>
      </c>
      <c r="N167">
        <f t="shared" si="2"/>
        <v>0</v>
      </c>
      <c r="P167" t="s">
        <v>13</v>
      </c>
      <c r="Q167" t="s">
        <v>36</v>
      </c>
      <c r="R167" t="s">
        <v>688</v>
      </c>
    </row>
    <row r="168" spans="1:18" x14ac:dyDescent="0.25">
      <c r="A168" t="s">
        <v>561</v>
      </c>
      <c r="B168" t="s">
        <v>562</v>
      </c>
      <c r="C168" t="s">
        <v>67</v>
      </c>
      <c r="D168" t="s">
        <v>52</v>
      </c>
      <c r="E168" t="s">
        <v>31</v>
      </c>
      <c r="F168">
        <v>378</v>
      </c>
      <c r="G168" t="s">
        <v>32</v>
      </c>
      <c r="H168" t="s">
        <v>33</v>
      </c>
      <c r="I168" t="s">
        <v>680</v>
      </c>
      <c r="J168" t="s">
        <v>35</v>
      </c>
      <c r="K168" t="s">
        <v>35</v>
      </c>
      <c r="L168">
        <v>1</v>
      </c>
      <c r="M168">
        <v>1</v>
      </c>
      <c r="N168">
        <f t="shared" si="2"/>
        <v>0</v>
      </c>
      <c r="P168" t="s">
        <v>13</v>
      </c>
      <c r="Q168" t="s">
        <v>36</v>
      </c>
    </row>
    <row r="169" spans="1:18" x14ac:dyDescent="0.25">
      <c r="A169" t="s">
        <v>83</v>
      </c>
      <c r="B169" t="s">
        <v>84</v>
      </c>
      <c r="C169" t="s">
        <v>85</v>
      </c>
      <c r="D169" t="s">
        <v>52</v>
      </c>
      <c r="E169" t="s">
        <v>31</v>
      </c>
      <c r="F169">
        <v>365</v>
      </c>
      <c r="G169" t="s">
        <v>40</v>
      </c>
      <c r="H169" t="s">
        <v>33</v>
      </c>
      <c r="I169" t="s">
        <v>680</v>
      </c>
      <c r="J169" t="s">
        <v>35</v>
      </c>
      <c r="K169" t="s">
        <v>35</v>
      </c>
      <c r="L169">
        <v>1</v>
      </c>
      <c r="M169">
        <v>1</v>
      </c>
      <c r="N169">
        <f t="shared" si="2"/>
        <v>0</v>
      </c>
      <c r="P169" t="s">
        <v>13</v>
      </c>
      <c r="Q169" t="s">
        <v>36</v>
      </c>
    </row>
    <row r="170" spans="1:18" x14ac:dyDescent="0.25">
      <c r="A170" t="s">
        <v>582</v>
      </c>
      <c r="B170" t="s">
        <v>583</v>
      </c>
      <c r="C170" t="s">
        <v>51</v>
      </c>
      <c r="D170" t="s">
        <v>52</v>
      </c>
      <c r="E170" t="s">
        <v>31</v>
      </c>
      <c r="F170">
        <v>362</v>
      </c>
      <c r="G170" t="s">
        <v>40</v>
      </c>
      <c r="H170" t="s">
        <v>33</v>
      </c>
      <c r="I170" t="s">
        <v>680</v>
      </c>
      <c r="J170" t="s">
        <v>35</v>
      </c>
      <c r="K170" t="s">
        <v>35</v>
      </c>
      <c r="L170">
        <v>1</v>
      </c>
      <c r="M170">
        <v>1</v>
      </c>
      <c r="N170">
        <f t="shared" si="2"/>
        <v>0</v>
      </c>
      <c r="P170" t="s">
        <v>13</v>
      </c>
      <c r="Q170" t="s">
        <v>36</v>
      </c>
    </row>
    <row r="171" spans="1:18" x14ac:dyDescent="0.25">
      <c r="A171" t="s">
        <v>230</v>
      </c>
      <c r="B171" t="s">
        <v>229</v>
      </c>
      <c r="C171" t="s">
        <v>48</v>
      </c>
      <c r="D171" t="s">
        <v>30</v>
      </c>
      <c r="E171" t="s">
        <v>31</v>
      </c>
      <c r="F171">
        <v>350</v>
      </c>
      <c r="G171" t="s">
        <v>40</v>
      </c>
      <c r="H171" t="s">
        <v>33</v>
      </c>
      <c r="I171" t="s">
        <v>680</v>
      </c>
      <c r="J171" t="s">
        <v>35</v>
      </c>
      <c r="K171" t="s">
        <v>35</v>
      </c>
      <c r="L171">
        <v>1</v>
      </c>
      <c r="M171">
        <v>1</v>
      </c>
      <c r="N171">
        <f t="shared" si="2"/>
        <v>0</v>
      </c>
      <c r="P171" t="s">
        <v>13</v>
      </c>
      <c r="Q171" t="s">
        <v>36</v>
      </c>
    </row>
    <row r="172" spans="1:18" x14ac:dyDescent="0.25">
      <c r="A172" t="s">
        <v>409</v>
      </c>
      <c r="B172" t="s">
        <v>410</v>
      </c>
      <c r="C172" t="s">
        <v>29</v>
      </c>
      <c r="D172" t="s">
        <v>30</v>
      </c>
      <c r="E172" t="s">
        <v>31</v>
      </c>
      <c r="F172">
        <v>293</v>
      </c>
      <c r="G172" t="s">
        <v>40</v>
      </c>
      <c r="H172" t="s">
        <v>33</v>
      </c>
      <c r="I172" t="s">
        <v>680</v>
      </c>
      <c r="J172" t="s">
        <v>35</v>
      </c>
      <c r="K172" t="s">
        <v>35</v>
      </c>
      <c r="L172">
        <v>1</v>
      </c>
      <c r="M172">
        <v>1</v>
      </c>
      <c r="N172">
        <f t="shared" si="2"/>
        <v>0</v>
      </c>
      <c r="P172" t="s">
        <v>13</v>
      </c>
      <c r="Q172" t="s">
        <v>36</v>
      </c>
    </row>
    <row r="173" spans="1:18" x14ac:dyDescent="0.25">
      <c r="A173" t="s">
        <v>53</v>
      </c>
      <c r="B173" t="s">
        <v>54</v>
      </c>
      <c r="C173" t="s">
        <v>55</v>
      </c>
      <c r="D173" t="s">
        <v>30</v>
      </c>
      <c r="E173" t="s">
        <v>31</v>
      </c>
      <c r="F173">
        <v>291</v>
      </c>
      <c r="G173" t="s">
        <v>32</v>
      </c>
      <c r="H173" t="s">
        <v>33</v>
      </c>
      <c r="I173" t="s">
        <v>680</v>
      </c>
      <c r="J173" t="s">
        <v>35</v>
      </c>
      <c r="K173" t="s">
        <v>35</v>
      </c>
      <c r="L173">
        <v>1</v>
      </c>
      <c r="M173">
        <v>1</v>
      </c>
      <c r="N173">
        <f t="shared" si="2"/>
        <v>0</v>
      </c>
      <c r="P173" t="s">
        <v>13</v>
      </c>
      <c r="Q173" t="s">
        <v>36</v>
      </c>
    </row>
    <row r="174" spans="1:18" x14ac:dyDescent="0.25">
      <c r="A174" t="s">
        <v>302</v>
      </c>
      <c r="B174" t="s">
        <v>303</v>
      </c>
      <c r="C174" t="s">
        <v>85</v>
      </c>
      <c r="D174" t="s">
        <v>52</v>
      </c>
      <c r="E174" t="s">
        <v>43</v>
      </c>
      <c r="F174">
        <v>291</v>
      </c>
      <c r="G174" t="s">
        <v>682</v>
      </c>
      <c r="H174" t="s">
        <v>33</v>
      </c>
      <c r="I174" t="s">
        <v>680</v>
      </c>
      <c r="J174" t="s">
        <v>35</v>
      </c>
      <c r="K174" t="s">
        <v>35</v>
      </c>
      <c r="L174">
        <v>1</v>
      </c>
      <c r="M174">
        <v>1</v>
      </c>
      <c r="N174">
        <f t="shared" si="2"/>
        <v>0</v>
      </c>
      <c r="P174" t="s">
        <v>15</v>
      </c>
      <c r="Q174" t="s">
        <v>36</v>
      </c>
    </row>
    <row r="175" spans="1:18" x14ac:dyDescent="0.25">
      <c r="A175" t="s">
        <v>429</v>
      </c>
      <c r="B175" t="s">
        <v>430</v>
      </c>
      <c r="C175" t="s">
        <v>42</v>
      </c>
      <c r="D175" t="s">
        <v>30</v>
      </c>
      <c r="E175" t="s">
        <v>31</v>
      </c>
      <c r="F175">
        <v>284</v>
      </c>
      <c r="G175" t="s">
        <v>40</v>
      </c>
      <c r="H175" t="s">
        <v>33</v>
      </c>
      <c r="I175" t="s">
        <v>680</v>
      </c>
      <c r="J175" t="s">
        <v>35</v>
      </c>
      <c r="K175" t="s">
        <v>35</v>
      </c>
      <c r="L175">
        <v>1</v>
      </c>
      <c r="M175">
        <v>1</v>
      </c>
      <c r="N175">
        <f t="shared" si="2"/>
        <v>0</v>
      </c>
      <c r="P175" t="s">
        <v>13</v>
      </c>
      <c r="Q175" t="s">
        <v>36</v>
      </c>
    </row>
    <row r="176" spans="1:18" x14ac:dyDescent="0.25">
      <c r="A176" t="s">
        <v>194</v>
      </c>
      <c r="B176" t="s">
        <v>195</v>
      </c>
      <c r="C176" t="s">
        <v>67</v>
      </c>
      <c r="D176" t="s">
        <v>52</v>
      </c>
      <c r="E176" t="s">
        <v>31</v>
      </c>
      <c r="F176">
        <v>225</v>
      </c>
      <c r="G176" t="s">
        <v>32</v>
      </c>
      <c r="H176" t="s">
        <v>33</v>
      </c>
      <c r="I176" t="s">
        <v>680</v>
      </c>
      <c r="J176" t="s">
        <v>35</v>
      </c>
      <c r="K176" t="s">
        <v>35</v>
      </c>
      <c r="L176">
        <v>1</v>
      </c>
      <c r="M176">
        <v>1</v>
      </c>
      <c r="N176">
        <f t="shared" si="2"/>
        <v>0</v>
      </c>
      <c r="P176" t="s">
        <v>13</v>
      </c>
      <c r="Q176" t="s">
        <v>36</v>
      </c>
    </row>
    <row r="177" spans="1:17" x14ac:dyDescent="0.25">
      <c r="A177" t="s">
        <v>373</v>
      </c>
      <c r="B177" t="s">
        <v>374</v>
      </c>
      <c r="C177" t="s">
        <v>51</v>
      </c>
      <c r="D177" t="s">
        <v>52</v>
      </c>
      <c r="E177" t="s">
        <v>31</v>
      </c>
      <c r="F177">
        <v>223</v>
      </c>
      <c r="G177" t="s">
        <v>40</v>
      </c>
      <c r="H177" t="s">
        <v>33</v>
      </c>
      <c r="I177" t="s">
        <v>680</v>
      </c>
      <c r="J177" t="s">
        <v>35</v>
      </c>
      <c r="K177" t="s">
        <v>35</v>
      </c>
      <c r="L177">
        <v>1</v>
      </c>
      <c r="M177">
        <v>1</v>
      </c>
      <c r="N177">
        <f t="shared" si="2"/>
        <v>0</v>
      </c>
      <c r="P177" t="s">
        <v>13</v>
      </c>
      <c r="Q177" t="s">
        <v>36</v>
      </c>
    </row>
    <row r="178" spans="1:17" x14ac:dyDescent="0.25">
      <c r="A178" t="s">
        <v>204</v>
      </c>
      <c r="B178" t="s">
        <v>205</v>
      </c>
      <c r="C178" t="s">
        <v>55</v>
      </c>
      <c r="D178" t="s">
        <v>30</v>
      </c>
      <c r="E178" t="s">
        <v>31</v>
      </c>
      <c r="F178">
        <v>205</v>
      </c>
      <c r="G178" t="s">
        <v>32</v>
      </c>
      <c r="H178" t="s">
        <v>33</v>
      </c>
      <c r="I178" t="s">
        <v>680</v>
      </c>
      <c r="J178" t="s">
        <v>35</v>
      </c>
      <c r="K178" t="s">
        <v>35</v>
      </c>
      <c r="L178">
        <v>1</v>
      </c>
      <c r="M178">
        <v>1</v>
      </c>
      <c r="N178">
        <f t="shared" si="2"/>
        <v>0</v>
      </c>
      <c r="P178" t="s">
        <v>13</v>
      </c>
      <c r="Q178" t="s">
        <v>36</v>
      </c>
    </row>
    <row r="179" spans="1:17" x14ac:dyDescent="0.25">
      <c r="A179" t="s">
        <v>143</v>
      </c>
      <c r="B179" t="s">
        <v>144</v>
      </c>
      <c r="C179" t="s">
        <v>29</v>
      </c>
      <c r="D179" t="s">
        <v>30</v>
      </c>
      <c r="E179" t="s">
        <v>31</v>
      </c>
      <c r="F179">
        <v>205</v>
      </c>
      <c r="G179" t="s">
        <v>32</v>
      </c>
      <c r="H179" t="s">
        <v>33</v>
      </c>
      <c r="I179" t="s">
        <v>680</v>
      </c>
      <c r="J179" t="s">
        <v>35</v>
      </c>
      <c r="K179" t="s">
        <v>35</v>
      </c>
      <c r="L179">
        <v>1</v>
      </c>
      <c r="M179">
        <v>1</v>
      </c>
      <c r="N179">
        <f t="shared" si="2"/>
        <v>0</v>
      </c>
      <c r="P179" t="s">
        <v>13</v>
      </c>
      <c r="Q179" t="s">
        <v>36</v>
      </c>
    </row>
    <row r="180" spans="1:17" x14ac:dyDescent="0.25">
      <c r="A180" t="s">
        <v>584</v>
      </c>
      <c r="B180" t="s">
        <v>585</v>
      </c>
      <c r="C180" t="s">
        <v>51</v>
      </c>
      <c r="D180" t="s">
        <v>52</v>
      </c>
      <c r="E180" t="s">
        <v>31</v>
      </c>
      <c r="F180">
        <v>204</v>
      </c>
      <c r="G180" t="s">
        <v>40</v>
      </c>
      <c r="H180" t="s">
        <v>33</v>
      </c>
      <c r="I180" t="s">
        <v>680</v>
      </c>
      <c r="J180" t="s">
        <v>35</v>
      </c>
      <c r="K180" t="s">
        <v>35</v>
      </c>
      <c r="L180">
        <v>1</v>
      </c>
      <c r="M180">
        <v>1</v>
      </c>
      <c r="N180">
        <f t="shared" si="2"/>
        <v>0</v>
      </c>
      <c r="P180" t="s">
        <v>13</v>
      </c>
      <c r="Q180" t="s">
        <v>36</v>
      </c>
    </row>
    <row r="181" spans="1:17" x14ac:dyDescent="0.25">
      <c r="A181" t="s">
        <v>74</v>
      </c>
      <c r="B181" t="s">
        <v>75</v>
      </c>
      <c r="C181" t="s">
        <v>76</v>
      </c>
      <c r="D181" t="s">
        <v>30</v>
      </c>
      <c r="E181" t="s">
        <v>31</v>
      </c>
      <c r="F181">
        <v>198</v>
      </c>
      <c r="G181" t="s">
        <v>32</v>
      </c>
      <c r="H181" t="s">
        <v>33</v>
      </c>
      <c r="I181" t="s">
        <v>680</v>
      </c>
      <c r="J181" t="s">
        <v>35</v>
      </c>
      <c r="K181" t="s">
        <v>35</v>
      </c>
      <c r="L181">
        <v>1</v>
      </c>
      <c r="M181">
        <v>1</v>
      </c>
      <c r="N181">
        <f t="shared" si="2"/>
        <v>0</v>
      </c>
      <c r="P181" t="s">
        <v>13</v>
      </c>
      <c r="Q181" t="s">
        <v>36</v>
      </c>
    </row>
    <row r="182" spans="1:17" x14ac:dyDescent="0.25">
      <c r="A182" t="s">
        <v>392</v>
      </c>
      <c r="B182" t="s">
        <v>393</v>
      </c>
      <c r="C182" t="s">
        <v>87</v>
      </c>
      <c r="D182" t="s">
        <v>30</v>
      </c>
      <c r="E182" t="s">
        <v>31</v>
      </c>
      <c r="F182">
        <v>195</v>
      </c>
      <c r="G182" t="s">
        <v>32</v>
      </c>
      <c r="H182" t="s">
        <v>33</v>
      </c>
      <c r="I182" t="s">
        <v>680</v>
      </c>
      <c r="J182" t="s">
        <v>35</v>
      </c>
      <c r="K182" t="s">
        <v>35</v>
      </c>
      <c r="L182">
        <v>1</v>
      </c>
      <c r="M182">
        <v>1</v>
      </c>
      <c r="N182">
        <f t="shared" si="2"/>
        <v>0</v>
      </c>
      <c r="P182" t="s">
        <v>13</v>
      </c>
      <c r="Q182" t="s">
        <v>36</v>
      </c>
    </row>
    <row r="183" spans="1:17" x14ac:dyDescent="0.25">
      <c r="A183" t="s">
        <v>323</v>
      </c>
      <c r="B183" t="s">
        <v>324</v>
      </c>
      <c r="C183" t="s">
        <v>48</v>
      </c>
      <c r="D183" t="s">
        <v>30</v>
      </c>
      <c r="E183" t="s">
        <v>31</v>
      </c>
      <c r="F183">
        <v>191</v>
      </c>
      <c r="G183" t="s">
        <v>32</v>
      </c>
      <c r="H183" t="s">
        <v>33</v>
      </c>
      <c r="I183" t="s">
        <v>680</v>
      </c>
      <c r="J183" t="s">
        <v>35</v>
      </c>
      <c r="K183" t="s">
        <v>35</v>
      </c>
      <c r="L183">
        <v>1</v>
      </c>
      <c r="M183">
        <v>1</v>
      </c>
      <c r="N183">
        <f t="shared" si="2"/>
        <v>0</v>
      </c>
      <c r="P183" t="s">
        <v>13</v>
      </c>
      <c r="Q183" t="s">
        <v>36</v>
      </c>
    </row>
    <row r="184" spans="1:17" x14ac:dyDescent="0.25">
      <c r="A184" t="s">
        <v>691</v>
      </c>
      <c r="B184" t="s">
        <v>692</v>
      </c>
      <c r="C184" t="s">
        <v>98</v>
      </c>
      <c r="D184" t="s">
        <v>52</v>
      </c>
      <c r="E184" t="s">
        <v>31</v>
      </c>
      <c r="F184">
        <v>181</v>
      </c>
      <c r="G184" t="s">
        <v>32</v>
      </c>
      <c r="H184" t="s">
        <v>33</v>
      </c>
      <c r="I184" t="s">
        <v>680</v>
      </c>
      <c r="J184" t="s">
        <v>35</v>
      </c>
      <c r="K184" t="s">
        <v>35</v>
      </c>
      <c r="L184">
        <v>1</v>
      </c>
      <c r="M184">
        <v>1</v>
      </c>
      <c r="N184">
        <f t="shared" si="2"/>
        <v>0</v>
      </c>
      <c r="P184" t="s">
        <v>13</v>
      </c>
      <c r="Q184" t="s">
        <v>36</v>
      </c>
    </row>
    <row r="185" spans="1:17" x14ac:dyDescent="0.25">
      <c r="A185" t="s">
        <v>345</v>
      </c>
      <c r="B185" t="s">
        <v>346</v>
      </c>
      <c r="C185" t="s">
        <v>42</v>
      </c>
      <c r="D185" t="s">
        <v>30</v>
      </c>
      <c r="E185" t="s">
        <v>31</v>
      </c>
      <c r="F185">
        <v>176</v>
      </c>
      <c r="G185" t="s">
        <v>32</v>
      </c>
      <c r="H185" t="s">
        <v>33</v>
      </c>
      <c r="I185" t="s">
        <v>680</v>
      </c>
      <c r="J185" t="s">
        <v>35</v>
      </c>
      <c r="K185" t="s">
        <v>35</v>
      </c>
      <c r="L185">
        <v>1</v>
      </c>
      <c r="M185">
        <v>1</v>
      </c>
      <c r="N185">
        <f t="shared" si="2"/>
        <v>0</v>
      </c>
      <c r="P185" t="s">
        <v>13</v>
      </c>
      <c r="Q185" t="s">
        <v>36</v>
      </c>
    </row>
    <row r="186" spans="1:17" x14ac:dyDescent="0.25">
      <c r="A186" t="s">
        <v>480</v>
      </c>
      <c r="B186" t="s">
        <v>481</v>
      </c>
      <c r="C186" t="s">
        <v>48</v>
      </c>
      <c r="D186" t="s">
        <v>30</v>
      </c>
      <c r="E186" t="s">
        <v>31</v>
      </c>
      <c r="F186">
        <v>172</v>
      </c>
      <c r="G186" t="s">
        <v>40</v>
      </c>
      <c r="H186" t="s">
        <v>33</v>
      </c>
      <c r="I186" t="s">
        <v>680</v>
      </c>
      <c r="J186" t="s">
        <v>35</v>
      </c>
      <c r="K186" t="s">
        <v>35</v>
      </c>
      <c r="L186">
        <v>1</v>
      </c>
      <c r="M186">
        <v>1</v>
      </c>
      <c r="N186">
        <f t="shared" si="2"/>
        <v>0</v>
      </c>
      <c r="P186" t="s">
        <v>13</v>
      </c>
      <c r="Q186" t="s">
        <v>36</v>
      </c>
    </row>
    <row r="187" spans="1:17" x14ac:dyDescent="0.25">
      <c r="A187" t="s">
        <v>367</v>
      </c>
      <c r="B187" t="s">
        <v>368</v>
      </c>
      <c r="C187" t="s">
        <v>85</v>
      </c>
      <c r="D187" t="s">
        <v>52</v>
      </c>
      <c r="E187" t="s">
        <v>31</v>
      </c>
      <c r="F187">
        <v>168</v>
      </c>
      <c r="G187" t="s">
        <v>40</v>
      </c>
      <c r="H187" t="s">
        <v>33</v>
      </c>
      <c r="I187" t="s">
        <v>680</v>
      </c>
      <c r="J187" t="s">
        <v>35</v>
      </c>
      <c r="K187" t="s">
        <v>35</v>
      </c>
      <c r="L187">
        <v>1</v>
      </c>
      <c r="M187">
        <v>1</v>
      </c>
      <c r="N187">
        <f t="shared" si="2"/>
        <v>0</v>
      </c>
      <c r="P187" t="s">
        <v>13</v>
      </c>
      <c r="Q187" t="s">
        <v>36</v>
      </c>
    </row>
    <row r="188" spans="1:17" x14ac:dyDescent="0.25">
      <c r="A188" t="s">
        <v>295</v>
      </c>
      <c r="B188" t="s">
        <v>293</v>
      </c>
      <c r="C188" t="s">
        <v>67</v>
      </c>
      <c r="D188" t="s">
        <v>52</v>
      </c>
      <c r="E188" t="s">
        <v>31</v>
      </c>
      <c r="F188">
        <v>150</v>
      </c>
      <c r="G188" t="s">
        <v>32</v>
      </c>
      <c r="H188" t="s">
        <v>33</v>
      </c>
      <c r="I188" t="s">
        <v>680</v>
      </c>
      <c r="J188" t="s">
        <v>35</v>
      </c>
      <c r="K188" t="s">
        <v>35</v>
      </c>
      <c r="L188">
        <v>1</v>
      </c>
      <c r="M188">
        <v>1</v>
      </c>
      <c r="N188">
        <f t="shared" si="2"/>
        <v>0</v>
      </c>
      <c r="P188" t="s">
        <v>13</v>
      </c>
      <c r="Q188" t="s">
        <v>36</v>
      </c>
    </row>
    <row r="189" spans="1:17" x14ac:dyDescent="0.25">
      <c r="A189" t="s">
        <v>523</v>
      </c>
      <c r="B189" t="s">
        <v>524</v>
      </c>
      <c r="C189" t="s">
        <v>51</v>
      </c>
      <c r="D189" t="s">
        <v>52</v>
      </c>
      <c r="E189" t="s">
        <v>31</v>
      </c>
      <c r="F189">
        <v>132</v>
      </c>
      <c r="G189" t="s">
        <v>40</v>
      </c>
      <c r="H189" t="s">
        <v>33</v>
      </c>
      <c r="I189" t="s">
        <v>680</v>
      </c>
      <c r="J189" t="s">
        <v>35</v>
      </c>
      <c r="K189" t="s">
        <v>35</v>
      </c>
      <c r="L189">
        <v>1</v>
      </c>
      <c r="M189">
        <v>1</v>
      </c>
      <c r="N189">
        <f t="shared" si="2"/>
        <v>0</v>
      </c>
      <c r="P189" t="s">
        <v>13</v>
      </c>
      <c r="Q189" t="s">
        <v>36</v>
      </c>
    </row>
    <row r="190" spans="1:17" x14ac:dyDescent="0.25">
      <c r="A190" t="s">
        <v>381</v>
      </c>
      <c r="B190" t="s">
        <v>382</v>
      </c>
      <c r="C190" t="s">
        <v>39</v>
      </c>
      <c r="D190" t="s">
        <v>30</v>
      </c>
      <c r="E190" t="s">
        <v>31</v>
      </c>
      <c r="F190">
        <v>131</v>
      </c>
      <c r="G190" t="s">
        <v>40</v>
      </c>
      <c r="H190" t="s">
        <v>33</v>
      </c>
      <c r="I190" t="s">
        <v>680</v>
      </c>
      <c r="J190" t="s">
        <v>35</v>
      </c>
      <c r="K190" t="s">
        <v>35</v>
      </c>
      <c r="L190">
        <v>1</v>
      </c>
      <c r="M190">
        <v>1</v>
      </c>
      <c r="N190">
        <f t="shared" si="2"/>
        <v>0</v>
      </c>
      <c r="P190" t="s">
        <v>13</v>
      </c>
      <c r="Q190" t="s">
        <v>36</v>
      </c>
    </row>
    <row r="191" spans="1:17" x14ac:dyDescent="0.25">
      <c r="A191" t="s">
        <v>457</v>
      </c>
      <c r="B191" t="s">
        <v>458</v>
      </c>
      <c r="C191" t="s">
        <v>51</v>
      </c>
      <c r="D191" t="s">
        <v>52</v>
      </c>
      <c r="E191" t="s">
        <v>31</v>
      </c>
      <c r="F191">
        <v>122</v>
      </c>
      <c r="G191" t="s">
        <v>40</v>
      </c>
      <c r="H191" t="s">
        <v>33</v>
      </c>
      <c r="I191" t="s">
        <v>680</v>
      </c>
      <c r="J191" t="s">
        <v>35</v>
      </c>
      <c r="K191" t="s">
        <v>35</v>
      </c>
      <c r="L191">
        <v>1</v>
      </c>
      <c r="M191">
        <v>1</v>
      </c>
      <c r="N191">
        <f t="shared" si="2"/>
        <v>0</v>
      </c>
      <c r="P191" t="s">
        <v>13</v>
      </c>
      <c r="Q191" t="s">
        <v>36</v>
      </c>
    </row>
    <row r="192" spans="1:17" x14ac:dyDescent="0.25">
      <c r="A192" t="s">
        <v>473</v>
      </c>
      <c r="B192" t="s">
        <v>472</v>
      </c>
      <c r="C192" t="s">
        <v>29</v>
      </c>
      <c r="D192" t="s">
        <v>30</v>
      </c>
      <c r="E192" t="s">
        <v>31</v>
      </c>
      <c r="F192">
        <v>109</v>
      </c>
      <c r="G192" t="s">
        <v>32</v>
      </c>
      <c r="H192" t="s">
        <v>33</v>
      </c>
      <c r="I192" t="s">
        <v>680</v>
      </c>
      <c r="J192" t="s">
        <v>35</v>
      </c>
      <c r="K192" t="s">
        <v>35</v>
      </c>
      <c r="L192">
        <v>1</v>
      </c>
      <c r="M192">
        <v>1</v>
      </c>
      <c r="N192">
        <f t="shared" si="2"/>
        <v>0</v>
      </c>
      <c r="P192" t="s">
        <v>13</v>
      </c>
      <c r="Q192" t="s">
        <v>36</v>
      </c>
    </row>
    <row r="193" spans="1:18" x14ac:dyDescent="0.25">
      <c r="A193" t="s">
        <v>119</v>
      </c>
      <c r="B193" t="s">
        <v>120</v>
      </c>
      <c r="C193" t="s">
        <v>67</v>
      </c>
      <c r="D193" t="s">
        <v>52</v>
      </c>
      <c r="E193" t="s">
        <v>31</v>
      </c>
      <c r="F193">
        <v>105</v>
      </c>
      <c r="G193" t="s">
        <v>32</v>
      </c>
      <c r="H193" t="s">
        <v>33</v>
      </c>
      <c r="I193" t="s">
        <v>680</v>
      </c>
      <c r="J193" t="s">
        <v>35</v>
      </c>
      <c r="K193" t="s">
        <v>35</v>
      </c>
      <c r="L193">
        <v>1</v>
      </c>
      <c r="M193">
        <v>1</v>
      </c>
      <c r="N193">
        <f t="shared" si="2"/>
        <v>0</v>
      </c>
      <c r="P193" t="s">
        <v>13</v>
      </c>
      <c r="Q193" t="s">
        <v>36</v>
      </c>
    </row>
    <row r="194" spans="1:18" x14ac:dyDescent="0.25">
      <c r="A194" t="s">
        <v>526</v>
      </c>
      <c r="B194" t="s">
        <v>527</v>
      </c>
      <c r="C194" t="s">
        <v>87</v>
      </c>
      <c r="D194" t="s">
        <v>30</v>
      </c>
      <c r="E194" t="s">
        <v>31</v>
      </c>
      <c r="F194">
        <v>89</v>
      </c>
      <c r="G194" t="s">
        <v>32</v>
      </c>
      <c r="H194" t="s">
        <v>33</v>
      </c>
      <c r="I194" t="s">
        <v>680</v>
      </c>
      <c r="J194" t="s">
        <v>35</v>
      </c>
      <c r="K194" t="s">
        <v>35</v>
      </c>
      <c r="L194">
        <v>1</v>
      </c>
      <c r="M194">
        <v>1</v>
      </c>
      <c r="N194">
        <f t="shared" ref="N194:N257" si="3">M194-L194</f>
        <v>0</v>
      </c>
      <c r="P194" t="s">
        <v>13</v>
      </c>
      <c r="Q194" t="s">
        <v>36</v>
      </c>
    </row>
    <row r="195" spans="1:18" x14ac:dyDescent="0.25">
      <c r="A195" t="s">
        <v>606</v>
      </c>
      <c r="B195" t="s">
        <v>603</v>
      </c>
      <c r="C195" t="s">
        <v>55</v>
      </c>
      <c r="D195" t="s">
        <v>30</v>
      </c>
      <c r="E195" t="s">
        <v>31</v>
      </c>
      <c r="F195">
        <v>84</v>
      </c>
      <c r="G195" t="s">
        <v>32</v>
      </c>
      <c r="H195" t="s">
        <v>33</v>
      </c>
      <c r="I195" t="s">
        <v>680</v>
      </c>
      <c r="J195" t="s">
        <v>35</v>
      </c>
      <c r="K195" t="s">
        <v>35</v>
      </c>
      <c r="L195">
        <v>1</v>
      </c>
      <c r="M195">
        <v>1</v>
      </c>
      <c r="N195">
        <f t="shared" si="3"/>
        <v>0</v>
      </c>
      <c r="P195" t="s">
        <v>13</v>
      </c>
      <c r="Q195" t="s">
        <v>36</v>
      </c>
    </row>
    <row r="196" spans="1:18" x14ac:dyDescent="0.25">
      <c r="A196" t="s">
        <v>208</v>
      </c>
      <c r="B196" t="s">
        <v>209</v>
      </c>
      <c r="C196" t="s">
        <v>55</v>
      </c>
      <c r="D196" t="s">
        <v>30</v>
      </c>
      <c r="E196" t="s">
        <v>31</v>
      </c>
      <c r="F196">
        <v>81</v>
      </c>
      <c r="G196" t="s">
        <v>32</v>
      </c>
      <c r="H196" t="s">
        <v>33</v>
      </c>
      <c r="I196" t="s">
        <v>680</v>
      </c>
      <c r="J196" t="s">
        <v>35</v>
      </c>
      <c r="K196" t="s">
        <v>35</v>
      </c>
      <c r="L196">
        <v>1</v>
      </c>
      <c r="M196">
        <v>1</v>
      </c>
      <c r="N196">
        <f t="shared" si="3"/>
        <v>0</v>
      </c>
      <c r="P196" t="s">
        <v>13</v>
      </c>
      <c r="Q196" t="s">
        <v>36</v>
      </c>
    </row>
    <row r="197" spans="1:18" x14ac:dyDescent="0.25">
      <c r="A197" t="s">
        <v>365</v>
      </c>
      <c r="B197" t="s">
        <v>366</v>
      </c>
      <c r="C197" t="s">
        <v>85</v>
      </c>
      <c r="D197" t="s">
        <v>52</v>
      </c>
      <c r="E197" t="s">
        <v>31</v>
      </c>
      <c r="F197">
        <v>80</v>
      </c>
      <c r="G197" t="s">
        <v>40</v>
      </c>
      <c r="H197" t="s">
        <v>33</v>
      </c>
      <c r="I197" t="s">
        <v>683</v>
      </c>
      <c r="J197" t="s">
        <v>35</v>
      </c>
      <c r="K197" t="s">
        <v>35</v>
      </c>
      <c r="L197">
        <v>1</v>
      </c>
      <c r="M197">
        <v>1</v>
      </c>
      <c r="N197">
        <f t="shared" si="3"/>
        <v>0</v>
      </c>
      <c r="P197" t="s">
        <v>17</v>
      </c>
      <c r="Q197" t="s">
        <v>36</v>
      </c>
    </row>
    <row r="198" spans="1:18" x14ac:dyDescent="0.25">
      <c r="A198" t="s">
        <v>278</v>
      </c>
      <c r="B198" t="s">
        <v>279</v>
      </c>
      <c r="C198" t="s">
        <v>42</v>
      </c>
      <c r="D198" t="s">
        <v>30</v>
      </c>
      <c r="E198" t="s">
        <v>31</v>
      </c>
      <c r="F198">
        <v>80</v>
      </c>
      <c r="G198" t="s">
        <v>40</v>
      </c>
      <c r="H198" t="s">
        <v>33</v>
      </c>
      <c r="I198" t="s">
        <v>680</v>
      </c>
      <c r="J198" t="s">
        <v>35</v>
      </c>
      <c r="K198" t="s">
        <v>35</v>
      </c>
      <c r="L198">
        <v>1</v>
      </c>
      <c r="M198">
        <v>1</v>
      </c>
      <c r="N198">
        <f t="shared" si="3"/>
        <v>0</v>
      </c>
      <c r="P198" t="s">
        <v>13</v>
      </c>
      <c r="Q198" t="s">
        <v>36</v>
      </c>
    </row>
    <row r="199" spans="1:18" x14ac:dyDescent="0.25">
      <c r="A199" t="s">
        <v>469</v>
      </c>
      <c r="B199" t="s">
        <v>470</v>
      </c>
      <c r="C199" t="s">
        <v>85</v>
      </c>
      <c r="D199" t="s">
        <v>52</v>
      </c>
      <c r="E199" t="s">
        <v>31</v>
      </c>
      <c r="F199">
        <v>76</v>
      </c>
      <c r="G199" t="s">
        <v>32</v>
      </c>
      <c r="H199" t="s">
        <v>33</v>
      </c>
      <c r="I199" t="s">
        <v>680</v>
      </c>
      <c r="J199" t="s">
        <v>35</v>
      </c>
      <c r="K199" t="s">
        <v>35</v>
      </c>
      <c r="L199">
        <v>1</v>
      </c>
      <c r="M199">
        <v>1</v>
      </c>
      <c r="N199">
        <f t="shared" si="3"/>
        <v>0</v>
      </c>
      <c r="P199" t="s">
        <v>13</v>
      </c>
      <c r="Q199" t="s">
        <v>36</v>
      </c>
    </row>
    <row r="200" spans="1:18" x14ac:dyDescent="0.25">
      <c r="A200" t="s">
        <v>598</v>
      </c>
      <c r="B200" t="s">
        <v>599</v>
      </c>
      <c r="C200" t="s">
        <v>85</v>
      </c>
      <c r="D200" t="s">
        <v>52</v>
      </c>
      <c r="E200" t="s">
        <v>31</v>
      </c>
      <c r="F200">
        <v>75</v>
      </c>
      <c r="G200" t="s">
        <v>40</v>
      </c>
      <c r="H200" t="s">
        <v>33</v>
      </c>
      <c r="I200" t="s">
        <v>680</v>
      </c>
      <c r="J200" t="s">
        <v>35</v>
      </c>
      <c r="K200" t="s">
        <v>35</v>
      </c>
      <c r="L200">
        <v>1</v>
      </c>
      <c r="M200">
        <v>1</v>
      </c>
      <c r="N200">
        <f t="shared" si="3"/>
        <v>0</v>
      </c>
      <c r="P200" t="s">
        <v>13</v>
      </c>
      <c r="Q200" t="s">
        <v>36</v>
      </c>
    </row>
    <row r="201" spans="1:18" x14ac:dyDescent="0.25">
      <c r="A201" t="s">
        <v>161</v>
      </c>
      <c r="B201" t="s">
        <v>162</v>
      </c>
      <c r="C201" t="s">
        <v>87</v>
      </c>
      <c r="D201" t="s">
        <v>30</v>
      </c>
      <c r="E201" t="s">
        <v>31</v>
      </c>
      <c r="F201">
        <v>67</v>
      </c>
      <c r="G201" t="s">
        <v>32</v>
      </c>
      <c r="H201" t="s">
        <v>33</v>
      </c>
      <c r="I201" t="s">
        <v>680</v>
      </c>
      <c r="J201" t="s">
        <v>35</v>
      </c>
      <c r="K201" t="s">
        <v>35</v>
      </c>
      <c r="L201">
        <v>1</v>
      </c>
      <c r="M201">
        <v>1</v>
      </c>
      <c r="N201">
        <f t="shared" si="3"/>
        <v>0</v>
      </c>
      <c r="P201" t="s">
        <v>13</v>
      </c>
      <c r="Q201" t="s">
        <v>36</v>
      </c>
    </row>
    <row r="202" spans="1:18" x14ac:dyDescent="0.25">
      <c r="A202" t="s">
        <v>461</v>
      </c>
      <c r="B202" t="s">
        <v>462</v>
      </c>
      <c r="C202" t="s">
        <v>67</v>
      </c>
      <c r="D202" t="s">
        <v>52</v>
      </c>
      <c r="E202" t="s">
        <v>31</v>
      </c>
      <c r="F202">
        <v>57</v>
      </c>
      <c r="G202" t="s">
        <v>32</v>
      </c>
      <c r="H202" t="s">
        <v>33</v>
      </c>
      <c r="I202" t="s">
        <v>680</v>
      </c>
      <c r="J202" t="s">
        <v>35</v>
      </c>
      <c r="K202" t="s">
        <v>35</v>
      </c>
      <c r="L202">
        <v>1</v>
      </c>
      <c r="M202">
        <v>1</v>
      </c>
      <c r="N202">
        <f t="shared" si="3"/>
        <v>0</v>
      </c>
      <c r="P202" t="s">
        <v>13</v>
      </c>
      <c r="Q202" t="s">
        <v>36</v>
      </c>
    </row>
    <row r="203" spans="1:18" x14ac:dyDescent="0.25">
      <c r="A203" t="s">
        <v>317</v>
      </c>
      <c r="B203" t="s">
        <v>318</v>
      </c>
      <c r="C203" t="s">
        <v>48</v>
      </c>
      <c r="D203" t="s">
        <v>30</v>
      </c>
      <c r="E203" t="s">
        <v>31</v>
      </c>
      <c r="F203">
        <v>42</v>
      </c>
      <c r="G203" t="s">
        <v>101</v>
      </c>
      <c r="H203" t="s">
        <v>33</v>
      </c>
      <c r="I203" t="s">
        <v>683</v>
      </c>
      <c r="J203" t="s">
        <v>35</v>
      </c>
      <c r="K203" t="s">
        <v>35</v>
      </c>
      <c r="L203">
        <v>1</v>
      </c>
      <c r="M203">
        <v>1</v>
      </c>
      <c r="N203">
        <f t="shared" si="3"/>
        <v>0</v>
      </c>
      <c r="P203" t="s">
        <v>17</v>
      </c>
      <c r="Q203" t="s">
        <v>36</v>
      </c>
      <c r="R203" t="s">
        <v>688</v>
      </c>
    </row>
    <row r="204" spans="1:18" x14ac:dyDescent="0.25">
      <c r="A204" t="s">
        <v>312</v>
      </c>
      <c r="B204" t="s">
        <v>313</v>
      </c>
      <c r="C204" t="s">
        <v>87</v>
      </c>
      <c r="D204" t="s">
        <v>30</v>
      </c>
      <c r="E204" t="s">
        <v>31</v>
      </c>
      <c r="F204">
        <v>41</v>
      </c>
      <c r="G204" t="s">
        <v>32</v>
      </c>
      <c r="H204" t="s">
        <v>33</v>
      </c>
      <c r="I204" t="s">
        <v>680</v>
      </c>
      <c r="J204" t="s">
        <v>35</v>
      </c>
      <c r="K204" t="s">
        <v>35</v>
      </c>
      <c r="L204">
        <v>1</v>
      </c>
      <c r="M204">
        <v>1</v>
      </c>
      <c r="N204">
        <f t="shared" si="3"/>
        <v>0</v>
      </c>
      <c r="P204" t="s">
        <v>13</v>
      </c>
      <c r="Q204" t="s">
        <v>36</v>
      </c>
    </row>
    <row r="205" spans="1:18" x14ac:dyDescent="0.25">
      <c r="A205" t="s">
        <v>286</v>
      </c>
      <c r="B205" t="s">
        <v>287</v>
      </c>
      <c r="C205" t="s">
        <v>48</v>
      </c>
      <c r="D205" t="s">
        <v>30</v>
      </c>
      <c r="E205" t="s">
        <v>31</v>
      </c>
      <c r="F205">
        <v>24</v>
      </c>
      <c r="G205" t="s">
        <v>40</v>
      </c>
      <c r="H205" t="s">
        <v>33</v>
      </c>
      <c r="I205" t="s">
        <v>680</v>
      </c>
      <c r="J205" t="s">
        <v>35</v>
      </c>
      <c r="K205" t="s">
        <v>35</v>
      </c>
      <c r="L205">
        <v>1</v>
      </c>
      <c r="M205">
        <v>1</v>
      </c>
      <c r="N205">
        <f t="shared" si="3"/>
        <v>0</v>
      </c>
      <c r="P205" t="s">
        <v>13</v>
      </c>
      <c r="Q205" t="s">
        <v>36</v>
      </c>
    </row>
    <row r="206" spans="1:18" x14ac:dyDescent="0.25">
      <c r="A206" t="s">
        <v>407</v>
      </c>
      <c r="B206" t="s">
        <v>408</v>
      </c>
      <c r="C206" t="s">
        <v>98</v>
      </c>
      <c r="D206" t="s">
        <v>52</v>
      </c>
      <c r="E206" t="s">
        <v>31</v>
      </c>
      <c r="F206">
        <v>23</v>
      </c>
      <c r="G206" t="s">
        <v>32</v>
      </c>
      <c r="H206" t="s">
        <v>33</v>
      </c>
      <c r="I206" t="s">
        <v>680</v>
      </c>
      <c r="J206" t="s">
        <v>35</v>
      </c>
      <c r="K206" t="s">
        <v>35</v>
      </c>
      <c r="L206">
        <v>1</v>
      </c>
      <c r="M206">
        <v>1</v>
      </c>
      <c r="N206">
        <f t="shared" si="3"/>
        <v>0</v>
      </c>
      <c r="P206" t="s">
        <v>13</v>
      </c>
      <c r="Q206" t="s">
        <v>36</v>
      </c>
    </row>
    <row r="207" spans="1:18" x14ac:dyDescent="0.25">
      <c r="A207" t="s">
        <v>110</v>
      </c>
      <c r="B207" t="s">
        <v>111</v>
      </c>
      <c r="C207" t="s">
        <v>42</v>
      </c>
      <c r="D207" t="s">
        <v>30</v>
      </c>
      <c r="E207" t="s">
        <v>31</v>
      </c>
      <c r="F207">
        <v>18</v>
      </c>
      <c r="G207" t="s">
        <v>101</v>
      </c>
      <c r="H207" t="s">
        <v>33</v>
      </c>
      <c r="I207" t="s">
        <v>683</v>
      </c>
      <c r="J207" t="s">
        <v>35</v>
      </c>
      <c r="K207" t="s">
        <v>35</v>
      </c>
      <c r="L207">
        <v>1</v>
      </c>
      <c r="M207">
        <v>1</v>
      </c>
      <c r="N207">
        <f t="shared" si="3"/>
        <v>0</v>
      </c>
      <c r="P207" t="s">
        <v>17</v>
      </c>
      <c r="Q207" t="s">
        <v>36</v>
      </c>
    </row>
    <row r="208" spans="1:18" x14ac:dyDescent="0.25">
      <c r="A208" t="s">
        <v>99</v>
      </c>
      <c r="B208" t="s">
        <v>100</v>
      </c>
      <c r="C208" t="s">
        <v>42</v>
      </c>
      <c r="D208" t="s">
        <v>30</v>
      </c>
      <c r="E208" t="s">
        <v>31</v>
      </c>
      <c r="F208">
        <v>15</v>
      </c>
      <c r="G208" t="s">
        <v>101</v>
      </c>
      <c r="H208" t="s">
        <v>33</v>
      </c>
      <c r="I208" t="s">
        <v>683</v>
      </c>
      <c r="J208" t="s">
        <v>35</v>
      </c>
      <c r="K208" t="s">
        <v>35</v>
      </c>
      <c r="L208">
        <v>1</v>
      </c>
      <c r="M208">
        <v>1</v>
      </c>
      <c r="N208">
        <f t="shared" si="3"/>
        <v>0</v>
      </c>
      <c r="P208" t="s">
        <v>17</v>
      </c>
      <c r="Q208" t="s">
        <v>59</v>
      </c>
      <c r="R208" t="s">
        <v>693</v>
      </c>
    </row>
    <row r="209" spans="1:18" x14ac:dyDescent="0.25">
      <c r="A209" t="s">
        <v>236</v>
      </c>
      <c r="B209" t="s">
        <v>237</v>
      </c>
      <c r="C209" t="s">
        <v>39</v>
      </c>
      <c r="D209" t="s">
        <v>30</v>
      </c>
      <c r="E209" t="s">
        <v>31</v>
      </c>
      <c r="F209">
        <v>12</v>
      </c>
      <c r="G209" t="s">
        <v>40</v>
      </c>
      <c r="H209" t="s">
        <v>33</v>
      </c>
      <c r="I209" t="s">
        <v>680</v>
      </c>
      <c r="J209" t="s">
        <v>35</v>
      </c>
      <c r="K209" t="s">
        <v>35</v>
      </c>
      <c r="L209">
        <v>1</v>
      </c>
      <c r="M209">
        <v>1</v>
      </c>
      <c r="N209">
        <f t="shared" si="3"/>
        <v>0</v>
      </c>
      <c r="P209" t="s">
        <v>13</v>
      </c>
      <c r="Q209" t="s">
        <v>36</v>
      </c>
    </row>
    <row r="210" spans="1:18" x14ac:dyDescent="0.25">
      <c r="A210" t="s">
        <v>694</v>
      </c>
      <c r="B210" t="s">
        <v>695</v>
      </c>
      <c r="C210" t="s">
        <v>98</v>
      </c>
      <c r="D210" t="s">
        <v>52</v>
      </c>
      <c r="E210" t="s">
        <v>43</v>
      </c>
      <c r="F210">
        <v>1568</v>
      </c>
      <c r="G210" t="s">
        <v>682</v>
      </c>
      <c r="H210" t="s">
        <v>33</v>
      </c>
      <c r="I210" t="s">
        <v>680</v>
      </c>
      <c r="J210" t="s">
        <v>35</v>
      </c>
      <c r="K210" t="s">
        <v>34</v>
      </c>
      <c r="L210">
        <v>0</v>
      </c>
      <c r="M210">
        <v>0</v>
      </c>
      <c r="N210">
        <f t="shared" si="3"/>
        <v>0</v>
      </c>
      <c r="P210" t="s">
        <v>15</v>
      </c>
      <c r="Q210" t="s">
        <v>36</v>
      </c>
    </row>
    <row r="211" spans="1:18" x14ac:dyDescent="0.25">
      <c r="A211" t="s">
        <v>435</v>
      </c>
      <c r="B211" t="s">
        <v>436</v>
      </c>
      <c r="C211" t="s">
        <v>116</v>
      </c>
      <c r="D211" t="s">
        <v>30</v>
      </c>
      <c r="E211" t="s">
        <v>43</v>
      </c>
      <c r="F211">
        <v>1458</v>
      </c>
      <c r="G211" t="s">
        <v>682</v>
      </c>
      <c r="H211" t="s">
        <v>33</v>
      </c>
      <c r="I211" t="s">
        <v>683</v>
      </c>
      <c r="J211" t="s">
        <v>35</v>
      </c>
      <c r="K211" t="s">
        <v>34</v>
      </c>
      <c r="L211">
        <v>0</v>
      </c>
      <c r="M211">
        <v>0</v>
      </c>
      <c r="N211">
        <f t="shared" si="3"/>
        <v>0</v>
      </c>
      <c r="P211" t="s">
        <v>19</v>
      </c>
      <c r="Q211" t="s">
        <v>71</v>
      </c>
      <c r="R211" t="s">
        <v>693</v>
      </c>
    </row>
    <row r="212" spans="1:18" x14ac:dyDescent="0.25">
      <c r="A212" t="s">
        <v>494</v>
      </c>
      <c r="B212" t="s">
        <v>495</v>
      </c>
      <c r="C212" t="s">
        <v>42</v>
      </c>
      <c r="D212" t="s">
        <v>30</v>
      </c>
      <c r="E212" t="s">
        <v>31</v>
      </c>
      <c r="F212">
        <v>1411</v>
      </c>
      <c r="G212" t="s">
        <v>32</v>
      </c>
      <c r="H212" t="s">
        <v>33</v>
      </c>
      <c r="I212" t="s">
        <v>683</v>
      </c>
      <c r="J212" t="s">
        <v>35</v>
      </c>
      <c r="K212" t="s">
        <v>34</v>
      </c>
      <c r="L212">
        <v>0</v>
      </c>
      <c r="M212">
        <v>0</v>
      </c>
      <c r="N212">
        <f t="shared" si="3"/>
        <v>0</v>
      </c>
      <c r="P212" t="s">
        <v>17</v>
      </c>
      <c r="Q212" t="s">
        <v>71</v>
      </c>
      <c r="R212" t="s">
        <v>693</v>
      </c>
    </row>
    <row r="213" spans="1:18" x14ac:dyDescent="0.25">
      <c r="A213" t="s">
        <v>696</v>
      </c>
      <c r="B213" t="s">
        <v>697</v>
      </c>
      <c r="C213" t="s">
        <v>48</v>
      </c>
      <c r="D213" t="s">
        <v>30</v>
      </c>
      <c r="E213" t="s">
        <v>43</v>
      </c>
      <c r="F213">
        <v>1303</v>
      </c>
      <c r="G213" t="s">
        <v>682</v>
      </c>
      <c r="H213" t="s">
        <v>33</v>
      </c>
      <c r="I213" t="s">
        <v>680</v>
      </c>
      <c r="J213" t="s">
        <v>35</v>
      </c>
      <c r="K213" t="s">
        <v>34</v>
      </c>
      <c r="L213">
        <v>0</v>
      </c>
      <c r="M213">
        <v>0</v>
      </c>
      <c r="N213">
        <f t="shared" si="3"/>
        <v>0</v>
      </c>
      <c r="P213" t="s">
        <v>15</v>
      </c>
      <c r="Q213" t="s">
        <v>36</v>
      </c>
    </row>
    <row r="214" spans="1:18" x14ac:dyDescent="0.25">
      <c r="A214" t="s">
        <v>90</v>
      </c>
      <c r="B214" t="s">
        <v>91</v>
      </c>
      <c r="C214" t="s">
        <v>42</v>
      </c>
      <c r="D214" t="s">
        <v>30</v>
      </c>
      <c r="E214" t="s">
        <v>43</v>
      </c>
      <c r="F214">
        <v>1088</v>
      </c>
      <c r="G214" t="s">
        <v>682</v>
      </c>
      <c r="H214" t="s">
        <v>33</v>
      </c>
      <c r="I214" t="s">
        <v>680</v>
      </c>
      <c r="J214" t="s">
        <v>35</v>
      </c>
      <c r="K214" t="s">
        <v>34</v>
      </c>
      <c r="L214">
        <v>0</v>
      </c>
      <c r="M214">
        <v>0</v>
      </c>
      <c r="N214">
        <f t="shared" si="3"/>
        <v>0</v>
      </c>
      <c r="P214" t="s">
        <v>15</v>
      </c>
      <c r="Q214" t="s">
        <v>36</v>
      </c>
    </row>
    <row r="215" spans="1:18" x14ac:dyDescent="0.25">
      <c r="A215" t="s">
        <v>698</v>
      </c>
      <c r="B215" t="s">
        <v>699</v>
      </c>
      <c r="C215" t="s">
        <v>98</v>
      </c>
      <c r="D215" t="s">
        <v>52</v>
      </c>
      <c r="E215" t="s">
        <v>43</v>
      </c>
      <c r="F215">
        <v>785</v>
      </c>
      <c r="G215" t="s">
        <v>682</v>
      </c>
      <c r="H215" t="s">
        <v>33</v>
      </c>
      <c r="I215" t="s">
        <v>680</v>
      </c>
      <c r="J215" t="s">
        <v>35</v>
      </c>
      <c r="K215" t="s">
        <v>34</v>
      </c>
      <c r="L215">
        <v>0</v>
      </c>
      <c r="M215">
        <v>0</v>
      </c>
      <c r="N215">
        <f t="shared" si="3"/>
        <v>0</v>
      </c>
      <c r="P215" t="s">
        <v>15</v>
      </c>
      <c r="Q215" t="s">
        <v>36</v>
      </c>
    </row>
    <row r="216" spans="1:18" x14ac:dyDescent="0.25">
      <c r="A216" t="s">
        <v>700</v>
      </c>
      <c r="B216" t="s">
        <v>701</v>
      </c>
      <c r="C216" t="s">
        <v>85</v>
      </c>
      <c r="D216" t="s">
        <v>52</v>
      </c>
      <c r="E216" t="s">
        <v>43</v>
      </c>
      <c r="F216">
        <v>719</v>
      </c>
      <c r="G216" t="s">
        <v>682</v>
      </c>
      <c r="H216" t="s">
        <v>33</v>
      </c>
      <c r="I216" t="s">
        <v>680</v>
      </c>
      <c r="J216" t="s">
        <v>35</v>
      </c>
      <c r="K216" t="s">
        <v>34</v>
      </c>
      <c r="L216">
        <v>0</v>
      </c>
      <c r="M216">
        <v>0</v>
      </c>
      <c r="N216">
        <f t="shared" si="3"/>
        <v>0</v>
      </c>
      <c r="P216" t="s">
        <v>15</v>
      </c>
      <c r="Q216" t="s">
        <v>36</v>
      </c>
    </row>
    <row r="217" spans="1:18" x14ac:dyDescent="0.25">
      <c r="A217" t="s">
        <v>233</v>
      </c>
      <c r="B217" t="s">
        <v>234</v>
      </c>
      <c r="C217" t="s">
        <v>67</v>
      </c>
      <c r="D217" t="s">
        <v>52</v>
      </c>
      <c r="E217" t="s">
        <v>31</v>
      </c>
      <c r="F217">
        <v>577</v>
      </c>
      <c r="G217" t="s">
        <v>70</v>
      </c>
      <c r="H217" t="s">
        <v>33</v>
      </c>
      <c r="I217" t="s">
        <v>683</v>
      </c>
      <c r="J217" t="s">
        <v>35</v>
      </c>
      <c r="K217" t="s">
        <v>34</v>
      </c>
      <c r="L217">
        <v>0</v>
      </c>
      <c r="M217">
        <v>0</v>
      </c>
      <c r="N217">
        <f t="shared" si="3"/>
        <v>0</v>
      </c>
      <c r="P217" t="s">
        <v>17</v>
      </c>
      <c r="Q217" t="s">
        <v>71</v>
      </c>
      <c r="R217" t="s">
        <v>693</v>
      </c>
    </row>
    <row r="218" spans="1:18" x14ac:dyDescent="0.25">
      <c r="A218" t="s">
        <v>79</v>
      </c>
      <c r="B218" t="s">
        <v>80</v>
      </c>
      <c r="C218" t="s">
        <v>29</v>
      </c>
      <c r="D218" t="s">
        <v>30</v>
      </c>
      <c r="E218" t="s">
        <v>31</v>
      </c>
      <c r="F218">
        <v>551</v>
      </c>
      <c r="G218" t="s">
        <v>40</v>
      </c>
      <c r="H218" t="s">
        <v>33</v>
      </c>
      <c r="I218" t="s">
        <v>683</v>
      </c>
      <c r="J218" t="s">
        <v>35</v>
      </c>
      <c r="K218" t="s">
        <v>34</v>
      </c>
      <c r="L218">
        <v>0</v>
      </c>
      <c r="M218">
        <v>0</v>
      </c>
      <c r="N218">
        <f t="shared" si="3"/>
        <v>0</v>
      </c>
      <c r="P218" t="s">
        <v>17</v>
      </c>
      <c r="Q218" t="s">
        <v>71</v>
      </c>
      <c r="R218" t="s">
        <v>693</v>
      </c>
    </row>
    <row r="219" spans="1:18" x14ac:dyDescent="0.25">
      <c r="A219" t="s">
        <v>175</v>
      </c>
      <c r="B219" t="s">
        <v>176</v>
      </c>
      <c r="C219" t="s">
        <v>29</v>
      </c>
      <c r="D219" t="s">
        <v>30</v>
      </c>
      <c r="E219" t="s">
        <v>31</v>
      </c>
      <c r="F219">
        <v>476</v>
      </c>
      <c r="G219" t="s">
        <v>32</v>
      </c>
      <c r="H219" t="s">
        <v>33</v>
      </c>
      <c r="I219" t="s">
        <v>680</v>
      </c>
      <c r="J219" t="s">
        <v>35</v>
      </c>
      <c r="K219" t="s">
        <v>34</v>
      </c>
      <c r="L219">
        <v>0</v>
      </c>
      <c r="M219">
        <v>0</v>
      </c>
      <c r="N219">
        <f t="shared" si="3"/>
        <v>0</v>
      </c>
      <c r="P219" t="s">
        <v>13</v>
      </c>
      <c r="Q219" t="s">
        <v>36</v>
      </c>
    </row>
    <row r="220" spans="1:18" x14ac:dyDescent="0.25">
      <c r="A220" t="s">
        <v>210</v>
      </c>
      <c r="B220" t="s">
        <v>211</v>
      </c>
      <c r="C220" t="s">
        <v>87</v>
      </c>
      <c r="D220" t="s">
        <v>30</v>
      </c>
      <c r="E220" t="s">
        <v>31</v>
      </c>
      <c r="F220">
        <v>468</v>
      </c>
      <c r="G220" t="s">
        <v>32</v>
      </c>
      <c r="H220" t="s">
        <v>33</v>
      </c>
      <c r="I220" t="s">
        <v>680</v>
      </c>
      <c r="J220" t="s">
        <v>35</v>
      </c>
      <c r="K220" t="s">
        <v>34</v>
      </c>
      <c r="L220">
        <v>0</v>
      </c>
      <c r="M220">
        <v>0</v>
      </c>
      <c r="N220">
        <f t="shared" si="3"/>
        <v>0</v>
      </c>
      <c r="P220" t="s">
        <v>13</v>
      </c>
      <c r="Q220" t="s">
        <v>36</v>
      </c>
    </row>
    <row r="221" spans="1:18" x14ac:dyDescent="0.25">
      <c r="A221" t="s">
        <v>177</v>
      </c>
      <c r="B221" t="s">
        <v>176</v>
      </c>
      <c r="C221" t="s">
        <v>29</v>
      </c>
      <c r="D221" t="s">
        <v>30</v>
      </c>
      <c r="E221" t="s">
        <v>43</v>
      </c>
      <c r="F221">
        <v>430</v>
      </c>
      <c r="G221" t="s">
        <v>682</v>
      </c>
      <c r="H221" t="s">
        <v>33</v>
      </c>
      <c r="I221" t="s">
        <v>680</v>
      </c>
      <c r="J221" t="s">
        <v>35</v>
      </c>
      <c r="K221" t="s">
        <v>34</v>
      </c>
      <c r="L221">
        <v>0</v>
      </c>
      <c r="M221">
        <v>0</v>
      </c>
      <c r="N221">
        <f t="shared" si="3"/>
        <v>0</v>
      </c>
      <c r="P221" t="s">
        <v>15</v>
      </c>
      <c r="Q221" t="s">
        <v>36</v>
      </c>
    </row>
    <row r="222" spans="1:18" x14ac:dyDescent="0.25">
      <c r="A222" t="s">
        <v>136</v>
      </c>
      <c r="B222" t="s">
        <v>137</v>
      </c>
      <c r="C222" t="s">
        <v>87</v>
      </c>
      <c r="D222" t="s">
        <v>30</v>
      </c>
      <c r="E222" t="s">
        <v>31</v>
      </c>
      <c r="F222">
        <v>402</v>
      </c>
      <c r="G222" t="s">
        <v>32</v>
      </c>
      <c r="H222" t="s">
        <v>33</v>
      </c>
      <c r="I222" t="s">
        <v>680</v>
      </c>
      <c r="J222" t="s">
        <v>35</v>
      </c>
      <c r="K222" t="s">
        <v>34</v>
      </c>
      <c r="L222">
        <v>0</v>
      </c>
      <c r="M222">
        <v>0</v>
      </c>
      <c r="N222">
        <f t="shared" si="3"/>
        <v>0</v>
      </c>
      <c r="P222" t="s">
        <v>13</v>
      </c>
      <c r="Q222" t="s">
        <v>36</v>
      </c>
    </row>
    <row r="223" spans="1:18" x14ac:dyDescent="0.25">
      <c r="A223" t="s">
        <v>168</v>
      </c>
      <c r="B223" t="s">
        <v>169</v>
      </c>
      <c r="C223" t="s">
        <v>42</v>
      </c>
      <c r="D223" t="s">
        <v>30</v>
      </c>
      <c r="E223" t="s">
        <v>43</v>
      </c>
      <c r="F223">
        <v>392</v>
      </c>
      <c r="G223" t="s">
        <v>682</v>
      </c>
      <c r="H223" t="s">
        <v>33</v>
      </c>
      <c r="I223" t="s">
        <v>680</v>
      </c>
      <c r="J223" t="s">
        <v>35</v>
      </c>
      <c r="K223" t="s">
        <v>34</v>
      </c>
      <c r="L223">
        <v>0</v>
      </c>
      <c r="M223">
        <v>0</v>
      </c>
      <c r="N223">
        <f t="shared" si="3"/>
        <v>0</v>
      </c>
      <c r="P223" t="s">
        <v>15</v>
      </c>
      <c r="Q223" t="s">
        <v>36</v>
      </c>
    </row>
    <row r="224" spans="1:18" x14ac:dyDescent="0.25">
      <c r="A224" t="s">
        <v>449</v>
      </c>
      <c r="B224" t="s">
        <v>450</v>
      </c>
      <c r="C224" t="s">
        <v>87</v>
      </c>
      <c r="D224" t="s">
        <v>30</v>
      </c>
      <c r="E224" t="s">
        <v>31</v>
      </c>
      <c r="F224">
        <v>377</v>
      </c>
      <c r="G224" t="s">
        <v>32</v>
      </c>
      <c r="H224" t="s">
        <v>33</v>
      </c>
      <c r="I224" t="s">
        <v>680</v>
      </c>
      <c r="J224" t="s">
        <v>35</v>
      </c>
      <c r="K224" t="s">
        <v>34</v>
      </c>
      <c r="L224">
        <v>0</v>
      </c>
      <c r="M224">
        <v>0</v>
      </c>
      <c r="N224">
        <f t="shared" si="3"/>
        <v>0</v>
      </c>
      <c r="P224" t="s">
        <v>13</v>
      </c>
      <c r="Q224" t="s">
        <v>36</v>
      </c>
    </row>
    <row r="225" spans="1:18" x14ac:dyDescent="0.25">
      <c r="A225" t="s">
        <v>206</v>
      </c>
      <c r="B225" t="s">
        <v>207</v>
      </c>
      <c r="C225" t="s">
        <v>48</v>
      </c>
      <c r="D225" t="s">
        <v>30</v>
      </c>
      <c r="E225" t="s">
        <v>43</v>
      </c>
      <c r="F225">
        <v>349</v>
      </c>
      <c r="G225" t="s">
        <v>682</v>
      </c>
      <c r="H225" t="s">
        <v>33</v>
      </c>
      <c r="I225" t="s">
        <v>680</v>
      </c>
      <c r="J225" t="s">
        <v>35</v>
      </c>
      <c r="K225" t="s">
        <v>34</v>
      </c>
      <c r="L225">
        <v>0</v>
      </c>
      <c r="M225">
        <v>0</v>
      </c>
      <c r="N225">
        <f t="shared" si="3"/>
        <v>0</v>
      </c>
      <c r="P225" t="s">
        <v>15</v>
      </c>
      <c r="Q225" t="s">
        <v>36</v>
      </c>
    </row>
    <row r="226" spans="1:18" x14ac:dyDescent="0.25">
      <c r="A226" t="s">
        <v>196</v>
      </c>
      <c r="B226" t="s">
        <v>197</v>
      </c>
      <c r="C226" t="s">
        <v>29</v>
      </c>
      <c r="D226" t="s">
        <v>30</v>
      </c>
      <c r="E226" t="s">
        <v>31</v>
      </c>
      <c r="F226">
        <v>346</v>
      </c>
      <c r="G226" t="s">
        <v>40</v>
      </c>
      <c r="H226" t="s">
        <v>33</v>
      </c>
      <c r="I226" t="s">
        <v>680</v>
      </c>
      <c r="J226" t="s">
        <v>35</v>
      </c>
      <c r="K226" t="s">
        <v>34</v>
      </c>
      <c r="L226">
        <v>0</v>
      </c>
      <c r="M226">
        <v>0</v>
      </c>
      <c r="N226">
        <f t="shared" si="3"/>
        <v>0</v>
      </c>
      <c r="P226" t="s">
        <v>13</v>
      </c>
      <c r="Q226" t="s">
        <v>36</v>
      </c>
    </row>
    <row r="227" spans="1:18" x14ac:dyDescent="0.25">
      <c r="A227" t="s">
        <v>544</v>
      </c>
      <c r="B227" t="s">
        <v>545</v>
      </c>
      <c r="C227" t="s">
        <v>48</v>
      </c>
      <c r="D227" t="s">
        <v>30</v>
      </c>
      <c r="E227" t="s">
        <v>31</v>
      </c>
      <c r="F227">
        <v>304</v>
      </c>
      <c r="G227" t="s">
        <v>40</v>
      </c>
      <c r="H227" t="s">
        <v>33</v>
      </c>
      <c r="I227" t="s">
        <v>680</v>
      </c>
      <c r="J227" t="s">
        <v>35</v>
      </c>
      <c r="K227" t="s">
        <v>34</v>
      </c>
      <c r="L227">
        <v>0</v>
      </c>
      <c r="M227">
        <v>0</v>
      </c>
      <c r="N227">
        <f t="shared" si="3"/>
        <v>0</v>
      </c>
      <c r="P227" t="s">
        <v>13</v>
      </c>
      <c r="Q227" t="s">
        <v>36</v>
      </c>
    </row>
    <row r="228" spans="1:18" x14ac:dyDescent="0.25">
      <c r="A228" t="s">
        <v>645</v>
      </c>
      <c r="B228" t="s">
        <v>646</v>
      </c>
      <c r="C228" t="s">
        <v>39</v>
      </c>
      <c r="D228" t="s">
        <v>30</v>
      </c>
      <c r="E228" t="s">
        <v>31</v>
      </c>
      <c r="F228">
        <v>288</v>
      </c>
      <c r="G228" t="s">
        <v>40</v>
      </c>
      <c r="H228" t="s">
        <v>33</v>
      </c>
      <c r="I228" t="s">
        <v>680</v>
      </c>
      <c r="J228" t="s">
        <v>35</v>
      </c>
      <c r="K228" t="s">
        <v>34</v>
      </c>
      <c r="L228">
        <v>0</v>
      </c>
      <c r="M228">
        <v>0</v>
      </c>
      <c r="N228">
        <f t="shared" si="3"/>
        <v>0</v>
      </c>
      <c r="P228" t="s">
        <v>13</v>
      </c>
      <c r="Q228" t="s">
        <v>36</v>
      </c>
    </row>
    <row r="229" spans="1:18" x14ac:dyDescent="0.25">
      <c r="A229" t="s">
        <v>46</v>
      </c>
      <c r="B229" t="s">
        <v>47</v>
      </c>
      <c r="C229" t="s">
        <v>48</v>
      </c>
      <c r="D229" t="s">
        <v>30</v>
      </c>
      <c r="E229" t="s">
        <v>31</v>
      </c>
      <c r="F229">
        <v>285</v>
      </c>
      <c r="G229" t="s">
        <v>32</v>
      </c>
      <c r="H229" t="s">
        <v>33</v>
      </c>
      <c r="I229" t="s">
        <v>680</v>
      </c>
      <c r="J229" t="s">
        <v>35</v>
      </c>
      <c r="K229" t="s">
        <v>34</v>
      </c>
      <c r="L229">
        <v>0</v>
      </c>
      <c r="M229">
        <v>0</v>
      </c>
      <c r="N229">
        <f t="shared" si="3"/>
        <v>0</v>
      </c>
      <c r="P229" t="s">
        <v>13</v>
      </c>
      <c r="Q229" t="s">
        <v>36</v>
      </c>
    </row>
    <row r="230" spans="1:18" x14ac:dyDescent="0.25">
      <c r="A230" t="s">
        <v>172</v>
      </c>
      <c r="B230" t="s">
        <v>171</v>
      </c>
      <c r="C230" t="s">
        <v>55</v>
      </c>
      <c r="D230" t="s">
        <v>30</v>
      </c>
      <c r="E230" t="s">
        <v>31</v>
      </c>
      <c r="F230">
        <v>285</v>
      </c>
      <c r="G230" t="s">
        <v>32</v>
      </c>
      <c r="H230" t="s">
        <v>33</v>
      </c>
      <c r="I230" t="s">
        <v>680</v>
      </c>
      <c r="J230" t="s">
        <v>35</v>
      </c>
      <c r="K230" t="s">
        <v>34</v>
      </c>
      <c r="L230">
        <v>0</v>
      </c>
      <c r="M230">
        <v>0</v>
      </c>
      <c r="N230">
        <f t="shared" si="3"/>
        <v>0</v>
      </c>
      <c r="P230" t="s">
        <v>13</v>
      </c>
      <c r="Q230" t="s">
        <v>36</v>
      </c>
    </row>
    <row r="231" spans="1:18" x14ac:dyDescent="0.25">
      <c r="A231" t="s">
        <v>200</v>
      </c>
      <c r="B231" t="s">
        <v>201</v>
      </c>
      <c r="C231" t="s">
        <v>85</v>
      </c>
      <c r="D231" t="s">
        <v>52</v>
      </c>
      <c r="E231" t="s">
        <v>31</v>
      </c>
      <c r="F231">
        <v>280</v>
      </c>
      <c r="G231" t="s">
        <v>70</v>
      </c>
      <c r="H231" t="s">
        <v>33</v>
      </c>
      <c r="I231" t="s">
        <v>683</v>
      </c>
      <c r="J231" t="s">
        <v>35</v>
      </c>
      <c r="K231" t="s">
        <v>34</v>
      </c>
      <c r="L231">
        <v>0</v>
      </c>
      <c r="M231">
        <v>0</v>
      </c>
      <c r="N231">
        <f t="shared" si="3"/>
        <v>0</v>
      </c>
      <c r="P231" t="s">
        <v>17</v>
      </c>
      <c r="Q231" t="s">
        <v>71</v>
      </c>
      <c r="R231" t="s">
        <v>693</v>
      </c>
    </row>
    <row r="232" spans="1:18" x14ac:dyDescent="0.25">
      <c r="A232" t="s">
        <v>620</v>
      </c>
      <c r="B232" t="s">
        <v>621</v>
      </c>
      <c r="C232" t="s">
        <v>39</v>
      </c>
      <c r="D232" t="s">
        <v>30</v>
      </c>
      <c r="E232" t="s">
        <v>31</v>
      </c>
      <c r="F232">
        <v>280</v>
      </c>
      <c r="G232" t="s">
        <v>40</v>
      </c>
      <c r="H232" t="s">
        <v>33</v>
      </c>
      <c r="I232" t="s">
        <v>680</v>
      </c>
      <c r="J232" t="s">
        <v>35</v>
      </c>
      <c r="K232" t="s">
        <v>34</v>
      </c>
      <c r="L232">
        <v>0</v>
      </c>
      <c r="M232">
        <v>0</v>
      </c>
      <c r="N232">
        <f t="shared" si="3"/>
        <v>0</v>
      </c>
      <c r="P232" t="s">
        <v>13</v>
      </c>
      <c r="Q232" t="s">
        <v>36</v>
      </c>
    </row>
    <row r="233" spans="1:18" x14ac:dyDescent="0.25">
      <c r="A233" t="s">
        <v>260</v>
      </c>
      <c r="B233" t="s">
        <v>261</v>
      </c>
      <c r="C233" t="s">
        <v>165</v>
      </c>
      <c r="D233" t="s">
        <v>30</v>
      </c>
      <c r="E233" t="s">
        <v>31</v>
      </c>
      <c r="F233">
        <v>250</v>
      </c>
      <c r="G233" t="s">
        <v>101</v>
      </c>
      <c r="H233" t="s">
        <v>33</v>
      </c>
      <c r="I233" t="s">
        <v>680</v>
      </c>
      <c r="J233" t="s">
        <v>35</v>
      </c>
      <c r="K233" t="s">
        <v>34</v>
      </c>
      <c r="L233">
        <v>0</v>
      </c>
      <c r="M233">
        <v>0</v>
      </c>
      <c r="N233">
        <f t="shared" si="3"/>
        <v>0</v>
      </c>
      <c r="P233" t="s">
        <v>13</v>
      </c>
      <c r="Q233" t="s">
        <v>36</v>
      </c>
    </row>
    <row r="234" spans="1:18" x14ac:dyDescent="0.25">
      <c r="A234" t="s">
        <v>702</v>
      </c>
      <c r="B234" t="s">
        <v>703</v>
      </c>
      <c r="C234" t="s">
        <v>98</v>
      </c>
      <c r="D234" t="s">
        <v>52</v>
      </c>
      <c r="E234" t="s">
        <v>31</v>
      </c>
      <c r="F234">
        <v>243</v>
      </c>
      <c r="G234" t="s">
        <v>32</v>
      </c>
      <c r="H234" t="s">
        <v>33</v>
      </c>
      <c r="I234" t="s">
        <v>680</v>
      </c>
      <c r="J234" t="s">
        <v>35</v>
      </c>
      <c r="K234" t="s">
        <v>34</v>
      </c>
      <c r="L234">
        <v>0</v>
      </c>
      <c r="M234">
        <v>0</v>
      </c>
      <c r="N234">
        <f t="shared" si="3"/>
        <v>0</v>
      </c>
      <c r="P234" t="s">
        <v>13</v>
      </c>
      <c r="Q234" t="s">
        <v>36</v>
      </c>
    </row>
    <row r="235" spans="1:18" x14ac:dyDescent="0.25">
      <c r="A235" t="s">
        <v>616</v>
      </c>
      <c r="B235" t="s">
        <v>617</v>
      </c>
      <c r="C235" t="s">
        <v>29</v>
      </c>
      <c r="D235" t="s">
        <v>30</v>
      </c>
      <c r="E235" t="s">
        <v>31</v>
      </c>
      <c r="F235">
        <v>243</v>
      </c>
      <c r="G235" t="s">
        <v>32</v>
      </c>
      <c r="H235" t="s">
        <v>33</v>
      </c>
      <c r="I235" t="s">
        <v>680</v>
      </c>
      <c r="J235" t="s">
        <v>35</v>
      </c>
      <c r="K235" t="s">
        <v>34</v>
      </c>
      <c r="L235">
        <v>0</v>
      </c>
      <c r="M235">
        <v>0</v>
      </c>
      <c r="N235">
        <f t="shared" si="3"/>
        <v>0</v>
      </c>
      <c r="P235" t="s">
        <v>13</v>
      </c>
      <c r="Q235" t="s">
        <v>36</v>
      </c>
    </row>
    <row r="236" spans="1:18" x14ac:dyDescent="0.25">
      <c r="A236" t="s">
        <v>248</v>
      </c>
      <c r="B236" t="s">
        <v>249</v>
      </c>
      <c r="C236" t="s">
        <v>42</v>
      </c>
      <c r="D236" t="s">
        <v>30</v>
      </c>
      <c r="E236" t="s">
        <v>31</v>
      </c>
      <c r="F236">
        <v>240</v>
      </c>
      <c r="G236" t="s">
        <v>70</v>
      </c>
      <c r="H236" t="s">
        <v>33</v>
      </c>
      <c r="I236" t="s">
        <v>683</v>
      </c>
      <c r="J236" t="s">
        <v>35</v>
      </c>
      <c r="K236" t="s">
        <v>34</v>
      </c>
      <c r="L236">
        <v>0</v>
      </c>
      <c r="M236">
        <v>0</v>
      </c>
      <c r="N236">
        <f t="shared" si="3"/>
        <v>0</v>
      </c>
      <c r="P236" t="s">
        <v>17</v>
      </c>
      <c r="Q236" t="s">
        <v>71</v>
      </c>
      <c r="R236" t="s">
        <v>693</v>
      </c>
    </row>
    <row r="237" spans="1:18" x14ac:dyDescent="0.25">
      <c r="A237" t="s">
        <v>72</v>
      </c>
      <c r="B237" t="s">
        <v>73</v>
      </c>
      <c r="C237" t="s">
        <v>48</v>
      </c>
      <c r="D237" t="s">
        <v>30</v>
      </c>
      <c r="E237" t="s">
        <v>31</v>
      </c>
      <c r="F237">
        <v>239</v>
      </c>
      <c r="G237" t="s">
        <v>40</v>
      </c>
      <c r="H237" t="s">
        <v>33</v>
      </c>
      <c r="I237" t="s">
        <v>680</v>
      </c>
      <c r="J237" t="s">
        <v>35</v>
      </c>
      <c r="K237" t="s">
        <v>34</v>
      </c>
      <c r="L237">
        <v>0</v>
      </c>
      <c r="M237">
        <v>0</v>
      </c>
      <c r="N237">
        <f t="shared" si="3"/>
        <v>0</v>
      </c>
      <c r="P237" t="s">
        <v>13</v>
      </c>
      <c r="Q237" t="s">
        <v>36</v>
      </c>
    </row>
    <row r="238" spans="1:18" x14ac:dyDescent="0.25">
      <c r="A238" t="s">
        <v>482</v>
      </c>
      <c r="B238" t="s">
        <v>483</v>
      </c>
      <c r="C238" t="s">
        <v>39</v>
      </c>
      <c r="D238" t="s">
        <v>30</v>
      </c>
      <c r="E238" t="s">
        <v>31</v>
      </c>
      <c r="F238">
        <v>232</v>
      </c>
      <c r="G238" t="s">
        <v>40</v>
      </c>
      <c r="H238" t="s">
        <v>33</v>
      </c>
      <c r="I238" t="s">
        <v>680</v>
      </c>
      <c r="J238" t="s">
        <v>35</v>
      </c>
      <c r="K238" t="s">
        <v>34</v>
      </c>
      <c r="L238">
        <v>0</v>
      </c>
      <c r="M238">
        <v>0</v>
      </c>
      <c r="N238">
        <f t="shared" si="3"/>
        <v>0</v>
      </c>
      <c r="P238" t="s">
        <v>13</v>
      </c>
      <c r="Q238" t="s">
        <v>36</v>
      </c>
    </row>
    <row r="239" spans="1:18" x14ac:dyDescent="0.25">
      <c r="A239" t="s">
        <v>506</v>
      </c>
      <c r="B239" t="s">
        <v>507</v>
      </c>
      <c r="C239" t="s">
        <v>48</v>
      </c>
      <c r="D239" t="s">
        <v>30</v>
      </c>
      <c r="E239" t="s">
        <v>31</v>
      </c>
      <c r="F239">
        <v>223</v>
      </c>
      <c r="G239" t="s">
        <v>32</v>
      </c>
      <c r="H239" t="s">
        <v>33</v>
      </c>
      <c r="I239" t="s">
        <v>680</v>
      </c>
      <c r="J239" t="s">
        <v>35</v>
      </c>
      <c r="K239" t="s">
        <v>34</v>
      </c>
      <c r="L239">
        <v>0</v>
      </c>
      <c r="M239">
        <v>0</v>
      </c>
      <c r="N239">
        <f t="shared" si="3"/>
        <v>0</v>
      </c>
      <c r="P239" t="s">
        <v>13</v>
      </c>
      <c r="Q239" t="s">
        <v>36</v>
      </c>
    </row>
    <row r="240" spans="1:18" x14ac:dyDescent="0.25">
      <c r="A240" t="s">
        <v>389</v>
      </c>
      <c r="B240" t="s">
        <v>388</v>
      </c>
      <c r="C240" t="s">
        <v>29</v>
      </c>
      <c r="D240" t="s">
        <v>30</v>
      </c>
      <c r="E240" t="s">
        <v>31</v>
      </c>
      <c r="F240">
        <v>218</v>
      </c>
      <c r="G240" t="s">
        <v>40</v>
      </c>
      <c r="H240" t="s">
        <v>33</v>
      </c>
      <c r="I240" t="s">
        <v>680</v>
      </c>
      <c r="J240" t="s">
        <v>35</v>
      </c>
      <c r="K240" t="s">
        <v>34</v>
      </c>
      <c r="L240">
        <v>0</v>
      </c>
      <c r="M240">
        <v>0</v>
      </c>
      <c r="N240">
        <f t="shared" si="3"/>
        <v>0</v>
      </c>
      <c r="P240" t="s">
        <v>13</v>
      </c>
      <c r="Q240" t="s">
        <v>36</v>
      </c>
    </row>
    <row r="241" spans="1:18" x14ac:dyDescent="0.25">
      <c r="A241" t="s">
        <v>550</v>
      </c>
      <c r="B241" t="s">
        <v>551</v>
      </c>
      <c r="C241" t="s">
        <v>39</v>
      </c>
      <c r="D241" t="s">
        <v>30</v>
      </c>
      <c r="E241" t="s">
        <v>31</v>
      </c>
      <c r="F241">
        <v>211</v>
      </c>
      <c r="G241" t="s">
        <v>40</v>
      </c>
      <c r="H241" t="s">
        <v>33</v>
      </c>
      <c r="I241" t="s">
        <v>683</v>
      </c>
      <c r="J241" t="s">
        <v>35</v>
      </c>
      <c r="K241" t="s">
        <v>34</v>
      </c>
      <c r="L241">
        <v>0</v>
      </c>
      <c r="M241">
        <v>0</v>
      </c>
      <c r="N241">
        <f t="shared" si="3"/>
        <v>0</v>
      </c>
      <c r="P241" t="s">
        <v>17</v>
      </c>
      <c r="Q241" t="s">
        <v>71</v>
      </c>
      <c r="R241" t="s">
        <v>693</v>
      </c>
    </row>
    <row r="242" spans="1:18" x14ac:dyDescent="0.25">
      <c r="A242" t="s">
        <v>294</v>
      </c>
      <c r="B242" t="s">
        <v>293</v>
      </c>
      <c r="C242" t="s">
        <v>51</v>
      </c>
      <c r="D242" t="s">
        <v>52</v>
      </c>
      <c r="E242" t="s">
        <v>31</v>
      </c>
      <c r="F242">
        <v>205</v>
      </c>
      <c r="G242" t="s">
        <v>40</v>
      </c>
      <c r="H242" t="s">
        <v>33</v>
      </c>
      <c r="I242" t="s">
        <v>680</v>
      </c>
      <c r="J242" t="s">
        <v>35</v>
      </c>
      <c r="K242" t="s">
        <v>34</v>
      </c>
      <c r="L242">
        <v>0</v>
      </c>
      <c r="M242">
        <v>0</v>
      </c>
      <c r="N242">
        <f t="shared" si="3"/>
        <v>0</v>
      </c>
      <c r="P242" t="s">
        <v>13</v>
      </c>
      <c r="Q242" t="s">
        <v>36</v>
      </c>
    </row>
    <row r="243" spans="1:18" x14ac:dyDescent="0.25">
      <c r="A243" t="s">
        <v>138</v>
      </c>
      <c r="B243" t="s">
        <v>137</v>
      </c>
      <c r="C243" t="s">
        <v>116</v>
      </c>
      <c r="D243" t="s">
        <v>30</v>
      </c>
      <c r="E243" t="s">
        <v>31</v>
      </c>
      <c r="F243">
        <v>204</v>
      </c>
      <c r="G243" t="s">
        <v>40</v>
      </c>
      <c r="H243" t="s">
        <v>33</v>
      </c>
      <c r="I243" t="s">
        <v>680</v>
      </c>
      <c r="J243" t="s">
        <v>35</v>
      </c>
      <c r="K243" t="s">
        <v>34</v>
      </c>
      <c r="L243">
        <v>0</v>
      </c>
      <c r="M243">
        <v>0</v>
      </c>
      <c r="N243">
        <f t="shared" si="3"/>
        <v>0</v>
      </c>
      <c r="P243" t="s">
        <v>13</v>
      </c>
      <c r="Q243" t="s">
        <v>36</v>
      </c>
    </row>
    <row r="244" spans="1:18" x14ac:dyDescent="0.25">
      <c r="A244" t="s">
        <v>81</v>
      </c>
      <c r="B244" t="s">
        <v>82</v>
      </c>
      <c r="C244" t="s">
        <v>67</v>
      </c>
      <c r="D244" t="s">
        <v>52</v>
      </c>
      <c r="E244" t="s">
        <v>31</v>
      </c>
      <c r="F244">
        <v>201</v>
      </c>
      <c r="G244" t="s">
        <v>32</v>
      </c>
      <c r="H244" t="s">
        <v>33</v>
      </c>
      <c r="I244" t="s">
        <v>680</v>
      </c>
      <c r="J244" t="s">
        <v>35</v>
      </c>
      <c r="K244" t="s">
        <v>34</v>
      </c>
      <c r="L244">
        <v>0</v>
      </c>
      <c r="M244">
        <v>0</v>
      </c>
      <c r="N244">
        <f t="shared" si="3"/>
        <v>0</v>
      </c>
      <c r="P244" t="s">
        <v>13</v>
      </c>
      <c r="Q244" t="s">
        <v>36</v>
      </c>
    </row>
    <row r="245" spans="1:18" x14ac:dyDescent="0.25">
      <c r="A245" t="s">
        <v>258</v>
      </c>
      <c r="B245" t="s">
        <v>259</v>
      </c>
      <c r="C245" t="s">
        <v>67</v>
      </c>
      <c r="D245" t="s">
        <v>52</v>
      </c>
      <c r="E245" t="s">
        <v>31</v>
      </c>
      <c r="F245">
        <v>181</v>
      </c>
      <c r="G245" t="s">
        <v>70</v>
      </c>
      <c r="H245" t="s">
        <v>33</v>
      </c>
      <c r="I245" t="s">
        <v>683</v>
      </c>
      <c r="J245" t="s">
        <v>35</v>
      </c>
      <c r="K245" t="s">
        <v>34</v>
      </c>
      <c r="L245">
        <v>0</v>
      </c>
      <c r="M245">
        <v>0</v>
      </c>
      <c r="N245">
        <f t="shared" si="3"/>
        <v>0</v>
      </c>
      <c r="P245" t="s">
        <v>17</v>
      </c>
      <c r="Q245" t="s">
        <v>71</v>
      </c>
      <c r="R245" t="s">
        <v>693</v>
      </c>
    </row>
    <row r="246" spans="1:18" x14ac:dyDescent="0.25">
      <c r="A246" t="s">
        <v>131</v>
      </c>
      <c r="B246" t="s">
        <v>129</v>
      </c>
      <c r="C246" t="s">
        <v>85</v>
      </c>
      <c r="D246" t="s">
        <v>52</v>
      </c>
      <c r="E246" t="s">
        <v>31</v>
      </c>
      <c r="F246">
        <v>179</v>
      </c>
      <c r="G246" t="s">
        <v>40</v>
      </c>
      <c r="H246" t="s">
        <v>33</v>
      </c>
      <c r="I246" t="s">
        <v>680</v>
      </c>
      <c r="J246" t="s">
        <v>35</v>
      </c>
      <c r="K246" t="s">
        <v>34</v>
      </c>
      <c r="L246">
        <v>0</v>
      </c>
      <c r="M246">
        <v>0</v>
      </c>
      <c r="N246">
        <f t="shared" si="3"/>
        <v>0</v>
      </c>
      <c r="P246" t="s">
        <v>13</v>
      </c>
      <c r="Q246" t="s">
        <v>36</v>
      </c>
    </row>
    <row r="247" spans="1:18" x14ac:dyDescent="0.25">
      <c r="A247" t="s">
        <v>594</v>
      </c>
      <c r="B247" t="s">
        <v>595</v>
      </c>
      <c r="C247" t="s">
        <v>29</v>
      </c>
      <c r="D247" t="s">
        <v>30</v>
      </c>
      <c r="E247" t="s">
        <v>31</v>
      </c>
      <c r="F247">
        <v>164</v>
      </c>
      <c r="G247" t="s">
        <v>32</v>
      </c>
      <c r="H247" t="s">
        <v>33</v>
      </c>
      <c r="I247" t="s">
        <v>680</v>
      </c>
      <c r="J247" t="s">
        <v>35</v>
      </c>
      <c r="K247" t="s">
        <v>34</v>
      </c>
      <c r="L247">
        <v>0</v>
      </c>
      <c r="M247">
        <v>0</v>
      </c>
      <c r="N247">
        <f t="shared" si="3"/>
        <v>0</v>
      </c>
      <c r="P247" t="s">
        <v>13</v>
      </c>
      <c r="Q247" t="s">
        <v>36</v>
      </c>
    </row>
    <row r="248" spans="1:18" x14ac:dyDescent="0.25">
      <c r="A248" t="s">
        <v>596</v>
      </c>
      <c r="B248" t="s">
        <v>597</v>
      </c>
      <c r="C248" t="s">
        <v>39</v>
      </c>
      <c r="D248" t="s">
        <v>30</v>
      </c>
      <c r="E248" t="s">
        <v>31</v>
      </c>
      <c r="F248">
        <v>160</v>
      </c>
      <c r="G248" t="s">
        <v>40</v>
      </c>
      <c r="H248" t="s">
        <v>33</v>
      </c>
      <c r="I248" t="s">
        <v>680</v>
      </c>
      <c r="J248" t="s">
        <v>35</v>
      </c>
      <c r="K248" t="s">
        <v>34</v>
      </c>
      <c r="L248">
        <v>0</v>
      </c>
      <c r="M248">
        <v>0</v>
      </c>
      <c r="N248">
        <f t="shared" si="3"/>
        <v>0</v>
      </c>
      <c r="P248" t="s">
        <v>13</v>
      </c>
      <c r="Q248" t="s">
        <v>36</v>
      </c>
    </row>
    <row r="249" spans="1:18" x14ac:dyDescent="0.25">
      <c r="A249" t="s">
        <v>377</v>
      </c>
      <c r="B249" t="s">
        <v>378</v>
      </c>
      <c r="C249" t="s">
        <v>42</v>
      </c>
      <c r="D249" t="s">
        <v>30</v>
      </c>
      <c r="E249" t="s">
        <v>31</v>
      </c>
      <c r="F249">
        <v>159</v>
      </c>
      <c r="G249" t="s">
        <v>32</v>
      </c>
      <c r="H249" t="s">
        <v>33</v>
      </c>
      <c r="I249" t="s">
        <v>680</v>
      </c>
      <c r="J249" t="s">
        <v>35</v>
      </c>
      <c r="K249" t="s">
        <v>34</v>
      </c>
      <c r="L249">
        <v>0</v>
      </c>
      <c r="M249">
        <v>0</v>
      </c>
      <c r="N249">
        <f t="shared" si="3"/>
        <v>0</v>
      </c>
      <c r="P249" t="s">
        <v>13</v>
      </c>
      <c r="Q249" t="s">
        <v>36</v>
      </c>
    </row>
    <row r="250" spans="1:18" x14ac:dyDescent="0.25">
      <c r="A250" t="s">
        <v>390</v>
      </c>
      <c r="B250" t="s">
        <v>391</v>
      </c>
      <c r="C250" t="s">
        <v>85</v>
      </c>
      <c r="D250" t="s">
        <v>52</v>
      </c>
      <c r="E250" t="s">
        <v>31</v>
      </c>
      <c r="F250">
        <v>155</v>
      </c>
      <c r="G250" t="s">
        <v>40</v>
      </c>
      <c r="H250" t="s">
        <v>33</v>
      </c>
      <c r="I250" t="s">
        <v>680</v>
      </c>
      <c r="J250" t="s">
        <v>35</v>
      </c>
      <c r="K250" t="s">
        <v>34</v>
      </c>
      <c r="L250">
        <v>0</v>
      </c>
      <c r="M250">
        <v>0</v>
      </c>
      <c r="N250">
        <f t="shared" si="3"/>
        <v>0</v>
      </c>
      <c r="P250" t="s">
        <v>13</v>
      </c>
      <c r="Q250" t="s">
        <v>36</v>
      </c>
    </row>
    <row r="251" spans="1:18" x14ac:dyDescent="0.25">
      <c r="A251" t="s">
        <v>471</v>
      </c>
      <c r="B251" t="s">
        <v>472</v>
      </c>
      <c r="C251" t="s">
        <v>87</v>
      </c>
      <c r="D251" t="s">
        <v>30</v>
      </c>
      <c r="E251" t="s">
        <v>31</v>
      </c>
      <c r="F251">
        <v>155</v>
      </c>
      <c r="G251" t="s">
        <v>32</v>
      </c>
      <c r="H251" t="s">
        <v>33</v>
      </c>
      <c r="I251" t="s">
        <v>680</v>
      </c>
      <c r="J251" t="s">
        <v>35</v>
      </c>
      <c r="K251" t="s">
        <v>34</v>
      </c>
      <c r="L251">
        <v>0</v>
      </c>
      <c r="M251">
        <v>0</v>
      </c>
      <c r="N251">
        <f t="shared" si="3"/>
        <v>0</v>
      </c>
      <c r="P251" t="s">
        <v>13</v>
      </c>
      <c r="Q251" t="s">
        <v>36</v>
      </c>
    </row>
    <row r="252" spans="1:18" x14ac:dyDescent="0.25">
      <c r="A252" t="s">
        <v>178</v>
      </c>
      <c r="B252" t="s">
        <v>179</v>
      </c>
      <c r="C252" t="s">
        <v>39</v>
      </c>
      <c r="D252" t="s">
        <v>30</v>
      </c>
      <c r="E252" t="s">
        <v>31</v>
      </c>
      <c r="F252">
        <v>136</v>
      </c>
      <c r="G252" t="s">
        <v>40</v>
      </c>
      <c r="H252" t="s">
        <v>33</v>
      </c>
      <c r="I252" t="s">
        <v>680</v>
      </c>
      <c r="J252" t="s">
        <v>35</v>
      </c>
      <c r="K252" t="s">
        <v>34</v>
      </c>
      <c r="L252">
        <v>0</v>
      </c>
      <c r="M252">
        <v>0</v>
      </c>
      <c r="N252">
        <f t="shared" si="3"/>
        <v>0</v>
      </c>
      <c r="P252" t="s">
        <v>13</v>
      </c>
      <c r="Q252" t="s">
        <v>36</v>
      </c>
    </row>
    <row r="253" spans="1:18" x14ac:dyDescent="0.25">
      <c r="A253" t="s">
        <v>559</v>
      </c>
      <c r="B253" t="s">
        <v>560</v>
      </c>
      <c r="C253" t="s">
        <v>39</v>
      </c>
      <c r="D253" t="s">
        <v>30</v>
      </c>
      <c r="E253" t="s">
        <v>31</v>
      </c>
      <c r="F253">
        <v>131</v>
      </c>
      <c r="G253" t="s">
        <v>40</v>
      </c>
      <c r="H253" t="s">
        <v>33</v>
      </c>
      <c r="I253" t="s">
        <v>680</v>
      </c>
      <c r="J253" t="s">
        <v>35</v>
      </c>
      <c r="K253" t="s">
        <v>34</v>
      </c>
      <c r="L253">
        <v>0</v>
      </c>
      <c r="M253">
        <v>0</v>
      </c>
      <c r="N253">
        <f t="shared" si="3"/>
        <v>0</v>
      </c>
      <c r="P253" t="s">
        <v>13</v>
      </c>
      <c r="Q253" t="s">
        <v>36</v>
      </c>
    </row>
    <row r="254" spans="1:18" x14ac:dyDescent="0.25">
      <c r="A254" t="s">
        <v>220</v>
      </c>
      <c r="B254" t="s">
        <v>221</v>
      </c>
      <c r="C254" t="s">
        <v>51</v>
      </c>
      <c r="D254" t="s">
        <v>52</v>
      </c>
      <c r="E254" t="s">
        <v>31</v>
      </c>
      <c r="F254">
        <v>130</v>
      </c>
      <c r="G254" t="s">
        <v>40</v>
      </c>
      <c r="H254" t="s">
        <v>33</v>
      </c>
      <c r="I254" t="s">
        <v>680</v>
      </c>
      <c r="J254" t="s">
        <v>35</v>
      </c>
      <c r="K254" t="s">
        <v>34</v>
      </c>
      <c r="L254">
        <v>0</v>
      </c>
      <c r="M254">
        <v>0</v>
      </c>
      <c r="N254">
        <f t="shared" si="3"/>
        <v>0</v>
      </c>
      <c r="P254" t="s">
        <v>13</v>
      </c>
      <c r="Q254" t="s">
        <v>36</v>
      </c>
    </row>
    <row r="255" spans="1:18" x14ac:dyDescent="0.25">
      <c r="A255" t="s">
        <v>276</v>
      </c>
      <c r="B255" t="s">
        <v>277</v>
      </c>
      <c r="C255" t="s">
        <v>42</v>
      </c>
      <c r="D255" t="s">
        <v>30</v>
      </c>
      <c r="E255" t="s">
        <v>31</v>
      </c>
      <c r="F255">
        <v>128</v>
      </c>
      <c r="G255" t="s">
        <v>40</v>
      </c>
      <c r="H255" t="s">
        <v>33</v>
      </c>
      <c r="I255" t="s">
        <v>680</v>
      </c>
      <c r="J255" t="s">
        <v>35</v>
      </c>
      <c r="K255" t="s">
        <v>34</v>
      </c>
      <c r="L255">
        <v>0</v>
      </c>
      <c r="M255">
        <v>0</v>
      </c>
      <c r="N255">
        <f t="shared" si="3"/>
        <v>0</v>
      </c>
      <c r="P255" t="s">
        <v>13</v>
      </c>
      <c r="Q255" t="s">
        <v>36</v>
      </c>
    </row>
    <row r="256" spans="1:18" x14ac:dyDescent="0.25">
      <c r="A256" t="s">
        <v>156</v>
      </c>
      <c r="B256" t="s">
        <v>157</v>
      </c>
      <c r="C256" t="s">
        <v>158</v>
      </c>
      <c r="D256" t="s">
        <v>30</v>
      </c>
      <c r="E256" t="s">
        <v>31</v>
      </c>
      <c r="F256">
        <v>121</v>
      </c>
      <c r="G256" t="s">
        <v>32</v>
      </c>
      <c r="H256" t="s">
        <v>33</v>
      </c>
      <c r="I256" t="s">
        <v>683</v>
      </c>
      <c r="J256" t="s">
        <v>35</v>
      </c>
      <c r="K256" t="s">
        <v>34</v>
      </c>
      <c r="L256">
        <v>0</v>
      </c>
      <c r="M256">
        <v>0</v>
      </c>
      <c r="N256">
        <f t="shared" si="3"/>
        <v>0</v>
      </c>
      <c r="P256" t="s">
        <v>17</v>
      </c>
      <c r="Q256" t="s">
        <v>71</v>
      </c>
      <c r="R256" t="s">
        <v>693</v>
      </c>
    </row>
    <row r="257" spans="1:18" x14ac:dyDescent="0.25">
      <c r="A257" t="s">
        <v>296</v>
      </c>
      <c r="B257" t="s">
        <v>297</v>
      </c>
      <c r="C257" t="s">
        <v>85</v>
      </c>
      <c r="D257" t="s">
        <v>52</v>
      </c>
      <c r="E257" t="s">
        <v>31</v>
      </c>
      <c r="F257">
        <v>121</v>
      </c>
      <c r="G257" t="s">
        <v>40</v>
      </c>
      <c r="H257" t="s">
        <v>33</v>
      </c>
      <c r="I257" t="s">
        <v>680</v>
      </c>
      <c r="J257" t="s">
        <v>35</v>
      </c>
      <c r="K257" t="s">
        <v>34</v>
      </c>
      <c r="L257">
        <v>0</v>
      </c>
      <c r="M257">
        <v>0</v>
      </c>
      <c r="N257">
        <f t="shared" si="3"/>
        <v>0</v>
      </c>
      <c r="P257" t="s">
        <v>13</v>
      </c>
      <c r="Q257" t="s">
        <v>36</v>
      </c>
    </row>
    <row r="258" spans="1:18" x14ac:dyDescent="0.25">
      <c r="A258" t="s">
        <v>567</v>
      </c>
      <c r="B258" t="s">
        <v>568</v>
      </c>
      <c r="C258" t="s">
        <v>48</v>
      </c>
      <c r="D258" t="s">
        <v>30</v>
      </c>
      <c r="E258" t="s">
        <v>31</v>
      </c>
      <c r="F258">
        <v>117</v>
      </c>
      <c r="G258" t="s">
        <v>40</v>
      </c>
      <c r="H258" t="s">
        <v>33</v>
      </c>
      <c r="I258" t="s">
        <v>680</v>
      </c>
      <c r="J258" t="s">
        <v>35</v>
      </c>
      <c r="K258" t="s">
        <v>34</v>
      </c>
      <c r="L258">
        <v>0</v>
      </c>
      <c r="M258">
        <v>0</v>
      </c>
      <c r="N258">
        <f t="shared" ref="N258:N321" si="4">M258-L258</f>
        <v>0</v>
      </c>
      <c r="P258" t="s">
        <v>13</v>
      </c>
      <c r="Q258" t="s">
        <v>36</v>
      </c>
    </row>
    <row r="259" spans="1:18" x14ac:dyDescent="0.25">
      <c r="A259" t="s">
        <v>538</v>
      </c>
      <c r="B259" t="s">
        <v>539</v>
      </c>
      <c r="C259" t="s">
        <v>29</v>
      </c>
      <c r="D259" t="s">
        <v>30</v>
      </c>
      <c r="E259" t="s">
        <v>31</v>
      </c>
      <c r="F259">
        <v>110</v>
      </c>
      <c r="G259" t="s">
        <v>40</v>
      </c>
      <c r="H259" t="s">
        <v>33</v>
      </c>
      <c r="I259" t="s">
        <v>683</v>
      </c>
      <c r="J259" t="s">
        <v>35</v>
      </c>
      <c r="K259" t="s">
        <v>34</v>
      </c>
      <c r="L259">
        <v>0</v>
      </c>
      <c r="M259">
        <v>0</v>
      </c>
      <c r="N259">
        <f t="shared" si="4"/>
        <v>0</v>
      </c>
      <c r="P259" t="s">
        <v>17</v>
      </c>
      <c r="Q259" t="s">
        <v>71</v>
      </c>
      <c r="R259" t="s">
        <v>688</v>
      </c>
    </row>
    <row r="260" spans="1:18" x14ac:dyDescent="0.25">
      <c r="A260" t="s">
        <v>68</v>
      </c>
      <c r="B260" t="s">
        <v>69</v>
      </c>
      <c r="C260" t="s">
        <v>42</v>
      </c>
      <c r="D260" t="s">
        <v>30</v>
      </c>
      <c r="E260" t="s">
        <v>31</v>
      </c>
      <c r="F260">
        <v>105</v>
      </c>
      <c r="G260" t="s">
        <v>70</v>
      </c>
      <c r="H260" t="s">
        <v>33</v>
      </c>
      <c r="I260" t="s">
        <v>683</v>
      </c>
      <c r="J260" t="s">
        <v>35</v>
      </c>
      <c r="K260" t="s">
        <v>34</v>
      </c>
      <c r="L260">
        <v>0</v>
      </c>
      <c r="M260">
        <v>0</v>
      </c>
      <c r="N260">
        <f t="shared" si="4"/>
        <v>0</v>
      </c>
      <c r="P260" t="s">
        <v>17</v>
      </c>
      <c r="Q260" t="s">
        <v>36</v>
      </c>
      <c r="R260" t="s">
        <v>693</v>
      </c>
    </row>
    <row r="261" spans="1:18" x14ac:dyDescent="0.25">
      <c r="A261" t="s">
        <v>383</v>
      </c>
      <c r="B261" t="s">
        <v>384</v>
      </c>
      <c r="C261" t="s">
        <v>67</v>
      </c>
      <c r="D261" t="s">
        <v>52</v>
      </c>
      <c r="E261" t="s">
        <v>31</v>
      </c>
      <c r="F261">
        <v>104</v>
      </c>
      <c r="G261" t="s">
        <v>32</v>
      </c>
      <c r="H261" t="s">
        <v>33</v>
      </c>
      <c r="I261" t="s">
        <v>680</v>
      </c>
      <c r="J261" t="s">
        <v>35</v>
      </c>
      <c r="K261" t="s">
        <v>34</v>
      </c>
      <c r="L261">
        <v>0</v>
      </c>
      <c r="M261">
        <v>0</v>
      </c>
      <c r="N261">
        <f t="shared" si="4"/>
        <v>0</v>
      </c>
      <c r="P261" t="s">
        <v>13</v>
      </c>
      <c r="Q261" t="s">
        <v>36</v>
      </c>
    </row>
    <row r="262" spans="1:18" x14ac:dyDescent="0.25">
      <c r="A262" t="s">
        <v>250</v>
      </c>
      <c r="B262" t="s">
        <v>251</v>
      </c>
      <c r="C262" t="s">
        <v>116</v>
      </c>
      <c r="D262" t="s">
        <v>30</v>
      </c>
      <c r="E262" t="s">
        <v>31</v>
      </c>
      <c r="F262">
        <v>103</v>
      </c>
      <c r="G262" t="s">
        <v>40</v>
      </c>
      <c r="H262" t="s">
        <v>33</v>
      </c>
      <c r="I262" t="s">
        <v>680</v>
      </c>
      <c r="J262" t="s">
        <v>35</v>
      </c>
      <c r="K262" t="s">
        <v>34</v>
      </c>
      <c r="L262">
        <v>0</v>
      </c>
      <c r="M262">
        <v>0</v>
      </c>
      <c r="N262">
        <f t="shared" si="4"/>
        <v>0</v>
      </c>
      <c r="P262" t="s">
        <v>13</v>
      </c>
      <c r="Q262" t="s">
        <v>36</v>
      </c>
    </row>
    <row r="263" spans="1:18" x14ac:dyDescent="0.25">
      <c r="A263" t="s">
        <v>443</v>
      </c>
      <c r="B263" t="s">
        <v>444</v>
      </c>
      <c r="C263" t="s">
        <v>29</v>
      </c>
      <c r="D263" t="s">
        <v>30</v>
      </c>
      <c r="E263" t="s">
        <v>31</v>
      </c>
      <c r="F263">
        <v>95</v>
      </c>
      <c r="G263" t="s">
        <v>101</v>
      </c>
      <c r="H263" t="s">
        <v>33</v>
      </c>
      <c r="I263" t="s">
        <v>680</v>
      </c>
      <c r="J263" t="s">
        <v>35</v>
      </c>
      <c r="K263" t="s">
        <v>34</v>
      </c>
      <c r="L263">
        <v>0</v>
      </c>
      <c r="M263">
        <v>0</v>
      </c>
      <c r="N263">
        <f t="shared" si="4"/>
        <v>0</v>
      </c>
      <c r="P263" t="s">
        <v>13</v>
      </c>
      <c r="Q263" t="s">
        <v>36</v>
      </c>
    </row>
    <row r="264" spans="1:18" x14ac:dyDescent="0.25">
      <c r="A264" t="s">
        <v>651</v>
      </c>
      <c r="B264" t="s">
        <v>652</v>
      </c>
      <c r="C264" t="s">
        <v>29</v>
      </c>
      <c r="D264" t="s">
        <v>30</v>
      </c>
      <c r="E264" t="s">
        <v>31</v>
      </c>
      <c r="F264">
        <v>93</v>
      </c>
      <c r="G264" t="s">
        <v>40</v>
      </c>
      <c r="H264" t="s">
        <v>33</v>
      </c>
      <c r="I264" t="s">
        <v>680</v>
      </c>
      <c r="J264" t="s">
        <v>35</v>
      </c>
      <c r="K264" t="s">
        <v>34</v>
      </c>
      <c r="L264">
        <v>0</v>
      </c>
      <c r="M264">
        <v>0</v>
      </c>
      <c r="N264">
        <f t="shared" si="4"/>
        <v>0</v>
      </c>
      <c r="P264" t="s">
        <v>13</v>
      </c>
      <c r="Q264" t="s">
        <v>36</v>
      </c>
    </row>
    <row r="265" spans="1:18" x14ac:dyDescent="0.25">
      <c r="A265" t="s">
        <v>577</v>
      </c>
      <c r="B265" t="s">
        <v>578</v>
      </c>
      <c r="C265" t="s">
        <v>42</v>
      </c>
      <c r="D265" t="s">
        <v>30</v>
      </c>
      <c r="E265" t="s">
        <v>31</v>
      </c>
      <c r="F265">
        <v>91</v>
      </c>
      <c r="G265" t="s">
        <v>32</v>
      </c>
      <c r="H265" t="s">
        <v>33</v>
      </c>
      <c r="I265" t="s">
        <v>680</v>
      </c>
      <c r="J265" t="s">
        <v>35</v>
      </c>
      <c r="K265" t="s">
        <v>34</v>
      </c>
      <c r="L265">
        <v>0</v>
      </c>
      <c r="M265">
        <v>0</v>
      </c>
      <c r="N265">
        <f t="shared" si="4"/>
        <v>0</v>
      </c>
      <c r="P265" t="s">
        <v>13</v>
      </c>
      <c r="Q265" t="s">
        <v>36</v>
      </c>
    </row>
    <row r="266" spans="1:18" x14ac:dyDescent="0.25">
      <c r="A266" t="s">
        <v>132</v>
      </c>
      <c r="B266" t="s">
        <v>133</v>
      </c>
      <c r="C266" t="s">
        <v>42</v>
      </c>
      <c r="D266" t="s">
        <v>30</v>
      </c>
      <c r="E266" t="s">
        <v>31</v>
      </c>
      <c r="F266">
        <v>90</v>
      </c>
      <c r="G266" t="s">
        <v>32</v>
      </c>
      <c r="H266" t="s">
        <v>33</v>
      </c>
      <c r="I266" t="s">
        <v>680</v>
      </c>
      <c r="J266" t="s">
        <v>35</v>
      </c>
      <c r="K266" t="s">
        <v>34</v>
      </c>
      <c r="L266">
        <v>0</v>
      </c>
      <c r="M266">
        <v>0</v>
      </c>
      <c r="N266">
        <f t="shared" si="4"/>
        <v>0</v>
      </c>
      <c r="P266" t="s">
        <v>13</v>
      </c>
      <c r="Q266" t="s">
        <v>36</v>
      </c>
    </row>
    <row r="267" spans="1:18" x14ac:dyDescent="0.25">
      <c r="A267" t="s">
        <v>492</v>
      </c>
      <c r="B267" t="s">
        <v>493</v>
      </c>
      <c r="C267" t="s">
        <v>116</v>
      </c>
      <c r="D267" t="s">
        <v>30</v>
      </c>
      <c r="E267" t="s">
        <v>31</v>
      </c>
      <c r="F267">
        <v>86</v>
      </c>
      <c r="G267" t="s">
        <v>40</v>
      </c>
      <c r="H267" t="s">
        <v>33</v>
      </c>
      <c r="I267" t="s">
        <v>683</v>
      </c>
      <c r="J267" t="s">
        <v>35</v>
      </c>
      <c r="K267" t="s">
        <v>34</v>
      </c>
      <c r="L267">
        <v>0</v>
      </c>
      <c r="M267">
        <v>0</v>
      </c>
      <c r="N267">
        <f t="shared" si="4"/>
        <v>0</v>
      </c>
      <c r="P267" t="s">
        <v>17</v>
      </c>
      <c r="Q267" t="s">
        <v>71</v>
      </c>
      <c r="R267" t="s">
        <v>693</v>
      </c>
    </row>
    <row r="268" spans="1:18" x14ac:dyDescent="0.25">
      <c r="A268" t="s">
        <v>147</v>
      </c>
      <c r="B268" t="s">
        <v>148</v>
      </c>
      <c r="C268" t="s">
        <v>51</v>
      </c>
      <c r="D268" t="s">
        <v>52</v>
      </c>
      <c r="E268" t="s">
        <v>31</v>
      </c>
      <c r="F268">
        <v>84</v>
      </c>
      <c r="G268" t="s">
        <v>40</v>
      </c>
      <c r="H268" t="s">
        <v>33</v>
      </c>
      <c r="I268" t="s">
        <v>680</v>
      </c>
      <c r="J268" t="s">
        <v>35</v>
      </c>
      <c r="K268" t="s">
        <v>34</v>
      </c>
      <c r="L268">
        <v>0</v>
      </c>
      <c r="M268">
        <v>0</v>
      </c>
      <c r="N268">
        <f t="shared" si="4"/>
        <v>0</v>
      </c>
      <c r="P268" t="s">
        <v>13</v>
      </c>
      <c r="Q268" t="s">
        <v>36</v>
      </c>
    </row>
    <row r="269" spans="1:18" x14ac:dyDescent="0.25">
      <c r="A269" t="s">
        <v>569</v>
      </c>
      <c r="B269" t="s">
        <v>570</v>
      </c>
      <c r="C269" t="s">
        <v>85</v>
      </c>
      <c r="D269" t="s">
        <v>52</v>
      </c>
      <c r="E269" t="s">
        <v>31</v>
      </c>
      <c r="F269">
        <v>84</v>
      </c>
      <c r="G269" t="s">
        <v>40</v>
      </c>
      <c r="H269" t="s">
        <v>33</v>
      </c>
      <c r="I269" t="s">
        <v>680</v>
      </c>
      <c r="J269" t="s">
        <v>35</v>
      </c>
      <c r="K269" t="s">
        <v>34</v>
      </c>
      <c r="L269">
        <v>0</v>
      </c>
      <c r="M269">
        <v>0</v>
      </c>
      <c r="N269">
        <f t="shared" si="4"/>
        <v>0</v>
      </c>
      <c r="P269" t="s">
        <v>13</v>
      </c>
      <c r="Q269" t="s">
        <v>36</v>
      </c>
    </row>
    <row r="270" spans="1:18" x14ac:dyDescent="0.25">
      <c r="A270" t="s">
        <v>256</v>
      </c>
      <c r="B270" t="s">
        <v>257</v>
      </c>
      <c r="C270" t="s">
        <v>42</v>
      </c>
      <c r="D270" t="s">
        <v>30</v>
      </c>
      <c r="E270" t="s">
        <v>31</v>
      </c>
      <c r="F270">
        <v>83</v>
      </c>
      <c r="G270" t="s">
        <v>40</v>
      </c>
      <c r="H270" t="s">
        <v>33</v>
      </c>
      <c r="I270" t="s">
        <v>680</v>
      </c>
      <c r="J270" t="s">
        <v>35</v>
      </c>
      <c r="K270" t="s">
        <v>34</v>
      </c>
      <c r="L270">
        <v>0</v>
      </c>
      <c r="M270">
        <v>0</v>
      </c>
      <c r="N270">
        <f t="shared" si="4"/>
        <v>0</v>
      </c>
      <c r="P270" t="s">
        <v>13</v>
      </c>
      <c r="Q270" t="s">
        <v>36</v>
      </c>
    </row>
    <row r="271" spans="1:18" x14ac:dyDescent="0.25">
      <c r="A271" t="s">
        <v>490</v>
      </c>
      <c r="B271" t="s">
        <v>491</v>
      </c>
      <c r="C271" t="s">
        <v>42</v>
      </c>
      <c r="D271" t="s">
        <v>30</v>
      </c>
      <c r="E271" t="s">
        <v>31</v>
      </c>
      <c r="F271">
        <v>81</v>
      </c>
      <c r="G271" t="s">
        <v>40</v>
      </c>
      <c r="H271" t="s">
        <v>33</v>
      </c>
      <c r="I271" t="s">
        <v>680</v>
      </c>
      <c r="J271" t="s">
        <v>35</v>
      </c>
      <c r="K271" t="s">
        <v>34</v>
      </c>
      <c r="L271">
        <v>0</v>
      </c>
      <c r="M271">
        <v>0</v>
      </c>
      <c r="N271">
        <f t="shared" si="4"/>
        <v>0</v>
      </c>
      <c r="P271" t="s">
        <v>13</v>
      </c>
      <c r="Q271" t="s">
        <v>36</v>
      </c>
    </row>
    <row r="272" spans="1:18" x14ac:dyDescent="0.25">
      <c r="A272" t="s">
        <v>86</v>
      </c>
      <c r="B272" t="s">
        <v>84</v>
      </c>
      <c r="C272" t="s">
        <v>87</v>
      </c>
      <c r="D272" t="s">
        <v>30</v>
      </c>
      <c r="E272" t="s">
        <v>31</v>
      </c>
      <c r="F272">
        <v>78</v>
      </c>
      <c r="G272" t="s">
        <v>32</v>
      </c>
      <c r="H272" t="s">
        <v>33</v>
      </c>
      <c r="I272" t="s">
        <v>680</v>
      </c>
      <c r="J272" t="s">
        <v>35</v>
      </c>
      <c r="K272" t="s">
        <v>34</v>
      </c>
      <c r="L272">
        <v>0</v>
      </c>
      <c r="M272">
        <v>0</v>
      </c>
      <c r="N272">
        <f t="shared" si="4"/>
        <v>0</v>
      </c>
      <c r="P272" t="s">
        <v>13</v>
      </c>
      <c r="Q272" t="s">
        <v>36</v>
      </c>
    </row>
    <row r="273" spans="1:18" x14ac:dyDescent="0.25">
      <c r="A273" t="s">
        <v>413</v>
      </c>
      <c r="B273" t="s">
        <v>414</v>
      </c>
      <c r="C273" t="s">
        <v>48</v>
      </c>
      <c r="D273" t="s">
        <v>30</v>
      </c>
      <c r="E273" t="s">
        <v>31</v>
      </c>
      <c r="F273">
        <v>77</v>
      </c>
      <c r="G273" t="s">
        <v>32</v>
      </c>
      <c r="H273" t="s">
        <v>33</v>
      </c>
      <c r="I273" t="s">
        <v>680</v>
      </c>
      <c r="J273" t="s">
        <v>35</v>
      </c>
      <c r="K273" t="s">
        <v>34</v>
      </c>
      <c r="L273">
        <v>0</v>
      </c>
      <c r="M273">
        <v>0</v>
      </c>
      <c r="N273">
        <f t="shared" si="4"/>
        <v>0</v>
      </c>
      <c r="P273" t="s">
        <v>13</v>
      </c>
      <c r="Q273" t="s">
        <v>36</v>
      </c>
    </row>
    <row r="274" spans="1:18" x14ac:dyDescent="0.25">
      <c r="A274" t="s">
        <v>571</v>
      </c>
      <c r="B274" t="s">
        <v>572</v>
      </c>
      <c r="C274" t="s">
        <v>116</v>
      </c>
      <c r="D274" t="s">
        <v>30</v>
      </c>
      <c r="E274" t="s">
        <v>31</v>
      </c>
      <c r="F274">
        <v>76</v>
      </c>
      <c r="G274" t="s">
        <v>40</v>
      </c>
      <c r="H274" t="s">
        <v>33</v>
      </c>
      <c r="I274" t="s">
        <v>680</v>
      </c>
      <c r="J274" t="s">
        <v>35</v>
      </c>
      <c r="K274" t="s">
        <v>34</v>
      </c>
      <c r="L274">
        <v>0</v>
      </c>
      <c r="M274">
        <v>0</v>
      </c>
      <c r="N274">
        <f t="shared" si="4"/>
        <v>0</v>
      </c>
      <c r="P274" t="s">
        <v>13</v>
      </c>
      <c r="Q274" t="s">
        <v>36</v>
      </c>
    </row>
    <row r="275" spans="1:18" x14ac:dyDescent="0.25">
      <c r="A275" t="s">
        <v>37</v>
      </c>
      <c r="B275" t="s">
        <v>38</v>
      </c>
      <c r="C275" t="s">
        <v>39</v>
      </c>
      <c r="D275" t="s">
        <v>30</v>
      </c>
      <c r="E275" t="s">
        <v>31</v>
      </c>
      <c r="F275">
        <v>75</v>
      </c>
      <c r="G275" t="s">
        <v>40</v>
      </c>
      <c r="H275" t="s">
        <v>33</v>
      </c>
      <c r="I275" t="s">
        <v>680</v>
      </c>
      <c r="J275" t="s">
        <v>35</v>
      </c>
      <c r="K275" t="s">
        <v>34</v>
      </c>
      <c r="L275">
        <v>0</v>
      </c>
      <c r="M275">
        <v>0</v>
      </c>
      <c r="N275">
        <f t="shared" si="4"/>
        <v>0</v>
      </c>
      <c r="P275" t="s">
        <v>13</v>
      </c>
      <c r="Q275" t="s">
        <v>36</v>
      </c>
    </row>
    <row r="276" spans="1:18" x14ac:dyDescent="0.25">
      <c r="A276" t="s">
        <v>328</v>
      </c>
      <c r="B276" t="s">
        <v>329</v>
      </c>
      <c r="C276" t="s">
        <v>42</v>
      </c>
      <c r="D276" t="s">
        <v>30</v>
      </c>
      <c r="E276" t="s">
        <v>31</v>
      </c>
      <c r="F276">
        <v>70</v>
      </c>
      <c r="G276" t="s">
        <v>101</v>
      </c>
      <c r="H276" t="s">
        <v>33</v>
      </c>
      <c r="I276" t="s">
        <v>683</v>
      </c>
      <c r="J276" t="s">
        <v>35</v>
      </c>
      <c r="K276" t="s">
        <v>34</v>
      </c>
      <c r="L276">
        <v>0</v>
      </c>
      <c r="M276">
        <v>0</v>
      </c>
      <c r="N276">
        <f t="shared" si="4"/>
        <v>0</v>
      </c>
      <c r="P276" t="s">
        <v>17</v>
      </c>
      <c r="Q276" t="s">
        <v>36</v>
      </c>
    </row>
    <row r="277" spans="1:18" x14ac:dyDescent="0.25">
      <c r="A277" t="s">
        <v>500</v>
      </c>
      <c r="B277" t="s">
        <v>501</v>
      </c>
      <c r="C277" t="s">
        <v>29</v>
      </c>
      <c r="D277" t="s">
        <v>30</v>
      </c>
      <c r="E277" t="s">
        <v>31</v>
      </c>
      <c r="F277">
        <v>70</v>
      </c>
      <c r="G277" t="s">
        <v>40</v>
      </c>
      <c r="H277" t="s">
        <v>33</v>
      </c>
      <c r="I277" t="s">
        <v>683</v>
      </c>
      <c r="J277" t="s">
        <v>35</v>
      </c>
      <c r="K277" t="s">
        <v>34</v>
      </c>
      <c r="L277">
        <v>0</v>
      </c>
      <c r="M277">
        <v>0</v>
      </c>
      <c r="N277">
        <f t="shared" si="4"/>
        <v>0</v>
      </c>
      <c r="P277" t="s">
        <v>17</v>
      </c>
      <c r="Q277" t="s">
        <v>71</v>
      </c>
      <c r="R277" t="s">
        <v>688</v>
      </c>
    </row>
    <row r="278" spans="1:18" x14ac:dyDescent="0.25">
      <c r="A278" t="s">
        <v>628</v>
      </c>
      <c r="B278" t="s">
        <v>629</v>
      </c>
      <c r="C278" t="s">
        <v>48</v>
      </c>
      <c r="D278" t="s">
        <v>30</v>
      </c>
      <c r="E278" t="s">
        <v>31</v>
      </c>
      <c r="F278">
        <v>70</v>
      </c>
      <c r="G278" t="s">
        <v>32</v>
      </c>
      <c r="H278" t="s">
        <v>33</v>
      </c>
      <c r="I278" t="s">
        <v>680</v>
      </c>
      <c r="J278" t="s">
        <v>35</v>
      </c>
      <c r="K278" t="s">
        <v>34</v>
      </c>
      <c r="L278">
        <v>0</v>
      </c>
      <c r="M278">
        <v>0</v>
      </c>
      <c r="N278">
        <f t="shared" si="4"/>
        <v>0</v>
      </c>
      <c r="P278" t="s">
        <v>13</v>
      </c>
      <c r="Q278" t="s">
        <v>36</v>
      </c>
    </row>
    <row r="279" spans="1:18" x14ac:dyDescent="0.25">
      <c r="A279" t="s">
        <v>641</v>
      </c>
      <c r="B279" t="s">
        <v>642</v>
      </c>
      <c r="C279" t="s">
        <v>42</v>
      </c>
      <c r="D279" t="s">
        <v>30</v>
      </c>
      <c r="E279" t="s">
        <v>31</v>
      </c>
      <c r="F279">
        <v>68</v>
      </c>
      <c r="G279" t="s">
        <v>40</v>
      </c>
      <c r="H279" t="s">
        <v>33</v>
      </c>
      <c r="I279" t="s">
        <v>680</v>
      </c>
      <c r="J279" t="s">
        <v>35</v>
      </c>
      <c r="K279" t="s">
        <v>34</v>
      </c>
      <c r="L279">
        <v>0</v>
      </c>
      <c r="M279">
        <v>0</v>
      </c>
      <c r="N279">
        <f t="shared" si="4"/>
        <v>0</v>
      </c>
      <c r="P279" t="s">
        <v>13</v>
      </c>
      <c r="Q279" t="s">
        <v>36</v>
      </c>
    </row>
    <row r="280" spans="1:18" x14ac:dyDescent="0.25">
      <c r="A280" t="s">
        <v>134</v>
      </c>
      <c r="B280" t="s">
        <v>135</v>
      </c>
      <c r="C280" t="s">
        <v>67</v>
      </c>
      <c r="D280" t="s">
        <v>52</v>
      </c>
      <c r="E280" t="s">
        <v>31</v>
      </c>
      <c r="F280">
        <v>68</v>
      </c>
      <c r="G280" t="s">
        <v>32</v>
      </c>
      <c r="H280" t="s">
        <v>33</v>
      </c>
      <c r="I280" t="s">
        <v>680</v>
      </c>
      <c r="J280" t="s">
        <v>35</v>
      </c>
      <c r="K280" t="s">
        <v>34</v>
      </c>
      <c r="L280">
        <v>0</v>
      </c>
      <c r="M280">
        <v>0</v>
      </c>
      <c r="N280">
        <f t="shared" si="4"/>
        <v>0</v>
      </c>
      <c r="P280" t="s">
        <v>13</v>
      </c>
      <c r="Q280" t="s">
        <v>36</v>
      </c>
    </row>
    <row r="281" spans="1:18" x14ac:dyDescent="0.25">
      <c r="A281" t="s">
        <v>502</v>
      </c>
      <c r="B281" t="s">
        <v>503</v>
      </c>
      <c r="C281" t="s">
        <v>48</v>
      </c>
      <c r="D281" t="s">
        <v>30</v>
      </c>
      <c r="E281" t="s">
        <v>31</v>
      </c>
      <c r="F281">
        <v>66</v>
      </c>
      <c r="G281" t="s">
        <v>32</v>
      </c>
      <c r="H281" t="s">
        <v>33</v>
      </c>
      <c r="I281" t="s">
        <v>680</v>
      </c>
      <c r="J281" t="s">
        <v>35</v>
      </c>
      <c r="K281" t="s">
        <v>34</v>
      </c>
      <c r="L281">
        <v>0</v>
      </c>
      <c r="M281">
        <v>0</v>
      </c>
      <c r="N281">
        <f t="shared" si="4"/>
        <v>0</v>
      </c>
      <c r="P281" t="s">
        <v>13</v>
      </c>
      <c r="Q281" t="s">
        <v>36</v>
      </c>
    </row>
    <row r="282" spans="1:18" x14ac:dyDescent="0.25">
      <c r="A282" t="s">
        <v>433</v>
      </c>
      <c r="B282" t="s">
        <v>434</v>
      </c>
      <c r="C282" t="s">
        <v>48</v>
      </c>
      <c r="D282" t="s">
        <v>30</v>
      </c>
      <c r="E282" t="s">
        <v>31</v>
      </c>
      <c r="F282">
        <v>64</v>
      </c>
      <c r="G282" t="s">
        <v>70</v>
      </c>
      <c r="H282" t="s">
        <v>33</v>
      </c>
      <c r="I282" t="s">
        <v>683</v>
      </c>
      <c r="J282" t="s">
        <v>35</v>
      </c>
      <c r="K282" t="s">
        <v>34</v>
      </c>
      <c r="L282">
        <v>0</v>
      </c>
      <c r="M282">
        <v>0</v>
      </c>
      <c r="N282">
        <f t="shared" si="4"/>
        <v>0</v>
      </c>
      <c r="P282" t="s">
        <v>17</v>
      </c>
      <c r="Q282" t="s">
        <v>71</v>
      </c>
      <c r="R282" t="s">
        <v>693</v>
      </c>
    </row>
    <row r="283" spans="1:18" x14ac:dyDescent="0.25">
      <c r="A283" t="s">
        <v>252</v>
      </c>
      <c r="B283" t="s">
        <v>253</v>
      </c>
      <c r="C283" t="s">
        <v>42</v>
      </c>
      <c r="D283" t="s">
        <v>30</v>
      </c>
      <c r="E283" t="s">
        <v>31</v>
      </c>
      <c r="F283">
        <v>64</v>
      </c>
      <c r="G283" t="s">
        <v>40</v>
      </c>
      <c r="H283" t="s">
        <v>33</v>
      </c>
      <c r="I283" t="s">
        <v>680</v>
      </c>
      <c r="J283" t="s">
        <v>35</v>
      </c>
      <c r="K283" t="s">
        <v>34</v>
      </c>
      <c r="L283">
        <v>0</v>
      </c>
      <c r="M283">
        <v>0</v>
      </c>
      <c r="N283">
        <f t="shared" si="4"/>
        <v>0</v>
      </c>
      <c r="P283" t="s">
        <v>13</v>
      </c>
      <c r="Q283" t="s">
        <v>36</v>
      </c>
    </row>
    <row r="284" spans="1:18" x14ac:dyDescent="0.25">
      <c r="A284" t="s">
        <v>624</v>
      </c>
      <c r="B284" t="s">
        <v>625</v>
      </c>
      <c r="C284" t="s">
        <v>85</v>
      </c>
      <c r="D284" t="s">
        <v>52</v>
      </c>
      <c r="E284" t="s">
        <v>31</v>
      </c>
      <c r="F284">
        <v>64</v>
      </c>
      <c r="G284" t="s">
        <v>101</v>
      </c>
      <c r="H284" t="s">
        <v>33</v>
      </c>
      <c r="I284" t="s">
        <v>680</v>
      </c>
      <c r="J284" t="s">
        <v>35</v>
      </c>
      <c r="K284" t="s">
        <v>34</v>
      </c>
      <c r="L284">
        <v>0</v>
      </c>
      <c r="M284">
        <v>0</v>
      </c>
      <c r="N284">
        <f t="shared" si="4"/>
        <v>0</v>
      </c>
      <c r="P284" t="s">
        <v>13</v>
      </c>
      <c r="Q284" t="s">
        <v>36</v>
      </c>
    </row>
    <row r="285" spans="1:18" x14ac:dyDescent="0.25">
      <c r="A285" t="s">
        <v>114</v>
      </c>
      <c r="B285" t="s">
        <v>115</v>
      </c>
      <c r="C285" t="s">
        <v>116</v>
      </c>
      <c r="D285" t="s">
        <v>30</v>
      </c>
      <c r="E285" t="s">
        <v>31</v>
      </c>
      <c r="F285">
        <v>63</v>
      </c>
      <c r="G285" t="s">
        <v>40</v>
      </c>
      <c r="H285" t="s">
        <v>33</v>
      </c>
      <c r="I285" t="s">
        <v>680</v>
      </c>
      <c r="J285" t="s">
        <v>35</v>
      </c>
      <c r="K285" t="s">
        <v>34</v>
      </c>
      <c r="L285">
        <v>0</v>
      </c>
      <c r="M285">
        <v>0</v>
      </c>
      <c r="N285">
        <f t="shared" si="4"/>
        <v>0</v>
      </c>
      <c r="P285" t="s">
        <v>13</v>
      </c>
      <c r="Q285" t="s">
        <v>36</v>
      </c>
    </row>
    <row r="286" spans="1:18" x14ac:dyDescent="0.25">
      <c r="A286" t="s">
        <v>632</v>
      </c>
      <c r="B286" t="s">
        <v>633</v>
      </c>
      <c r="C286" t="s">
        <v>51</v>
      </c>
      <c r="D286" t="s">
        <v>52</v>
      </c>
      <c r="E286" t="s">
        <v>31</v>
      </c>
      <c r="F286">
        <v>62</v>
      </c>
      <c r="G286" t="s">
        <v>40</v>
      </c>
      <c r="H286" t="s">
        <v>33</v>
      </c>
      <c r="I286" t="s">
        <v>680</v>
      </c>
      <c r="J286" t="s">
        <v>35</v>
      </c>
      <c r="K286" t="s">
        <v>34</v>
      </c>
      <c r="L286">
        <v>0</v>
      </c>
      <c r="M286">
        <v>0</v>
      </c>
      <c r="N286">
        <f t="shared" si="4"/>
        <v>0</v>
      </c>
      <c r="P286" t="s">
        <v>13</v>
      </c>
      <c r="Q286" t="s">
        <v>36</v>
      </c>
    </row>
    <row r="287" spans="1:18" x14ac:dyDescent="0.25">
      <c r="A287" t="s">
        <v>647</v>
      </c>
      <c r="B287" t="s">
        <v>648</v>
      </c>
      <c r="C287" t="s">
        <v>42</v>
      </c>
      <c r="D287" t="s">
        <v>30</v>
      </c>
      <c r="E287" t="s">
        <v>31</v>
      </c>
      <c r="F287">
        <v>61</v>
      </c>
      <c r="G287" t="s">
        <v>40</v>
      </c>
      <c r="H287" t="s">
        <v>33</v>
      </c>
      <c r="I287" t="s">
        <v>680</v>
      </c>
      <c r="J287" t="s">
        <v>35</v>
      </c>
      <c r="K287" t="s">
        <v>34</v>
      </c>
      <c r="L287">
        <v>0</v>
      </c>
      <c r="M287">
        <v>0</v>
      </c>
      <c r="N287">
        <f t="shared" si="4"/>
        <v>0</v>
      </c>
      <c r="P287" t="s">
        <v>13</v>
      </c>
      <c r="Q287" t="s">
        <v>36</v>
      </c>
    </row>
    <row r="288" spans="1:18" x14ac:dyDescent="0.25">
      <c r="A288" t="s">
        <v>525</v>
      </c>
      <c r="B288" t="s">
        <v>524</v>
      </c>
      <c r="C288" t="s">
        <v>48</v>
      </c>
      <c r="D288" t="s">
        <v>30</v>
      </c>
      <c r="E288" t="s">
        <v>31</v>
      </c>
      <c r="F288">
        <v>58</v>
      </c>
      <c r="G288" t="s">
        <v>40</v>
      </c>
      <c r="H288" t="s">
        <v>33</v>
      </c>
      <c r="I288" t="s">
        <v>680</v>
      </c>
      <c r="J288" t="s">
        <v>35</v>
      </c>
      <c r="K288" t="s">
        <v>34</v>
      </c>
      <c r="L288">
        <v>0</v>
      </c>
      <c r="M288">
        <v>0</v>
      </c>
      <c r="N288">
        <f t="shared" si="4"/>
        <v>0</v>
      </c>
      <c r="P288" t="s">
        <v>13</v>
      </c>
      <c r="Q288" t="s">
        <v>36</v>
      </c>
    </row>
    <row r="289" spans="1:18" x14ac:dyDescent="0.25">
      <c r="A289" t="s">
        <v>579</v>
      </c>
      <c r="B289" t="s">
        <v>578</v>
      </c>
      <c r="C289" t="s">
        <v>39</v>
      </c>
      <c r="D289" t="s">
        <v>30</v>
      </c>
      <c r="E289" t="s">
        <v>31</v>
      </c>
      <c r="F289">
        <v>58</v>
      </c>
      <c r="G289" t="s">
        <v>40</v>
      </c>
      <c r="H289" t="s">
        <v>33</v>
      </c>
      <c r="I289" t="s">
        <v>680</v>
      </c>
      <c r="J289" t="s">
        <v>35</v>
      </c>
      <c r="K289" t="s">
        <v>34</v>
      </c>
      <c r="L289">
        <v>0</v>
      </c>
      <c r="M289">
        <v>0</v>
      </c>
      <c r="N289">
        <f t="shared" si="4"/>
        <v>0</v>
      </c>
      <c r="P289" t="s">
        <v>13</v>
      </c>
      <c r="Q289" t="s">
        <v>36</v>
      </c>
    </row>
    <row r="290" spans="1:18" x14ac:dyDescent="0.25">
      <c r="A290" t="s">
        <v>704</v>
      </c>
      <c r="B290" t="s">
        <v>705</v>
      </c>
      <c r="C290" t="s">
        <v>85</v>
      </c>
      <c r="D290" t="s">
        <v>52</v>
      </c>
      <c r="E290" t="s">
        <v>31</v>
      </c>
      <c r="F290">
        <v>54</v>
      </c>
      <c r="G290" t="s">
        <v>40</v>
      </c>
      <c r="H290" t="s">
        <v>33</v>
      </c>
      <c r="I290" t="s">
        <v>680</v>
      </c>
      <c r="J290" t="s">
        <v>35</v>
      </c>
      <c r="K290" t="s">
        <v>34</v>
      </c>
      <c r="L290">
        <v>0</v>
      </c>
      <c r="M290">
        <v>0</v>
      </c>
      <c r="N290">
        <f t="shared" si="4"/>
        <v>0</v>
      </c>
      <c r="P290" t="s">
        <v>13</v>
      </c>
      <c r="Q290" t="s">
        <v>36</v>
      </c>
    </row>
    <row r="291" spans="1:18" x14ac:dyDescent="0.25">
      <c r="A291" t="s">
        <v>235</v>
      </c>
      <c r="B291" t="s">
        <v>234</v>
      </c>
      <c r="C291" t="s">
        <v>116</v>
      </c>
      <c r="D291" t="s">
        <v>30</v>
      </c>
      <c r="E291" t="s">
        <v>31</v>
      </c>
      <c r="F291">
        <v>53</v>
      </c>
      <c r="G291" t="s">
        <v>40</v>
      </c>
      <c r="H291" t="s">
        <v>33</v>
      </c>
      <c r="I291" t="s">
        <v>680</v>
      </c>
      <c r="J291" t="s">
        <v>35</v>
      </c>
      <c r="K291" t="s">
        <v>34</v>
      </c>
      <c r="L291">
        <v>0</v>
      </c>
      <c r="M291">
        <v>0</v>
      </c>
      <c r="N291">
        <f t="shared" si="4"/>
        <v>0</v>
      </c>
      <c r="P291" t="s">
        <v>13</v>
      </c>
      <c r="Q291" t="s">
        <v>36</v>
      </c>
    </row>
    <row r="292" spans="1:18" x14ac:dyDescent="0.25">
      <c r="A292" t="s">
        <v>92</v>
      </c>
      <c r="B292" t="s">
        <v>93</v>
      </c>
      <c r="C292" t="s">
        <v>42</v>
      </c>
      <c r="D292" t="s">
        <v>30</v>
      </c>
      <c r="E292" t="s">
        <v>31</v>
      </c>
      <c r="F292">
        <v>52</v>
      </c>
      <c r="G292" t="s">
        <v>40</v>
      </c>
      <c r="H292" t="s">
        <v>33</v>
      </c>
      <c r="I292" t="s">
        <v>680</v>
      </c>
      <c r="J292" t="s">
        <v>35</v>
      </c>
      <c r="K292" t="s">
        <v>34</v>
      </c>
      <c r="L292">
        <v>0</v>
      </c>
      <c r="M292">
        <v>0</v>
      </c>
      <c r="N292">
        <f t="shared" si="4"/>
        <v>0</v>
      </c>
      <c r="P292" t="s">
        <v>13</v>
      </c>
      <c r="Q292" t="s">
        <v>36</v>
      </c>
    </row>
    <row r="293" spans="1:18" x14ac:dyDescent="0.25">
      <c r="A293" t="s">
        <v>102</v>
      </c>
      <c r="B293" t="s">
        <v>103</v>
      </c>
      <c r="C293" t="s">
        <v>51</v>
      </c>
      <c r="D293" t="s">
        <v>52</v>
      </c>
      <c r="E293" t="s">
        <v>31</v>
      </c>
      <c r="F293">
        <v>49</v>
      </c>
      <c r="G293" t="s">
        <v>70</v>
      </c>
      <c r="H293" t="s">
        <v>33</v>
      </c>
      <c r="I293" t="s">
        <v>683</v>
      </c>
      <c r="J293" t="s">
        <v>35</v>
      </c>
      <c r="K293" t="s">
        <v>34</v>
      </c>
      <c r="L293">
        <v>0</v>
      </c>
      <c r="M293">
        <v>0</v>
      </c>
      <c r="N293">
        <f t="shared" si="4"/>
        <v>0</v>
      </c>
      <c r="P293" t="s">
        <v>17</v>
      </c>
      <c r="Q293" t="s">
        <v>71</v>
      </c>
      <c r="R293" t="s">
        <v>706</v>
      </c>
    </row>
    <row r="294" spans="1:18" x14ac:dyDescent="0.25">
      <c r="A294" t="s">
        <v>262</v>
      </c>
      <c r="B294" t="s">
        <v>263</v>
      </c>
      <c r="C294" t="s">
        <v>67</v>
      </c>
      <c r="D294" t="s">
        <v>52</v>
      </c>
      <c r="E294" t="s">
        <v>31</v>
      </c>
      <c r="F294">
        <v>49</v>
      </c>
      <c r="G294" t="s">
        <v>70</v>
      </c>
      <c r="H294" t="s">
        <v>33</v>
      </c>
      <c r="I294" t="s">
        <v>683</v>
      </c>
      <c r="J294" t="s">
        <v>35</v>
      </c>
      <c r="K294" t="s">
        <v>34</v>
      </c>
      <c r="L294">
        <v>0</v>
      </c>
      <c r="M294">
        <v>0</v>
      </c>
      <c r="N294">
        <f t="shared" si="4"/>
        <v>0</v>
      </c>
      <c r="P294" t="s">
        <v>17</v>
      </c>
      <c r="Q294" t="s">
        <v>71</v>
      </c>
      <c r="R294" t="s">
        <v>693</v>
      </c>
    </row>
    <row r="295" spans="1:18" x14ac:dyDescent="0.25">
      <c r="A295" t="s">
        <v>496</v>
      </c>
      <c r="B295" t="s">
        <v>497</v>
      </c>
      <c r="C295" t="s">
        <v>48</v>
      </c>
      <c r="D295" t="s">
        <v>30</v>
      </c>
      <c r="E295" t="s">
        <v>31</v>
      </c>
      <c r="F295">
        <v>47</v>
      </c>
      <c r="G295" t="s">
        <v>101</v>
      </c>
      <c r="H295" t="s">
        <v>33</v>
      </c>
      <c r="I295" t="s">
        <v>680</v>
      </c>
      <c r="J295" t="s">
        <v>35</v>
      </c>
      <c r="K295" t="s">
        <v>34</v>
      </c>
      <c r="L295">
        <v>0</v>
      </c>
      <c r="M295">
        <v>0</v>
      </c>
      <c r="N295">
        <f t="shared" si="4"/>
        <v>0</v>
      </c>
      <c r="P295" t="s">
        <v>13</v>
      </c>
      <c r="Q295" t="s">
        <v>36</v>
      </c>
    </row>
    <row r="296" spans="1:18" x14ac:dyDescent="0.25">
      <c r="A296" t="s">
        <v>474</v>
      </c>
      <c r="B296" t="s">
        <v>475</v>
      </c>
      <c r="C296" t="s">
        <v>39</v>
      </c>
      <c r="D296" t="s">
        <v>30</v>
      </c>
      <c r="E296" t="s">
        <v>31</v>
      </c>
      <c r="F296">
        <v>44</v>
      </c>
      <c r="G296" t="s">
        <v>40</v>
      </c>
      <c r="H296" t="s">
        <v>33</v>
      </c>
      <c r="I296" t="s">
        <v>680</v>
      </c>
      <c r="J296" t="s">
        <v>35</v>
      </c>
      <c r="K296" t="s">
        <v>34</v>
      </c>
      <c r="L296">
        <v>0</v>
      </c>
      <c r="M296">
        <v>0</v>
      </c>
      <c r="N296">
        <f t="shared" si="4"/>
        <v>0</v>
      </c>
      <c r="P296" t="s">
        <v>13</v>
      </c>
      <c r="Q296" t="s">
        <v>36</v>
      </c>
    </row>
    <row r="297" spans="1:18" x14ac:dyDescent="0.25">
      <c r="A297" t="s">
        <v>463</v>
      </c>
      <c r="B297" t="s">
        <v>464</v>
      </c>
      <c r="C297" t="s">
        <v>39</v>
      </c>
      <c r="D297" t="s">
        <v>30</v>
      </c>
      <c r="E297" t="s">
        <v>31</v>
      </c>
      <c r="F297">
        <v>44</v>
      </c>
      <c r="G297" t="s">
        <v>40</v>
      </c>
      <c r="H297" t="s">
        <v>33</v>
      </c>
      <c r="I297" t="s">
        <v>680</v>
      </c>
      <c r="J297" t="s">
        <v>35</v>
      </c>
      <c r="K297" t="s">
        <v>34</v>
      </c>
      <c r="L297">
        <v>0</v>
      </c>
      <c r="M297">
        <v>0</v>
      </c>
      <c r="N297">
        <f t="shared" si="4"/>
        <v>0</v>
      </c>
      <c r="P297" t="s">
        <v>13</v>
      </c>
      <c r="Q297" t="s">
        <v>36</v>
      </c>
    </row>
    <row r="298" spans="1:18" x14ac:dyDescent="0.25">
      <c r="A298" t="s">
        <v>396</v>
      </c>
      <c r="B298" t="s">
        <v>397</v>
      </c>
      <c r="C298" t="s">
        <v>48</v>
      </c>
      <c r="D298" t="s">
        <v>30</v>
      </c>
      <c r="E298" t="s">
        <v>31</v>
      </c>
      <c r="F298">
        <v>43</v>
      </c>
      <c r="G298" t="s">
        <v>101</v>
      </c>
      <c r="H298" t="s">
        <v>33</v>
      </c>
      <c r="I298" t="s">
        <v>683</v>
      </c>
      <c r="J298" t="s">
        <v>35</v>
      </c>
      <c r="K298" t="s">
        <v>34</v>
      </c>
      <c r="L298">
        <v>0</v>
      </c>
      <c r="M298">
        <v>0</v>
      </c>
      <c r="N298">
        <f t="shared" si="4"/>
        <v>0</v>
      </c>
      <c r="P298" t="s">
        <v>17</v>
      </c>
      <c r="Q298" t="s">
        <v>71</v>
      </c>
      <c r="R298" t="s">
        <v>688</v>
      </c>
    </row>
    <row r="299" spans="1:18" x14ac:dyDescent="0.25">
      <c r="A299" t="s">
        <v>280</v>
      </c>
      <c r="B299" t="s">
        <v>281</v>
      </c>
      <c r="C299" t="s">
        <v>51</v>
      </c>
      <c r="D299" t="s">
        <v>52</v>
      </c>
      <c r="E299" t="s">
        <v>31</v>
      </c>
      <c r="F299">
        <v>40</v>
      </c>
      <c r="G299" t="s">
        <v>40</v>
      </c>
      <c r="H299" t="s">
        <v>33</v>
      </c>
      <c r="I299" t="s">
        <v>683</v>
      </c>
      <c r="J299" t="s">
        <v>35</v>
      </c>
      <c r="K299" t="s">
        <v>34</v>
      </c>
      <c r="L299">
        <v>0</v>
      </c>
      <c r="M299">
        <v>0</v>
      </c>
      <c r="N299">
        <f t="shared" si="4"/>
        <v>0</v>
      </c>
      <c r="P299" t="s">
        <v>17</v>
      </c>
      <c r="Q299" t="s">
        <v>71</v>
      </c>
      <c r="R299" t="s">
        <v>707</v>
      </c>
    </row>
    <row r="300" spans="1:18" x14ac:dyDescent="0.25">
      <c r="A300" t="s">
        <v>139</v>
      </c>
      <c r="B300" t="s">
        <v>140</v>
      </c>
      <c r="C300" t="s">
        <v>42</v>
      </c>
      <c r="D300" t="s">
        <v>30</v>
      </c>
      <c r="E300" t="s">
        <v>31</v>
      </c>
      <c r="F300">
        <v>40</v>
      </c>
      <c r="G300" t="s">
        <v>32</v>
      </c>
      <c r="H300" t="s">
        <v>33</v>
      </c>
      <c r="I300" t="s">
        <v>680</v>
      </c>
      <c r="J300" t="s">
        <v>35</v>
      </c>
      <c r="K300" t="s">
        <v>34</v>
      </c>
      <c r="L300">
        <v>0</v>
      </c>
      <c r="M300">
        <v>0</v>
      </c>
      <c r="N300">
        <f t="shared" si="4"/>
        <v>0</v>
      </c>
      <c r="P300" t="s">
        <v>13</v>
      </c>
      <c r="Q300" t="s">
        <v>36</v>
      </c>
    </row>
    <row r="301" spans="1:18" x14ac:dyDescent="0.25">
      <c r="A301" t="s">
        <v>306</v>
      </c>
      <c r="B301" t="s">
        <v>307</v>
      </c>
      <c r="C301" t="s">
        <v>39</v>
      </c>
      <c r="D301" t="s">
        <v>30</v>
      </c>
      <c r="E301" t="s">
        <v>31</v>
      </c>
      <c r="F301">
        <v>39</v>
      </c>
      <c r="G301" t="s">
        <v>40</v>
      </c>
      <c r="H301" t="s">
        <v>33</v>
      </c>
      <c r="I301" t="s">
        <v>680</v>
      </c>
      <c r="J301" t="s">
        <v>35</v>
      </c>
      <c r="K301" t="s">
        <v>34</v>
      </c>
      <c r="L301">
        <v>0</v>
      </c>
      <c r="M301">
        <v>0</v>
      </c>
      <c r="N301">
        <f t="shared" si="4"/>
        <v>0</v>
      </c>
      <c r="P301" t="s">
        <v>13</v>
      </c>
      <c r="Q301" t="s">
        <v>36</v>
      </c>
    </row>
    <row r="302" spans="1:18" x14ac:dyDescent="0.25">
      <c r="A302" t="s">
        <v>476</v>
      </c>
      <c r="B302" t="s">
        <v>477</v>
      </c>
      <c r="C302" t="s">
        <v>39</v>
      </c>
      <c r="D302" t="s">
        <v>30</v>
      </c>
      <c r="E302" t="s">
        <v>31</v>
      </c>
      <c r="F302">
        <v>32</v>
      </c>
      <c r="G302" t="s">
        <v>32</v>
      </c>
      <c r="H302" t="s">
        <v>33</v>
      </c>
      <c r="I302" t="s">
        <v>683</v>
      </c>
      <c r="J302" t="s">
        <v>35</v>
      </c>
      <c r="K302" t="s">
        <v>34</v>
      </c>
      <c r="L302">
        <v>0</v>
      </c>
      <c r="M302">
        <v>0</v>
      </c>
      <c r="N302">
        <f t="shared" si="4"/>
        <v>0</v>
      </c>
      <c r="P302" t="s">
        <v>17</v>
      </c>
      <c r="Q302" t="s">
        <v>71</v>
      </c>
      <c r="R302" t="s">
        <v>688</v>
      </c>
    </row>
    <row r="303" spans="1:18" x14ac:dyDescent="0.25">
      <c r="A303" t="s">
        <v>88</v>
      </c>
      <c r="B303" t="s">
        <v>89</v>
      </c>
      <c r="C303" t="s">
        <v>39</v>
      </c>
      <c r="D303" t="s">
        <v>30</v>
      </c>
      <c r="E303" t="s">
        <v>31</v>
      </c>
      <c r="F303">
        <v>32</v>
      </c>
      <c r="G303" t="s">
        <v>40</v>
      </c>
      <c r="H303" t="s">
        <v>33</v>
      </c>
      <c r="I303" t="s">
        <v>680</v>
      </c>
      <c r="J303" t="s">
        <v>35</v>
      </c>
      <c r="K303" t="s">
        <v>34</v>
      </c>
      <c r="L303">
        <v>0</v>
      </c>
      <c r="M303">
        <v>0</v>
      </c>
      <c r="N303">
        <f t="shared" si="4"/>
        <v>0</v>
      </c>
      <c r="P303" t="s">
        <v>13</v>
      </c>
      <c r="Q303" t="s">
        <v>36</v>
      </c>
    </row>
    <row r="304" spans="1:18" x14ac:dyDescent="0.25">
      <c r="A304" t="s">
        <v>401</v>
      </c>
      <c r="B304" t="s">
        <v>402</v>
      </c>
      <c r="C304" t="s">
        <v>67</v>
      </c>
      <c r="D304" t="s">
        <v>52</v>
      </c>
      <c r="E304" t="s">
        <v>31</v>
      </c>
      <c r="F304">
        <v>31</v>
      </c>
      <c r="G304" t="s">
        <v>101</v>
      </c>
      <c r="H304" t="s">
        <v>33</v>
      </c>
      <c r="I304" t="s">
        <v>683</v>
      </c>
      <c r="J304" t="s">
        <v>35</v>
      </c>
      <c r="K304" t="s">
        <v>34</v>
      </c>
      <c r="L304">
        <v>0</v>
      </c>
      <c r="M304">
        <v>0</v>
      </c>
      <c r="N304">
        <f t="shared" si="4"/>
        <v>0</v>
      </c>
      <c r="P304" t="s">
        <v>17</v>
      </c>
      <c r="Q304" t="s">
        <v>36</v>
      </c>
    </row>
    <row r="305" spans="1:18" x14ac:dyDescent="0.25">
      <c r="A305" t="s">
        <v>431</v>
      </c>
      <c r="B305" t="s">
        <v>432</v>
      </c>
      <c r="C305" t="s">
        <v>51</v>
      </c>
      <c r="D305" t="s">
        <v>52</v>
      </c>
      <c r="E305" t="s">
        <v>31</v>
      </c>
      <c r="F305">
        <v>30</v>
      </c>
      <c r="G305" t="s">
        <v>40</v>
      </c>
      <c r="H305" t="s">
        <v>33</v>
      </c>
      <c r="I305" t="s">
        <v>683</v>
      </c>
      <c r="J305" t="s">
        <v>35</v>
      </c>
      <c r="K305" t="s">
        <v>34</v>
      </c>
      <c r="L305">
        <v>0</v>
      </c>
      <c r="M305">
        <v>0</v>
      </c>
      <c r="N305">
        <f t="shared" si="4"/>
        <v>0</v>
      </c>
      <c r="P305" t="s">
        <v>17</v>
      </c>
      <c r="Q305" t="s">
        <v>71</v>
      </c>
      <c r="R305" t="s">
        <v>708</v>
      </c>
    </row>
    <row r="306" spans="1:18" x14ac:dyDescent="0.25">
      <c r="A306" t="s">
        <v>347</v>
      </c>
      <c r="B306" t="s">
        <v>348</v>
      </c>
      <c r="C306" t="s">
        <v>48</v>
      </c>
      <c r="D306" t="s">
        <v>30</v>
      </c>
      <c r="E306" t="s">
        <v>31</v>
      </c>
      <c r="F306">
        <v>30</v>
      </c>
      <c r="G306" t="s">
        <v>40</v>
      </c>
      <c r="H306" t="s">
        <v>33</v>
      </c>
      <c r="I306" t="s">
        <v>680</v>
      </c>
      <c r="J306" t="s">
        <v>35</v>
      </c>
      <c r="K306" t="s">
        <v>34</v>
      </c>
      <c r="L306">
        <v>0</v>
      </c>
      <c r="M306">
        <v>0</v>
      </c>
      <c r="N306">
        <f t="shared" si="4"/>
        <v>0</v>
      </c>
      <c r="P306" t="s">
        <v>13</v>
      </c>
      <c r="Q306" t="s">
        <v>36</v>
      </c>
    </row>
    <row r="307" spans="1:18" x14ac:dyDescent="0.25">
      <c r="A307" t="s">
        <v>465</v>
      </c>
      <c r="B307" t="s">
        <v>466</v>
      </c>
      <c r="C307" t="s">
        <v>42</v>
      </c>
      <c r="D307" t="s">
        <v>30</v>
      </c>
      <c r="E307" t="s">
        <v>31</v>
      </c>
      <c r="F307">
        <v>29</v>
      </c>
      <c r="G307" t="s">
        <v>101</v>
      </c>
      <c r="H307" t="s">
        <v>33</v>
      </c>
      <c r="I307" t="s">
        <v>683</v>
      </c>
      <c r="J307" t="s">
        <v>35</v>
      </c>
      <c r="K307" t="s">
        <v>34</v>
      </c>
      <c r="L307">
        <v>0</v>
      </c>
      <c r="M307">
        <v>0</v>
      </c>
      <c r="N307">
        <f t="shared" si="4"/>
        <v>0</v>
      </c>
      <c r="P307" t="s">
        <v>17</v>
      </c>
      <c r="Q307" t="s">
        <v>36</v>
      </c>
      <c r="R307" t="s">
        <v>709</v>
      </c>
    </row>
    <row r="308" spans="1:18" x14ac:dyDescent="0.25">
      <c r="A308" t="s">
        <v>634</v>
      </c>
      <c r="B308" t="s">
        <v>635</v>
      </c>
      <c r="C308" t="s">
        <v>116</v>
      </c>
      <c r="D308" t="s">
        <v>30</v>
      </c>
      <c r="E308" t="s">
        <v>31</v>
      </c>
      <c r="F308">
        <v>29</v>
      </c>
      <c r="G308" t="s">
        <v>40</v>
      </c>
      <c r="H308" t="s">
        <v>33</v>
      </c>
      <c r="I308" t="s">
        <v>683</v>
      </c>
      <c r="J308" t="s">
        <v>35</v>
      </c>
      <c r="K308" t="s">
        <v>34</v>
      </c>
      <c r="L308">
        <v>0</v>
      </c>
      <c r="M308">
        <v>0</v>
      </c>
      <c r="N308">
        <f t="shared" si="4"/>
        <v>0</v>
      </c>
      <c r="P308" t="s">
        <v>17</v>
      </c>
      <c r="Q308" t="s">
        <v>36</v>
      </c>
    </row>
    <row r="309" spans="1:18" x14ac:dyDescent="0.25">
      <c r="A309" t="s">
        <v>112</v>
      </c>
      <c r="B309" t="s">
        <v>113</v>
      </c>
      <c r="C309" t="s">
        <v>39</v>
      </c>
      <c r="D309" t="s">
        <v>30</v>
      </c>
      <c r="E309" t="s">
        <v>31</v>
      </c>
      <c r="F309">
        <v>23</v>
      </c>
      <c r="G309" t="s">
        <v>40</v>
      </c>
      <c r="H309" t="s">
        <v>33</v>
      </c>
      <c r="I309" t="s">
        <v>683</v>
      </c>
      <c r="J309" t="s">
        <v>35</v>
      </c>
      <c r="K309" t="s">
        <v>34</v>
      </c>
      <c r="L309">
        <v>0</v>
      </c>
      <c r="M309">
        <v>0</v>
      </c>
      <c r="N309">
        <f t="shared" si="4"/>
        <v>0</v>
      </c>
      <c r="P309" t="s">
        <v>17</v>
      </c>
      <c r="Q309" t="s">
        <v>71</v>
      </c>
      <c r="R309" t="s">
        <v>688</v>
      </c>
    </row>
    <row r="310" spans="1:18" x14ac:dyDescent="0.25">
      <c r="A310" t="s">
        <v>710</v>
      </c>
      <c r="B310" t="s">
        <v>711</v>
      </c>
      <c r="C310" t="s">
        <v>98</v>
      </c>
      <c r="D310" t="s">
        <v>52</v>
      </c>
      <c r="E310" t="s">
        <v>31</v>
      </c>
      <c r="F310">
        <v>23</v>
      </c>
      <c r="G310" t="s">
        <v>32</v>
      </c>
      <c r="H310" t="s">
        <v>33</v>
      </c>
      <c r="I310" t="s">
        <v>680</v>
      </c>
      <c r="J310" t="s">
        <v>35</v>
      </c>
      <c r="K310" t="s">
        <v>34</v>
      </c>
      <c r="L310">
        <v>0</v>
      </c>
      <c r="M310">
        <v>0</v>
      </c>
      <c r="N310">
        <f t="shared" si="4"/>
        <v>0</v>
      </c>
      <c r="P310" t="s">
        <v>13</v>
      </c>
      <c r="Q310" t="s">
        <v>36</v>
      </c>
    </row>
    <row r="311" spans="1:18" x14ac:dyDescent="0.25">
      <c r="A311" t="s">
        <v>415</v>
      </c>
      <c r="B311" t="s">
        <v>416</v>
      </c>
      <c r="C311" t="s">
        <v>29</v>
      </c>
      <c r="D311" t="s">
        <v>30</v>
      </c>
      <c r="E311" t="s">
        <v>31</v>
      </c>
      <c r="F311">
        <v>21</v>
      </c>
      <c r="G311" t="s">
        <v>40</v>
      </c>
      <c r="H311" t="s">
        <v>33</v>
      </c>
      <c r="I311" t="s">
        <v>680</v>
      </c>
      <c r="J311" t="s">
        <v>35</v>
      </c>
      <c r="K311" t="s">
        <v>34</v>
      </c>
      <c r="L311">
        <v>0</v>
      </c>
      <c r="M311">
        <v>0</v>
      </c>
      <c r="N311">
        <f t="shared" si="4"/>
        <v>0</v>
      </c>
      <c r="P311" t="s">
        <v>13</v>
      </c>
      <c r="Q311" t="s">
        <v>36</v>
      </c>
    </row>
    <row r="312" spans="1:18" x14ac:dyDescent="0.25">
      <c r="A312" t="s">
        <v>341</v>
      </c>
      <c r="B312" t="s">
        <v>342</v>
      </c>
      <c r="C312" t="s">
        <v>85</v>
      </c>
      <c r="D312" t="s">
        <v>52</v>
      </c>
      <c r="E312" t="s">
        <v>31</v>
      </c>
      <c r="F312">
        <v>20</v>
      </c>
      <c r="G312" t="s">
        <v>70</v>
      </c>
      <c r="H312" t="s">
        <v>33</v>
      </c>
      <c r="I312" t="s">
        <v>683</v>
      </c>
      <c r="J312" t="s">
        <v>35</v>
      </c>
      <c r="K312" t="s">
        <v>34</v>
      </c>
      <c r="L312">
        <v>0</v>
      </c>
      <c r="M312">
        <v>0</v>
      </c>
      <c r="N312">
        <f t="shared" si="4"/>
        <v>0</v>
      </c>
      <c r="P312" t="s">
        <v>17</v>
      </c>
      <c r="Q312" t="s">
        <v>71</v>
      </c>
      <c r="R312" t="s">
        <v>693</v>
      </c>
    </row>
    <row r="313" spans="1:18" x14ac:dyDescent="0.25">
      <c r="A313" t="s">
        <v>520</v>
      </c>
      <c r="B313" t="s">
        <v>519</v>
      </c>
      <c r="C313" t="s">
        <v>29</v>
      </c>
      <c r="D313" t="s">
        <v>30</v>
      </c>
      <c r="E313" t="s">
        <v>31</v>
      </c>
      <c r="F313">
        <v>18</v>
      </c>
      <c r="G313" t="s">
        <v>40</v>
      </c>
      <c r="H313" t="s">
        <v>33</v>
      </c>
      <c r="I313" t="s">
        <v>680</v>
      </c>
      <c r="J313" t="s">
        <v>35</v>
      </c>
      <c r="K313" t="s">
        <v>34</v>
      </c>
      <c r="L313">
        <v>0</v>
      </c>
      <c r="M313">
        <v>0</v>
      </c>
      <c r="N313">
        <f t="shared" si="4"/>
        <v>0</v>
      </c>
      <c r="P313" t="s">
        <v>13</v>
      </c>
      <c r="Q313" t="s">
        <v>36</v>
      </c>
    </row>
    <row r="314" spans="1:18" x14ac:dyDescent="0.25">
      <c r="A314" t="s">
        <v>484</v>
      </c>
      <c r="B314" t="s">
        <v>485</v>
      </c>
      <c r="C314" t="s">
        <v>51</v>
      </c>
      <c r="D314" t="s">
        <v>52</v>
      </c>
      <c r="E314" t="s">
        <v>31</v>
      </c>
      <c r="F314">
        <v>16</v>
      </c>
      <c r="G314" t="s">
        <v>40</v>
      </c>
      <c r="H314" t="s">
        <v>33</v>
      </c>
      <c r="I314" t="s">
        <v>683</v>
      </c>
      <c r="J314" t="s">
        <v>35</v>
      </c>
      <c r="K314" t="s">
        <v>34</v>
      </c>
      <c r="L314">
        <v>0</v>
      </c>
      <c r="M314">
        <v>0</v>
      </c>
      <c r="N314">
        <f t="shared" si="4"/>
        <v>0</v>
      </c>
      <c r="P314" t="s">
        <v>17</v>
      </c>
      <c r="Q314" t="s">
        <v>36</v>
      </c>
    </row>
    <row r="315" spans="1:18" x14ac:dyDescent="0.25">
      <c r="A315" t="s">
        <v>602</v>
      </c>
      <c r="B315" t="s">
        <v>603</v>
      </c>
      <c r="C315" t="s">
        <v>42</v>
      </c>
      <c r="D315" t="s">
        <v>30</v>
      </c>
      <c r="E315" t="s">
        <v>31</v>
      </c>
      <c r="F315">
        <v>15</v>
      </c>
      <c r="G315" t="s">
        <v>70</v>
      </c>
      <c r="H315" t="s">
        <v>33</v>
      </c>
      <c r="I315" t="s">
        <v>683</v>
      </c>
      <c r="J315" t="s">
        <v>35</v>
      </c>
      <c r="K315" t="s">
        <v>34</v>
      </c>
      <c r="L315">
        <v>0</v>
      </c>
      <c r="M315">
        <v>0</v>
      </c>
      <c r="N315">
        <f t="shared" si="4"/>
        <v>0</v>
      </c>
      <c r="P315" t="s">
        <v>17</v>
      </c>
      <c r="Q315" t="s">
        <v>71</v>
      </c>
      <c r="R315" t="s">
        <v>688</v>
      </c>
    </row>
    <row r="316" spans="1:18" x14ac:dyDescent="0.25">
      <c r="A316" t="s">
        <v>268</v>
      </c>
      <c r="B316" t="s">
        <v>269</v>
      </c>
      <c r="C316" t="s">
        <v>39</v>
      </c>
      <c r="D316" t="s">
        <v>30</v>
      </c>
      <c r="E316" t="s">
        <v>31</v>
      </c>
      <c r="F316">
        <v>15</v>
      </c>
      <c r="G316" t="s">
        <v>40</v>
      </c>
      <c r="H316" t="s">
        <v>33</v>
      </c>
      <c r="I316" t="s">
        <v>680</v>
      </c>
      <c r="J316" t="s">
        <v>35</v>
      </c>
      <c r="K316" t="s">
        <v>34</v>
      </c>
      <c r="L316">
        <v>0</v>
      </c>
      <c r="M316">
        <v>0</v>
      </c>
      <c r="N316">
        <f t="shared" si="4"/>
        <v>0</v>
      </c>
      <c r="P316" t="s">
        <v>13</v>
      </c>
      <c r="Q316" t="s">
        <v>36</v>
      </c>
    </row>
    <row r="317" spans="1:18" x14ac:dyDescent="0.25">
      <c r="A317" t="s">
        <v>534</v>
      </c>
      <c r="B317" t="s">
        <v>535</v>
      </c>
      <c r="C317" t="s">
        <v>51</v>
      </c>
      <c r="D317" t="s">
        <v>52</v>
      </c>
      <c r="E317" t="s">
        <v>31</v>
      </c>
      <c r="F317">
        <v>14</v>
      </c>
      <c r="G317" t="s">
        <v>70</v>
      </c>
      <c r="H317" t="s">
        <v>33</v>
      </c>
      <c r="I317" t="s">
        <v>683</v>
      </c>
      <c r="J317" t="s">
        <v>35</v>
      </c>
      <c r="K317" t="s">
        <v>34</v>
      </c>
      <c r="L317">
        <v>0</v>
      </c>
      <c r="M317">
        <v>0</v>
      </c>
      <c r="N317">
        <f t="shared" si="4"/>
        <v>0</v>
      </c>
      <c r="P317" t="s">
        <v>17</v>
      </c>
      <c r="Q317" t="s">
        <v>71</v>
      </c>
      <c r="R317" t="s">
        <v>706</v>
      </c>
    </row>
    <row r="318" spans="1:18" x14ac:dyDescent="0.25">
      <c r="A318" t="s">
        <v>298</v>
      </c>
      <c r="B318" t="s">
        <v>297</v>
      </c>
      <c r="C318" t="s">
        <v>39</v>
      </c>
      <c r="D318" t="s">
        <v>30</v>
      </c>
      <c r="E318" t="s">
        <v>31</v>
      </c>
      <c r="F318">
        <v>14</v>
      </c>
      <c r="G318" t="s">
        <v>40</v>
      </c>
      <c r="H318" t="s">
        <v>33</v>
      </c>
      <c r="I318" t="s">
        <v>680</v>
      </c>
      <c r="J318" t="s">
        <v>35</v>
      </c>
      <c r="K318" t="s">
        <v>34</v>
      </c>
      <c r="L318">
        <v>0</v>
      </c>
      <c r="M318">
        <v>0</v>
      </c>
      <c r="N318">
        <f t="shared" si="4"/>
        <v>0</v>
      </c>
      <c r="P318" t="s">
        <v>13</v>
      </c>
      <c r="Q318" t="s">
        <v>36</v>
      </c>
    </row>
    <row r="319" spans="1:18" x14ac:dyDescent="0.25">
      <c r="A319" t="s">
        <v>592</v>
      </c>
      <c r="B319" t="s">
        <v>593</v>
      </c>
      <c r="C319" t="s">
        <v>48</v>
      </c>
      <c r="D319" t="s">
        <v>30</v>
      </c>
      <c r="E319" t="s">
        <v>31</v>
      </c>
      <c r="F319">
        <v>10</v>
      </c>
      <c r="G319" t="s">
        <v>40</v>
      </c>
      <c r="H319" t="s">
        <v>33</v>
      </c>
      <c r="I319" t="s">
        <v>683</v>
      </c>
      <c r="J319" t="s">
        <v>35</v>
      </c>
      <c r="K319" t="s">
        <v>34</v>
      </c>
      <c r="L319">
        <v>0</v>
      </c>
      <c r="M319">
        <v>0</v>
      </c>
      <c r="N319">
        <f t="shared" si="4"/>
        <v>0</v>
      </c>
      <c r="P319" t="s">
        <v>17</v>
      </c>
      <c r="Q319" t="s">
        <v>36</v>
      </c>
    </row>
    <row r="320" spans="1:18" x14ac:dyDescent="0.25">
      <c r="A320" t="s">
        <v>300</v>
      </c>
      <c r="B320" t="s">
        <v>301</v>
      </c>
      <c r="C320" t="s">
        <v>39</v>
      </c>
      <c r="D320" t="s">
        <v>30</v>
      </c>
      <c r="E320" t="s">
        <v>31</v>
      </c>
      <c r="F320">
        <v>9</v>
      </c>
      <c r="G320" t="s">
        <v>40</v>
      </c>
      <c r="H320" t="s">
        <v>33</v>
      </c>
      <c r="I320" t="s">
        <v>680</v>
      </c>
      <c r="J320" t="s">
        <v>35</v>
      </c>
      <c r="K320" t="s">
        <v>34</v>
      </c>
      <c r="L320">
        <v>0</v>
      </c>
      <c r="M320">
        <v>0</v>
      </c>
      <c r="N320">
        <f t="shared" si="4"/>
        <v>0</v>
      </c>
      <c r="P320" t="s">
        <v>13</v>
      </c>
      <c r="Q320" t="s">
        <v>36</v>
      </c>
    </row>
    <row r="321" spans="1:18" x14ac:dyDescent="0.25">
      <c r="A321" t="s">
        <v>498</v>
      </c>
      <c r="B321" t="s">
        <v>499</v>
      </c>
      <c r="C321" t="s">
        <v>48</v>
      </c>
      <c r="D321" t="s">
        <v>30</v>
      </c>
      <c r="E321" t="s">
        <v>31</v>
      </c>
      <c r="F321">
        <v>8</v>
      </c>
      <c r="G321" t="s">
        <v>40</v>
      </c>
      <c r="H321" t="s">
        <v>33</v>
      </c>
      <c r="I321" t="s">
        <v>680</v>
      </c>
      <c r="J321" t="s">
        <v>35</v>
      </c>
      <c r="K321" t="s">
        <v>34</v>
      </c>
      <c r="L321">
        <v>0</v>
      </c>
      <c r="M321">
        <v>0</v>
      </c>
      <c r="N321">
        <f t="shared" si="4"/>
        <v>0</v>
      </c>
      <c r="P321" t="s">
        <v>13</v>
      </c>
      <c r="Q321" t="s">
        <v>36</v>
      </c>
    </row>
    <row r="322" spans="1:18" x14ac:dyDescent="0.25">
      <c r="A322" t="s">
        <v>588</v>
      </c>
      <c r="B322" t="s">
        <v>589</v>
      </c>
      <c r="C322" t="s">
        <v>39</v>
      </c>
      <c r="D322" t="s">
        <v>30</v>
      </c>
      <c r="E322" t="s">
        <v>31</v>
      </c>
      <c r="F322">
        <v>7</v>
      </c>
      <c r="G322" t="s">
        <v>40</v>
      </c>
      <c r="H322" t="s">
        <v>33</v>
      </c>
      <c r="I322" t="s">
        <v>680</v>
      </c>
      <c r="J322" t="s">
        <v>35</v>
      </c>
      <c r="K322" t="s">
        <v>34</v>
      </c>
      <c r="L322">
        <v>0</v>
      </c>
      <c r="M322">
        <v>0</v>
      </c>
      <c r="N322">
        <f t="shared" ref="N322:N332" si="5">M322-L322</f>
        <v>0</v>
      </c>
      <c r="P322" t="s">
        <v>13</v>
      </c>
      <c r="Q322" t="s">
        <v>36</v>
      </c>
    </row>
    <row r="323" spans="1:18" x14ac:dyDescent="0.25">
      <c r="A323" t="s">
        <v>453</v>
      </c>
      <c r="B323" t="s">
        <v>454</v>
      </c>
      <c r="C323" t="s">
        <v>67</v>
      </c>
      <c r="D323" t="s">
        <v>52</v>
      </c>
      <c r="E323" t="s">
        <v>31</v>
      </c>
      <c r="F323">
        <v>5</v>
      </c>
      <c r="G323" t="s">
        <v>32</v>
      </c>
      <c r="H323" t="s">
        <v>33</v>
      </c>
      <c r="I323" t="s">
        <v>683</v>
      </c>
      <c r="J323" t="s">
        <v>35</v>
      </c>
      <c r="K323" t="s">
        <v>34</v>
      </c>
      <c r="L323">
        <v>0</v>
      </c>
      <c r="M323">
        <v>0</v>
      </c>
      <c r="N323">
        <f t="shared" si="5"/>
        <v>0</v>
      </c>
      <c r="P323" t="s">
        <v>17</v>
      </c>
      <c r="Q323" t="s">
        <v>71</v>
      </c>
      <c r="R323" t="s">
        <v>688</v>
      </c>
    </row>
    <row r="324" spans="1:18" x14ac:dyDescent="0.25">
      <c r="A324" t="s">
        <v>310</v>
      </c>
      <c r="B324" t="s">
        <v>311</v>
      </c>
      <c r="C324" t="s">
        <v>39</v>
      </c>
      <c r="D324" t="s">
        <v>30</v>
      </c>
      <c r="E324" t="s">
        <v>31</v>
      </c>
      <c r="F324">
        <v>5</v>
      </c>
      <c r="G324" t="s">
        <v>40</v>
      </c>
      <c r="H324" t="s">
        <v>33</v>
      </c>
      <c r="I324" t="s">
        <v>680</v>
      </c>
      <c r="J324" t="s">
        <v>35</v>
      </c>
      <c r="K324" t="s">
        <v>34</v>
      </c>
      <c r="L324">
        <v>0</v>
      </c>
      <c r="M324">
        <v>0</v>
      </c>
      <c r="N324">
        <f t="shared" si="5"/>
        <v>0</v>
      </c>
      <c r="P324" t="s">
        <v>13</v>
      </c>
      <c r="Q324" t="s">
        <v>36</v>
      </c>
    </row>
    <row r="325" spans="1:18" x14ac:dyDescent="0.25">
      <c r="A325" t="s">
        <v>124</v>
      </c>
      <c r="B325" t="s">
        <v>125</v>
      </c>
      <c r="C325" t="s">
        <v>29</v>
      </c>
      <c r="D325" t="s">
        <v>30</v>
      </c>
      <c r="E325" t="s">
        <v>31</v>
      </c>
      <c r="F325">
        <v>4</v>
      </c>
      <c r="G325" t="s">
        <v>40</v>
      </c>
      <c r="H325" t="s">
        <v>33</v>
      </c>
      <c r="I325" t="s">
        <v>680</v>
      </c>
      <c r="J325" t="s">
        <v>35</v>
      </c>
      <c r="K325" t="s">
        <v>34</v>
      </c>
      <c r="L325">
        <v>0</v>
      </c>
      <c r="M325">
        <v>0</v>
      </c>
      <c r="N325">
        <f t="shared" si="5"/>
        <v>0</v>
      </c>
      <c r="P325" t="s">
        <v>13</v>
      </c>
      <c r="Q325" t="s">
        <v>36</v>
      </c>
    </row>
    <row r="326" spans="1:18" x14ac:dyDescent="0.25">
      <c r="A326" t="s">
        <v>288</v>
      </c>
      <c r="B326" t="s">
        <v>289</v>
      </c>
      <c r="C326" t="s">
        <v>39</v>
      </c>
      <c r="D326" t="s">
        <v>30</v>
      </c>
      <c r="E326" t="s">
        <v>31</v>
      </c>
      <c r="F326">
        <v>3</v>
      </c>
      <c r="G326" t="s">
        <v>40</v>
      </c>
      <c r="H326" t="s">
        <v>33</v>
      </c>
      <c r="I326" t="s">
        <v>680</v>
      </c>
      <c r="J326" t="s">
        <v>35</v>
      </c>
      <c r="K326" t="s">
        <v>34</v>
      </c>
      <c r="L326">
        <v>0</v>
      </c>
      <c r="M326">
        <v>0</v>
      </c>
      <c r="N326">
        <f t="shared" si="5"/>
        <v>0</v>
      </c>
      <c r="P326" t="s">
        <v>13</v>
      </c>
      <c r="Q326" t="s">
        <v>36</v>
      </c>
    </row>
    <row r="327" spans="1:18" x14ac:dyDescent="0.25">
      <c r="A327" t="s">
        <v>159</v>
      </c>
      <c r="B327" t="s">
        <v>160</v>
      </c>
      <c r="C327" t="s">
        <v>85</v>
      </c>
      <c r="D327" t="s">
        <v>52</v>
      </c>
      <c r="E327" t="s">
        <v>31</v>
      </c>
      <c r="F327">
        <v>0</v>
      </c>
      <c r="G327" t="s">
        <v>40</v>
      </c>
      <c r="H327" t="s">
        <v>33</v>
      </c>
      <c r="I327" t="s">
        <v>680</v>
      </c>
      <c r="J327" t="s">
        <v>35</v>
      </c>
      <c r="K327" t="s">
        <v>34</v>
      </c>
      <c r="L327">
        <v>0</v>
      </c>
      <c r="M327">
        <v>0</v>
      </c>
      <c r="N327">
        <f t="shared" si="5"/>
        <v>0</v>
      </c>
      <c r="P327" t="s">
        <v>13</v>
      </c>
      <c r="Q327" t="s">
        <v>36</v>
      </c>
    </row>
    <row r="328" spans="1:18" x14ac:dyDescent="0.25">
      <c r="A328" t="s">
        <v>149</v>
      </c>
      <c r="B328" t="s">
        <v>150</v>
      </c>
      <c r="C328" t="s">
        <v>29</v>
      </c>
      <c r="D328" t="s">
        <v>30</v>
      </c>
      <c r="E328" t="s">
        <v>31</v>
      </c>
      <c r="F328">
        <v>1167</v>
      </c>
      <c r="G328" t="s">
        <v>32</v>
      </c>
      <c r="H328" t="s">
        <v>33</v>
      </c>
      <c r="I328" t="s">
        <v>683</v>
      </c>
      <c r="J328" t="s">
        <v>35</v>
      </c>
      <c r="K328" t="s">
        <v>35</v>
      </c>
      <c r="L328">
        <v>11</v>
      </c>
      <c r="M328">
        <v>12</v>
      </c>
      <c r="N328">
        <f t="shared" si="5"/>
        <v>1</v>
      </c>
      <c r="P328" t="s">
        <v>17</v>
      </c>
      <c r="Q328" t="s">
        <v>36</v>
      </c>
    </row>
    <row r="329" spans="1:18" x14ac:dyDescent="0.25">
      <c r="A329" t="s">
        <v>605</v>
      </c>
      <c r="B329" t="s">
        <v>603</v>
      </c>
      <c r="C329" t="s">
        <v>29</v>
      </c>
      <c r="D329" t="s">
        <v>30</v>
      </c>
      <c r="E329" t="s">
        <v>31</v>
      </c>
      <c r="F329">
        <v>293</v>
      </c>
      <c r="G329" t="s">
        <v>40</v>
      </c>
      <c r="H329" t="s">
        <v>33</v>
      </c>
      <c r="I329" t="s">
        <v>680</v>
      </c>
      <c r="J329" t="s">
        <v>35</v>
      </c>
      <c r="K329" t="s">
        <v>35</v>
      </c>
      <c r="L329">
        <v>3</v>
      </c>
      <c r="M329">
        <v>4</v>
      </c>
      <c r="N329">
        <f t="shared" si="5"/>
        <v>1</v>
      </c>
      <c r="P329" t="s">
        <v>13</v>
      </c>
      <c r="Q329" t="s">
        <v>36</v>
      </c>
    </row>
    <row r="330" spans="1:18" x14ac:dyDescent="0.25">
      <c r="A330" t="s">
        <v>528</v>
      </c>
      <c r="B330" t="s">
        <v>529</v>
      </c>
      <c r="C330" t="s">
        <v>116</v>
      </c>
      <c r="D330" t="s">
        <v>30</v>
      </c>
      <c r="E330" t="s">
        <v>31</v>
      </c>
      <c r="F330">
        <v>585</v>
      </c>
      <c r="G330" t="s">
        <v>40</v>
      </c>
      <c r="H330" t="s">
        <v>33</v>
      </c>
      <c r="I330" t="s">
        <v>680</v>
      </c>
      <c r="J330" t="s">
        <v>35</v>
      </c>
      <c r="K330" t="s">
        <v>35</v>
      </c>
      <c r="L330">
        <v>2</v>
      </c>
      <c r="M330">
        <v>3</v>
      </c>
      <c r="N330">
        <f t="shared" si="5"/>
        <v>1</v>
      </c>
      <c r="P330" t="s">
        <v>13</v>
      </c>
      <c r="Q330" t="s">
        <v>36</v>
      </c>
    </row>
    <row r="331" spans="1:18" x14ac:dyDescent="0.25">
      <c r="A331" t="s">
        <v>108</v>
      </c>
      <c r="B331" t="s">
        <v>109</v>
      </c>
      <c r="C331" t="s">
        <v>42</v>
      </c>
      <c r="D331" t="s">
        <v>30</v>
      </c>
      <c r="E331" t="s">
        <v>31</v>
      </c>
      <c r="F331">
        <v>1115</v>
      </c>
      <c r="G331" t="s">
        <v>70</v>
      </c>
      <c r="H331" t="s">
        <v>33</v>
      </c>
      <c r="I331" t="s">
        <v>683</v>
      </c>
      <c r="J331" t="s">
        <v>35</v>
      </c>
      <c r="K331" t="s">
        <v>35</v>
      </c>
      <c r="L331">
        <v>17</v>
      </c>
      <c r="M331">
        <v>19</v>
      </c>
      <c r="N331">
        <f t="shared" si="5"/>
        <v>2</v>
      </c>
      <c r="P331" t="s">
        <v>17</v>
      </c>
      <c r="Q331" t="s">
        <v>59</v>
      </c>
      <c r="R331" t="s">
        <v>130</v>
      </c>
    </row>
    <row r="332" spans="1:18" x14ac:dyDescent="0.25">
      <c r="A332" t="s">
        <v>274</v>
      </c>
      <c r="B332" t="s">
        <v>275</v>
      </c>
      <c r="C332" t="s">
        <v>29</v>
      </c>
      <c r="D332" t="s">
        <v>30</v>
      </c>
      <c r="E332" t="s">
        <v>31</v>
      </c>
      <c r="F332">
        <v>2128</v>
      </c>
      <c r="G332" t="s">
        <v>40</v>
      </c>
      <c r="H332" t="s">
        <v>33</v>
      </c>
      <c r="I332" t="s">
        <v>680</v>
      </c>
      <c r="J332" t="s">
        <v>35</v>
      </c>
      <c r="K332" t="s">
        <v>35</v>
      </c>
      <c r="L332">
        <v>10</v>
      </c>
      <c r="M332">
        <v>13</v>
      </c>
      <c r="N332">
        <f t="shared" si="5"/>
        <v>3</v>
      </c>
      <c r="P332" t="s">
        <v>13</v>
      </c>
      <c r="Q332" t="s">
        <v>36</v>
      </c>
    </row>
    <row r="333" spans="1:18" x14ac:dyDescent="0.25">
      <c r="A333" t="s">
        <v>712</v>
      </c>
      <c r="B333" t="s">
        <v>713</v>
      </c>
      <c r="C333" t="s">
        <v>165</v>
      </c>
      <c r="D333" t="s">
        <v>30</v>
      </c>
      <c r="E333" t="s">
        <v>43</v>
      </c>
      <c r="F333">
        <v>436569</v>
      </c>
      <c r="G333" t="s">
        <v>682</v>
      </c>
      <c r="H333" t="s">
        <v>33</v>
      </c>
      <c r="I333" t="s">
        <v>680</v>
      </c>
      <c r="J333" t="s">
        <v>34</v>
      </c>
      <c r="K333" t="s">
        <v>34</v>
      </c>
      <c r="L333" t="s">
        <v>714</v>
      </c>
      <c r="M333">
        <v>0</v>
      </c>
      <c r="N333" t="s">
        <v>714</v>
      </c>
      <c r="P333" t="s">
        <v>714</v>
      </c>
      <c r="Q333" t="s">
        <v>36</v>
      </c>
    </row>
    <row r="334" spans="1:18" x14ac:dyDescent="0.25">
      <c r="A334" t="s">
        <v>715</v>
      </c>
      <c r="B334" t="s">
        <v>716</v>
      </c>
      <c r="C334" t="s">
        <v>98</v>
      </c>
      <c r="D334" t="s">
        <v>52</v>
      </c>
      <c r="E334" t="s">
        <v>43</v>
      </c>
      <c r="F334">
        <v>102396</v>
      </c>
      <c r="G334" t="s">
        <v>682</v>
      </c>
      <c r="H334" t="s">
        <v>33</v>
      </c>
      <c r="I334" t="s">
        <v>680</v>
      </c>
      <c r="J334" t="s">
        <v>34</v>
      </c>
      <c r="K334" t="s">
        <v>34</v>
      </c>
      <c r="L334" t="s">
        <v>714</v>
      </c>
      <c r="M334">
        <v>0</v>
      </c>
      <c r="N334" t="s">
        <v>714</v>
      </c>
      <c r="P334" t="s">
        <v>714</v>
      </c>
      <c r="Q334" t="s">
        <v>36</v>
      </c>
    </row>
    <row r="335" spans="1:18" x14ac:dyDescent="0.25">
      <c r="A335" t="s">
        <v>717</v>
      </c>
      <c r="B335" t="s">
        <v>718</v>
      </c>
      <c r="C335" t="s">
        <v>719</v>
      </c>
      <c r="D335" t="s">
        <v>52</v>
      </c>
      <c r="E335" t="s">
        <v>43</v>
      </c>
      <c r="F335">
        <v>96161</v>
      </c>
      <c r="G335" t="s">
        <v>682</v>
      </c>
      <c r="H335" t="s">
        <v>33</v>
      </c>
      <c r="I335" t="s">
        <v>680</v>
      </c>
      <c r="J335" t="s">
        <v>34</v>
      </c>
      <c r="K335" t="s">
        <v>34</v>
      </c>
      <c r="L335" t="s">
        <v>714</v>
      </c>
      <c r="M335">
        <v>0</v>
      </c>
      <c r="N335" t="s">
        <v>714</v>
      </c>
      <c r="P335" t="s">
        <v>714</v>
      </c>
      <c r="Q335" t="s">
        <v>36</v>
      </c>
    </row>
    <row r="336" spans="1:18" x14ac:dyDescent="0.25">
      <c r="A336" t="s">
        <v>720</v>
      </c>
      <c r="B336" t="s">
        <v>663</v>
      </c>
      <c r="C336" t="s">
        <v>721</v>
      </c>
      <c r="D336" t="s">
        <v>30</v>
      </c>
      <c r="E336" t="s">
        <v>43</v>
      </c>
      <c r="F336">
        <v>69817</v>
      </c>
      <c r="G336" t="s">
        <v>682</v>
      </c>
      <c r="H336" t="s">
        <v>33</v>
      </c>
      <c r="I336" t="s">
        <v>680</v>
      </c>
      <c r="J336" t="s">
        <v>34</v>
      </c>
      <c r="K336" t="s">
        <v>34</v>
      </c>
      <c r="L336" t="s">
        <v>714</v>
      </c>
      <c r="M336">
        <v>0</v>
      </c>
      <c r="N336" t="s">
        <v>714</v>
      </c>
      <c r="P336" t="s">
        <v>714</v>
      </c>
      <c r="Q336" t="s">
        <v>36</v>
      </c>
    </row>
  </sheetData>
  <autoFilter ref="A1:R336" xr:uid="{00000000-0009-0000-0000-000003000000}">
    <sortState xmlns:xlrd2="http://schemas.microsoft.com/office/spreadsheetml/2017/richdata2" ref="A2:R336">
      <sortCondition ref="N1:N336"/>
    </sortState>
  </autoFilter>
  <conditionalFormatting sqref="R23 Q2:Q116">
    <cfRule type="containsText" dxfId="5" priority="4" operator="containsText" text="Accessible">
      <formula>NOT(ISERROR(SEARCH("Accessible",Q2)))</formula>
    </cfRule>
    <cfRule type="containsText" dxfId="4" priority="5" operator="containsText" text="Limited access">
      <formula>NOT(ISERROR(SEARCH("Limited access",Q2)))</formula>
    </cfRule>
  </conditionalFormatting>
  <conditionalFormatting sqref="Q117:Q336">
    <cfRule type="containsText" dxfId="3" priority="1" operator="containsText" text="Accessible">
      <formula>NOT(ISERROR(SEARCH("Accessible",Q117)))</formula>
    </cfRule>
    <cfRule type="containsText" dxfId="2" priority="2" operator="containsText" text="Limited access">
      <formula>NOT(ISERROR(SEARCH("Limited access",Q117)))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7EB0466-66DF-40CE-B07B-DAE1E5CD6ECD}">
            <xm:f>NOT(ISERROR(SEARCH("No access",Q2)))</xm:f>
            <xm:f>"No access"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R23 Q2:Q116</xm:sqref>
        </x14:conditionalFormatting>
        <x14:conditionalFormatting xmlns:xm="http://schemas.microsoft.com/office/excel/2006/main">
          <x14:cfRule type="containsText" priority="3" operator="containsText" id="{7BFA8AFC-B245-468C-AD55-830858EFB49A}">
            <xm:f>NOT(ISERROR(SEARCH("No access",Q117)))</xm:f>
            <xm:f>"No access"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Q117:Q336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AB72-5078-4E46-9A00-17109FC96C7B}">
  <dimension ref="A1:C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2.5703125" bestFit="1" customWidth="1"/>
    <col min="3" max="3" width="29.85546875" bestFit="1" customWidth="1"/>
  </cols>
  <sheetData>
    <row r="1" spans="1:3" x14ac:dyDescent="0.25">
      <c r="A1" s="47" t="s">
        <v>668</v>
      </c>
      <c r="B1" t="s">
        <v>669</v>
      </c>
      <c r="C1" t="s">
        <v>722</v>
      </c>
    </row>
    <row r="2" spans="1:3" x14ac:dyDescent="0.25">
      <c r="A2" s="1" t="s">
        <v>13</v>
      </c>
      <c r="B2" s="48">
        <v>89408</v>
      </c>
      <c r="C2" s="48">
        <v>407</v>
      </c>
    </row>
    <row r="3" spans="1:3" x14ac:dyDescent="0.25">
      <c r="A3" s="1" t="s">
        <v>15</v>
      </c>
      <c r="B3" s="48">
        <v>230712</v>
      </c>
      <c r="C3" s="48">
        <v>404</v>
      </c>
    </row>
    <row r="4" spans="1:3" x14ac:dyDescent="0.25">
      <c r="A4" s="1" t="s">
        <v>17</v>
      </c>
      <c r="B4" s="48">
        <v>39003</v>
      </c>
      <c r="C4" s="48">
        <v>402</v>
      </c>
    </row>
    <row r="5" spans="1:3" x14ac:dyDescent="0.25">
      <c r="A5" s="1" t="s">
        <v>19</v>
      </c>
      <c r="B5" s="48">
        <v>211857</v>
      </c>
      <c r="C5" s="48">
        <v>404</v>
      </c>
    </row>
    <row r="6" spans="1:3" x14ac:dyDescent="0.25">
      <c r="A6" s="1" t="s">
        <v>670</v>
      </c>
      <c r="B6" s="48">
        <v>570980</v>
      </c>
      <c r="C6" s="48">
        <v>1617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776A-0CDE-431F-AA92-65DA583E7BFB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677</v>
      </c>
      <c r="B1" t="s">
        <v>723</v>
      </c>
    </row>
    <row r="2" spans="1:2" x14ac:dyDescent="0.25">
      <c r="A2" t="s">
        <v>13</v>
      </c>
      <c r="B2">
        <v>89408</v>
      </c>
    </row>
    <row r="3" spans="1:2" x14ac:dyDescent="0.25">
      <c r="A3" t="s">
        <v>15</v>
      </c>
      <c r="B3">
        <v>230712</v>
      </c>
    </row>
    <row r="4" spans="1:2" x14ac:dyDescent="0.25">
      <c r="A4" t="s">
        <v>17</v>
      </c>
      <c r="B4">
        <v>39003</v>
      </c>
    </row>
    <row r="5" spans="1:2" x14ac:dyDescent="0.25">
      <c r="A5" t="s">
        <v>19</v>
      </c>
      <c r="B5">
        <v>211857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weights_MSNA20</vt:lpstr>
      <vt:lpstr>TA4_SF</vt:lpstr>
      <vt:lpstr>summary</vt:lpstr>
      <vt:lpstr>for_r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Yaroslav Smirnov</dc:creator>
  <cp:keywords/>
  <dc:description/>
  <cp:lastModifiedBy>Yaroslav</cp:lastModifiedBy>
  <cp:revision/>
  <dcterms:created xsi:type="dcterms:W3CDTF">2019-01-22T14:56:05Z</dcterms:created>
  <dcterms:modified xsi:type="dcterms:W3CDTF">2020-08-31T12:15:15Z</dcterms:modified>
  <cp:category/>
  <cp:contentStatus/>
</cp:coreProperties>
</file>