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/Thermodynamics Lab II/hv of water/"/>
    </mc:Choice>
  </mc:AlternateContent>
  <xr:revisionPtr revIDLastSave="0" documentId="8_{92F39734-8249-7D40-8A84-F2340F1CCB04}" xr6:coauthVersionLast="47" xr6:coauthVersionMax="47" xr10:uidLastSave="{00000000-0000-0000-0000-000000000000}"/>
  <bookViews>
    <workbookView xWindow="380" yWindow="500" windowWidth="28040" windowHeight="16020" xr2:uid="{85B6987A-640D-114E-9E9A-68BB155B9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G3" i="1"/>
  <c r="M5" i="1"/>
  <c r="H6" i="1"/>
  <c r="J6" i="1" s="1"/>
  <c r="H7" i="1"/>
  <c r="K7" i="1" s="1"/>
  <c r="H8" i="1"/>
  <c r="K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5" i="1"/>
  <c r="J5" i="1" s="1"/>
  <c r="N6" i="1"/>
  <c r="N7" i="1"/>
  <c r="N8" i="1"/>
  <c r="N9" i="1"/>
  <c r="N10" i="1"/>
  <c r="N11" i="1"/>
  <c r="N12" i="1"/>
  <c r="N13" i="1"/>
  <c r="N14" i="1"/>
  <c r="N5" i="1"/>
  <c r="K6" i="1" l="1"/>
  <c r="K14" i="1"/>
  <c r="K13" i="1"/>
  <c r="K9" i="1"/>
  <c r="K12" i="1"/>
  <c r="K11" i="1"/>
  <c r="K10" i="1"/>
  <c r="J8" i="1"/>
  <c r="J7" i="1"/>
  <c r="K5" i="1"/>
  <c r="D19" i="1" l="1" a="1"/>
  <c r="D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<sst xmlns="http://schemas.openxmlformats.org/spreadsheetml/2006/main" count="17" uniqueCount="17">
  <si>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I</t>
  </si>
  <si>
    <t>mt</t>
  </si>
  <si>
    <t>dm</t>
  </si>
  <si>
    <t>dt</t>
  </si>
  <si>
    <t>dI</t>
  </si>
  <si>
    <t>v</t>
  </si>
  <si>
    <t>mv</t>
  </si>
  <si>
    <t>dmv,t</t>
  </si>
  <si>
    <t>ddt</t>
  </si>
  <si>
    <t>ddm</t>
  </si>
  <si>
    <t>dV</t>
  </si>
  <si>
    <t>w</t>
  </si>
  <si>
    <t>dw</t>
  </si>
  <si>
    <t>dm/dt</t>
  </si>
  <si>
    <t>d(dm/dt)</t>
  </si>
  <si>
    <t>FIT</t>
  </si>
  <si>
    <t>#MAKE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</si>
</sst>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with respect to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Power-flux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Sheet1!$J$5:$J$14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Sheet1!$M$5:$M$14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B-2347-AC19-8BA664A55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80560"/>
        <c:axId val="120773984"/>
      </c:scatterChart>
      <c:valAx>
        <c:axId val="12088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Water flux (g/s)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0773984"/>
        <c:crosses val="autoZero"/>
        <c:crossBetween val="midCat"/>
      </c:valAx>
      <c:valAx>
        <c:axId val="1207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</a:t>
                </a:r>
                <a:r>
                  <a:rPr lang="en-GB" baseline="0"/>
                  <a:t> (W)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088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16</xdr:row>
      <xdr:rowOff>12700</xdr:rowOff>
    </xdr:from>
    <xdr:to>
      <xdr:col>12</xdr:col>
      <xdr:colOff>177800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CC8967-E613-C34C-9F40-B528AD255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37C7-014D-4440-AA8D-D36634F2D289}">
  <dimension ref="B2:N22"/>
  <sheetViews>
    <sheetView tabSelected="1" zoomScale="106" workbookViewId="0">
      <selection activeCell="O21" sqref="O21"/>
    </sheetView>
  </sheetViews>
  <sheetFormatPr baseColWidth="10" defaultRowHeight="16" x14ac:dyDescent="0.2"/>
  <sheetData>
    <row r="2" spans="2:14" x14ac:dyDescent="0.2">
      <c r="C2" s="4" t="s">
        <v>4</v>
      </c>
      <c r="D2">
        <v>0.01</v>
      </c>
      <c r="F2" s="4" t="s">
        <v>7</v>
      </c>
      <c r="G2">
        <v>0.1</v>
      </c>
      <c r="H2" s="4" t="s">
        <v>8</v>
      </c>
      <c r="I2">
        <v>1</v>
      </c>
    </row>
    <row r="3" spans="2:14" x14ac:dyDescent="0.2">
      <c r="C3" s="4" t="s">
        <v>10</v>
      </c>
      <c r="D3">
        <v>1</v>
      </c>
      <c r="F3" s="4" t="s">
        <v>9</v>
      </c>
      <c r="G3">
        <f>SQRT(G2^2*2)</f>
        <v>0.14142135623730953</v>
      </c>
    </row>
    <row r="4" spans="2:14" x14ac:dyDescent="0.2">
      <c r="B4" s="2"/>
      <c r="C4" s="2" t="s">
        <v>0</v>
      </c>
      <c r="D4" s="2" t="s">
        <v>5</v>
      </c>
      <c r="E4" s="1"/>
      <c r="F4" s="2" t="s">
        <v>6</v>
      </c>
      <c r="G4" s="2" t="s">
        <v>1</v>
      </c>
      <c r="H4" s="2" t="s">
        <v>2</v>
      </c>
      <c r="I4" s="2" t="s">
        <v>3</v>
      </c>
      <c r="J4" s="2" t="s">
        <v>13</v>
      </c>
      <c r="K4" s="3" t="s">
        <v>14</v>
      </c>
      <c r="L4" s="2"/>
      <c r="M4" s="2" t="s">
        <v>11</v>
      </c>
      <c r="N4" s="2" t="s">
        <v>12</v>
      </c>
    </row>
    <row r="5" spans="2:14" x14ac:dyDescent="0.2">
      <c r="C5" s="5"/>
      <c r="D5" s="5"/>
      <c r="F5" s="6"/>
      <c r="G5" s="6"/>
      <c r="H5">
        <f>G5-F5</f>
        <v>0</v>
      </c>
      <c r="I5" s="5"/>
      <c r="J5" t="e">
        <f>H5/I5</f>
        <v>#DIV/0!</v>
      </c>
      <c r="K5" t="e">
        <f>SQRT(($G$3/I5)^2+($I$2*H5/I5^2)^2)</f>
        <v>#DIV/0!</v>
      </c>
      <c r="M5">
        <f>C5*D5</f>
        <v>0</v>
      </c>
      <c r="N5">
        <f>SQRT(($D$2*D5)^2+($D$3*C5)^2)</f>
        <v>0</v>
      </c>
    </row>
    <row r="6" spans="2:14" x14ac:dyDescent="0.2">
      <c r="C6" s="5"/>
      <c r="D6" s="5"/>
      <c r="F6" s="6"/>
      <c r="G6" s="6"/>
      <c r="H6">
        <f t="shared" ref="H6:H14" si="0">G6-F6</f>
        <v>0</v>
      </c>
      <c r="I6" s="5"/>
      <c r="J6" t="e">
        <f>H6/I6</f>
        <v>#DIV/0!</v>
      </c>
      <c r="K6" t="e">
        <f t="shared" ref="K6:K14" si="1">SQRT(($G$3/I6)^2+($I$2*H6/I6^2)^2)</f>
        <v>#DIV/0!</v>
      </c>
      <c r="M6">
        <f t="shared" ref="M6:M14" si="2">C6*D6</f>
        <v>0</v>
      </c>
      <c r="N6">
        <f t="shared" ref="N6:N14" si="3">SQRT(($D$2*D6)^2+($D$3*C6)^2)</f>
        <v>0</v>
      </c>
    </row>
    <row r="7" spans="2:14" x14ac:dyDescent="0.2">
      <c r="C7" s="5"/>
      <c r="D7" s="5"/>
      <c r="F7" s="6"/>
      <c r="G7" s="6"/>
      <c r="H7">
        <f t="shared" si="0"/>
        <v>0</v>
      </c>
      <c r="I7" s="5"/>
      <c r="J7" t="e">
        <f t="shared" ref="J6:J14" si="4">H7/I7</f>
        <v>#DIV/0!</v>
      </c>
      <c r="K7" t="e">
        <f t="shared" si="1"/>
        <v>#DIV/0!</v>
      </c>
      <c r="M7">
        <f t="shared" si="2"/>
        <v>0</v>
      </c>
      <c r="N7">
        <f t="shared" si="3"/>
        <v>0</v>
      </c>
    </row>
    <row r="8" spans="2:14" x14ac:dyDescent="0.2">
      <c r="C8" s="5"/>
      <c r="D8" s="5"/>
      <c r="F8" s="6"/>
      <c r="G8" s="6"/>
      <c r="H8">
        <f t="shared" si="0"/>
        <v>0</v>
      </c>
      <c r="I8" s="5"/>
      <c r="J8" t="e">
        <f t="shared" si="4"/>
        <v>#DIV/0!</v>
      </c>
      <c r="K8" t="e">
        <f t="shared" si="1"/>
        <v>#DIV/0!</v>
      </c>
      <c r="M8">
        <f t="shared" si="2"/>
        <v>0</v>
      </c>
      <c r="N8">
        <f t="shared" si="3"/>
        <v>0</v>
      </c>
    </row>
    <row r="9" spans="2:14" x14ac:dyDescent="0.2">
      <c r="C9" s="5"/>
      <c r="D9" s="5"/>
      <c r="F9" s="6"/>
      <c r="G9" s="6"/>
      <c r="H9">
        <f t="shared" si="0"/>
        <v>0</v>
      </c>
      <c r="I9" s="5"/>
      <c r="J9" t="e">
        <f t="shared" si="4"/>
        <v>#DIV/0!</v>
      </c>
      <c r="K9" t="e">
        <f t="shared" si="1"/>
        <v>#DIV/0!</v>
      </c>
      <c r="M9">
        <f t="shared" si="2"/>
        <v>0</v>
      </c>
      <c r="N9">
        <f t="shared" si="3"/>
        <v>0</v>
      </c>
    </row>
    <row r="10" spans="2:14" x14ac:dyDescent="0.2">
      <c r="C10" s="5"/>
      <c r="D10" s="5"/>
      <c r="F10" s="6"/>
      <c r="G10" s="6"/>
      <c r="H10">
        <f t="shared" si="0"/>
        <v>0</v>
      </c>
      <c r="I10" s="5"/>
      <c r="J10" t="e">
        <f t="shared" si="4"/>
        <v>#DIV/0!</v>
      </c>
      <c r="K10" t="e">
        <f t="shared" si="1"/>
        <v>#DIV/0!</v>
      </c>
      <c r="M10">
        <f t="shared" si="2"/>
        <v>0</v>
      </c>
      <c r="N10">
        <f t="shared" si="3"/>
        <v>0</v>
      </c>
    </row>
    <row r="11" spans="2:14" x14ac:dyDescent="0.2">
      <c r="C11" s="5"/>
      <c r="D11" s="5"/>
      <c r="F11" s="6"/>
      <c r="G11" s="6"/>
      <c r="H11">
        <f t="shared" si="0"/>
        <v>0</v>
      </c>
      <c r="I11" s="5"/>
      <c r="J11" t="e">
        <f t="shared" si="4"/>
        <v>#DIV/0!</v>
      </c>
      <c r="K11" t="e">
        <f t="shared" si="1"/>
        <v>#DIV/0!</v>
      </c>
      <c r="M11">
        <f t="shared" si="2"/>
        <v>0</v>
      </c>
      <c r="N11">
        <f t="shared" si="3"/>
        <v>0</v>
      </c>
    </row>
    <row r="12" spans="2:14" x14ac:dyDescent="0.2">
      <c r="C12" s="5"/>
      <c r="D12" s="5"/>
      <c r="F12" s="6"/>
      <c r="G12" s="6"/>
      <c r="H12">
        <f t="shared" si="0"/>
        <v>0</v>
      </c>
      <c r="I12" s="5"/>
      <c r="J12" t="e">
        <f t="shared" si="4"/>
        <v>#DIV/0!</v>
      </c>
      <c r="K12" t="e">
        <f t="shared" si="1"/>
        <v>#DIV/0!</v>
      </c>
      <c r="M12">
        <f t="shared" si="2"/>
        <v>0</v>
      </c>
      <c r="N12">
        <f t="shared" si="3"/>
        <v>0</v>
      </c>
    </row>
    <row r="13" spans="2:14" x14ac:dyDescent="0.2">
      <c r="C13" s="5"/>
      <c r="D13" s="5"/>
      <c r="F13" s="6"/>
      <c r="G13" s="6"/>
      <c r="H13">
        <f t="shared" si="0"/>
        <v>0</v>
      </c>
      <c r="I13" s="5"/>
      <c r="J13" t="e">
        <f t="shared" si="4"/>
        <v>#DIV/0!</v>
      </c>
      <c r="K13" t="e">
        <f t="shared" si="1"/>
        <v>#DIV/0!</v>
      </c>
      <c r="M13">
        <f t="shared" si="2"/>
        <v>0</v>
      </c>
      <c r="N13">
        <f t="shared" si="3"/>
        <v>0</v>
      </c>
    </row>
    <row r="14" spans="2:14" x14ac:dyDescent="0.2">
      <c r="C14" s="5"/>
      <c r="D14" s="5"/>
      <c r="F14" s="6"/>
      <c r="G14" s="6"/>
      <c r="H14">
        <f t="shared" si="0"/>
        <v>0</v>
      </c>
      <c r="I14" s="5"/>
      <c r="J14" t="e">
        <f t="shared" si="4"/>
        <v>#DIV/0!</v>
      </c>
      <c r="K14" t="e">
        <f t="shared" si="1"/>
        <v>#DIV/0!</v>
      </c>
      <c r="M14">
        <f t="shared" si="2"/>
        <v>0</v>
      </c>
      <c r="N14">
        <f t="shared" si="3"/>
        <v>0</v>
      </c>
    </row>
    <row r="19" spans="3:14" x14ac:dyDescent="0.2">
      <c r="C19" t="s">
        <v>15</v>
      </c>
      <c r="D19" t="e" cm="1">
        <f t="array" ref="D19">LINEST(M5:M14,J5:J14,TRUE,TRUE)</f>
        <v>#VALUE!</v>
      </c>
    </row>
    <row r="22" spans="3:14" x14ac:dyDescent="0.2">
      <c r="N2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2022-03-28T20:38:19Z</dcterms:created>
  <dcterms:modified xsi:type="dcterms:W3CDTF">2022-03-28T22:26:03Z</dcterms:modified>
</cp:coreProperties>
</file>